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C2E92FC-75A0-4B4C-987B-73925F251D97}"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Invoice!$A$1:$K$42</definedName>
    <definedName name="_xlnm.Print_Area" localSheetId="2">'Shipping Invoice'!$A$1:$L$35</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3" i="7" l="1"/>
  <c r="K32" i="7"/>
  <c r="E26" i="6"/>
  <c r="E21" i="6"/>
  <c r="E20" i="6"/>
  <c r="K14" i="7"/>
  <c r="K17" i="7"/>
  <c r="K10" i="7"/>
  <c r="I25" i="7"/>
  <c r="I23" i="7"/>
  <c r="N1" i="7"/>
  <c r="I26" i="7" s="1"/>
  <c r="N1" i="6"/>
  <c r="E25" i="6" s="1"/>
  <c r="F1002" i="6"/>
  <c r="F1001" i="6"/>
  <c r="D26" i="6"/>
  <c r="B30" i="7" s="1"/>
  <c r="D25" i="6"/>
  <c r="B29" i="7" s="1"/>
  <c r="D24" i="6"/>
  <c r="B28" i="7" s="1"/>
  <c r="D23" i="6"/>
  <c r="B27" i="7" s="1"/>
  <c r="D22" i="6"/>
  <c r="B26" i="7" s="1"/>
  <c r="D21" i="6"/>
  <c r="B25" i="7" s="1"/>
  <c r="D20" i="6"/>
  <c r="B24" i="7" s="1"/>
  <c r="D19" i="6"/>
  <c r="B23" i="7" s="1"/>
  <c r="D18" i="6"/>
  <c r="B22" i="7" s="1"/>
  <c r="G3" i="6"/>
  <c r="I30" i="5"/>
  <c r="I29" i="5"/>
  <c r="I28" i="5"/>
  <c r="I27" i="5"/>
  <c r="I26" i="5"/>
  <c r="I25" i="5"/>
  <c r="I24" i="5"/>
  <c r="I23" i="5"/>
  <c r="I22" i="5"/>
  <c r="J30" i="2"/>
  <c r="J29" i="2"/>
  <c r="J28" i="2"/>
  <c r="J27" i="2"/>
  <c r="J26" i="2"/>
  <c r="J25" i="2"/>
  <c r="J24" i="2"/>
  <c r="J23" i="2"/>
  <c r="J22" i="2"/>
  <c r="A1007" i="6"/>
  <c r="A1006" i="6"/>
  <c r="A1005" i="6"/>
  <c r="F1004" i="6"/>
  <c r="A1004" i="6"/>
  <c r="A1003" i="6"/>
  <c r="A1002" i="6"/>
  <c r="A1001" i="6"/>
  <c r="J31" i="2" l="1"/>
  <c r="J34" i="2" s="1"/>
  <c r="K26" i="7"/>
  <c r="K22" i="7"/>
  <c r="I27" i="7"/>
  <c r="K27" i="7" s="1"/>
  <c r="K23" i="7"/>
  <c r="I22" i="7"/>
  <c r="I28" i="7"/>
  <c r="K28" i="7" s="1"/>
  <c r="I29" i="7"/>
  <c r="K29" i="7" s="1"/>
  <c r="K25" i="7"/>
  <c r="I24" i="7"/>
  <c r="K24" i="7" s="1"/>
  <c r="I30" i="7"/>
  <c r="K30" i="7" s="1"/>
  <c r="E22" i="6"/>
  <c r="E23" i="6"/>
  <c r="E18" i="6"/>
  <c r="E24" i="6"/>
  <c r="E19" i="6"/>
  <c r="B31" i="7"/>
  <c r="M11" i="6"/>
  <c r="I40" i="2" s="1"/>
  <c r="M34" i="2" s="1"/>
  <c r="K31" i="7" l="1"/>
  <c r="K34" i="7" s="1"/>
  <c r="I41" i="2"/>
  <c r="I42"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<sst xmlns="http://schemas.openxmlformats.org/spreadsheetml/2006/main" count="2017" uniqueCount="748">
  <si>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</si>
  <si>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</si>
  <si>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</si>
  <si>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</si>
  <si>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</si>
  <si>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</si>
  <si>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</si>
  <si>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</si>
  <si>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</si>
  <si>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</si>
  <si>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</si>
  <si>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</si>
  <si>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</si>
  <si>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</si>
  <si>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</si>
  <si>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</si>
  <si>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</si>
  <si>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</si>
  <si>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</si>
  <si>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</si>
  <si>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</si>
  <si>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</si>
  <si>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</si>
  <si>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</si>
  <si>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</si>
  <si>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</si>
  <si>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</si>
  <si>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</si>
  <si>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</si>
  <si>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</si>
  <si>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</si>
  <si>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</si>
  <si>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</si>
  <si>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</si>
  <si>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</si>
  <si>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</si>
  <si>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</si>
  <si>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</si>
  <si>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</si>
  <si>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</si>
  <si>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</si>
  <si>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</si>
  <si>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</si>
  <si>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</si>
  <si>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</si>
  <si>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</si>
  <si>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</si>
  <si>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</si>
  <si>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</si>
  <si>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</si>
  <si>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</si>
  <si>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</si>
  <si>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</si>
  <si>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</si>
  <si>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</si>
  <si>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</si>
  <si>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</si>
  <si>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</si>
  <si>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</si>
  <si>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</si>
  <si>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</si>
  <si>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</si>
  <si>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</si>
  <si>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</si>
  <si>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</si>
  <si>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</si>
  <si>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</si>
  <si>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</si>
  <si>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</si>
  <si>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</si>
  <si>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</si>
  <si>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</si>
  <si>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</si>
  <si>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</si>
  <si>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</si>
  <si>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</si>
  <si>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</si>
  <si>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</si>
  <si>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</si>
  <si>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</si>
  <si>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</si>
  <si>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</si>
  <si>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</si>
  <si>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</si>
  <si>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</si>
  <si>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</si>
  <si>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</si>
  <si>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</si>
  <si>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</si>
  <si>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</si>
  <si>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</si>
  <si>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</si>
  <si>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</si>
  <si>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</si>
  <si>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</si>
  <si>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</si>
  <si>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</si>
  <si>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</si>
  <si>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</si>
  <si>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</si>
  <si>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</si>
  <si>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</si>
  <si>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</si>
  <si>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</si>
  <si>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</si>
  <si>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</si>
  <si>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</si>
  <si>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</si>
  <si>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</si>
  <si>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</si>
  <si>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</si>
  <si>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</si>
  <si>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</si>
  <si>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</si>
  <si>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</si>
  <si>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</si>
  <si>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</si>
  <si>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</si>
  <si>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</si>
  <si>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</si>
  <si>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</si>
  <si>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</si>
  <si>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</si>
  <si>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</si>
  <si>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</si>
  <si>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</si>
  <si>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</si>
  <si>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</si>
  <si>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</si>
  <si>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</si>
  <si>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</si>
  <si>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</si>
  <si>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</si>
  <si>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</si>
  <si>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</si>
  <si>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</si>
  <si>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</si>
  <si>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</si>
  <si>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</si>
  <si>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</si>
  <si>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</si>
  <si>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</si>
  <si>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</si>
  <si>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</si>
  <si>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</si>
  <si>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</si>
  <si>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</si>
  <si>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</si>
  <si>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</si>
  <si>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</si>
  <si>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</si>
  <si>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</si>
  <si>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</si>
  <si>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</si>
  <si>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</si>
  <si>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</si>
  <si>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</si>
  <si>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</si>
  <si>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</si>
  <si>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</si>
  <si>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</si>
  <si>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</si>
  <si>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</si>
  <si>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</si>
  <si>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</si>
  <si>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</si>
  <si>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</si>
  <si>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</si>
  <si>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</si>
  <si>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</si>
  <si>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</si>
  <si>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</si>
  <si>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</si>
  <si>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</si>
  <si>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</si>
  <si>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</si>
  <si>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</si>
  <si>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</si>
  <si>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</si>
  <si>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</si>
  <si>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</si>
  <si>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</si>
  <si>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</si>
  <si>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</si>
  <si>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</si>
  <si>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</si>
  <si>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</si>
  <si>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</si>
  <si>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</si>
  <si>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</si>
  <si>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</si>
  <si>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</si>
  <si>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</si>
  <si>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</si>
  <si>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</si>
  <si>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</si>
  <si>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</si>
  <si>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</si>
  <si>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</si>
  <si>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</si>
  <si>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</si>
  <si>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</si>
  <si>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</si>
  <si>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</si>
  <si>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</si>
  <si>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</si>
  <si>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</si>
  <si>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</si>
  <si>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</si>
  <si>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</si>
  <si>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</si>
  <si>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</si>
  <si>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</si>
  <si>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</si>
  <si>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</si>
  <si>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</si>
  <si>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</si>
  <si>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</si>
  <si>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</si>
  <si>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</si>
  <si>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</si>
  <si>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</si>
  <si>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</si>
  <si>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</si>
  <si>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</si>
  <si>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</si>
  <si>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</si>
  <si>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</si>
  <si>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</si>
  <si>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</si>
  <si>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</si>
  <si>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</si>
  <si>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</si>
  <si>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</si>
  <si>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</si>
  <si>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</si>
  <si>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</si>
  <si>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</si>
  <si>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</si>
  <si>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</si>
  <si>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</si>
  <si>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</si>
  <si>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</si>
  <si>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</si>
  <si>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</si>
  <si>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</si>
  <si>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</si>
  <si>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</si>
  <si>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</si>
  <si>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</si>
  <si>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</si>
  <si>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</si>
  <si>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</si>
  <si>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</si>
  <si>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</si>
  <si>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</si>
  <si>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</si>
  <si>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</si>
  <si>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</si>
  <si>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</si>
  <si>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</si>
  <si>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</si>
  <si>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</si>
  <si>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</si>
  <si>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</si>
  <si>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</si>
  <si>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</si>
  <si>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</si>
  <si>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</si>
  <si>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</si>
  <si>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</si>
  <si>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</si>
  <si>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</si>
  <si>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</si>
  <si>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</si>
  <si>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</si>
  <si>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</si>
  <si>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</si>
  <si>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</si>
  <si>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</si>
  <si>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</si>
  <si>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</si>
  <si>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</si>
  <si>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</si>
  <si>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</si>
  <si>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</si>
  <si>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</si>
  <si>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</si>
  <si>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</si>
  <si>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</si>
  <si>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</si>
  <si>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</si>
  <si>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</si>
  <si>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</si>
  <si>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</si>
  <si>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</si>
  <si>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</si>
  <si>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</si>
  <si>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</si>
  <si>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</si>
  <si>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</si>
  <si>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</si>
  <si>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</si>
  <si>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</si>
  <si>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</si>
  <si>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</si>
  <si>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</si>
  <si>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</si>
  <si>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</si>
  <si>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</si>
  <si>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</si>
  <si>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</si>
  <si>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</si>
  <si>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</si>
  <si>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</si>
  <si>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</si>
  <si>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</si>
  <si>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</si>
  <si>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</si>
  <si>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</si>
  <si>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</si>
  <si>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</si>
  <si>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</si>
  <si>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</si>
  <si>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</si>
  <si>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</si>
  <si>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</si>
  <si>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</si>
  <si>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</si>
  <si>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</si>
  <si>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</si>
  <si>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</si>
  <si>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</si>
  <si>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</si>
  <si>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</si>
  <si>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</si>
  <si>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</si>
  <si>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</si>
  <si>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</si>
  <si>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</si>
  <si>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</si>
  <si>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</si>
  <si>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</si>
  <si>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</si>
  <si>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</si>
  <si>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</si>
  <si>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</si>
  <si>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</si>
  <si>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</si>
  <si>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</si>
  <si>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</si>
  <si>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</si>
  <si>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</si>
  <si>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</si>
  <si>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</si>
  <si>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</si>
  <si>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</si>
  <si>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</si>
  <si>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</si>
  <si>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</si>
  <si>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</si>
  <si>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</si>
  <si>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</si>
  <si>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</si>
  <si>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</si>
  <si>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</si>
  <si>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</si>
  <si>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</si>
  <si>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</si>
  <si>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</si>
  <si>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</si>
  <si>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</si>
  <si>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</si>
  <si>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</si>
  <si>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</si>
  <si>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</si>
  <si>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</si>
  <si>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</si>
  <si>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</si>
  <si>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</si>
  <si>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</si>
  <si>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</si>
  <si>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</si>
  <si>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</si>
  <si>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</si>
  <si>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</si>
  <si>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</si>
  <si>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</si>
  <si>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</si>
  <si>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</si>
  <si>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</si>
  <si>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</si>
  <si>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</si>
  <si>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</si>
  <si>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</si>
  <si>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</si>
  <si>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</si>
  <si>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</si>
  <si>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</si>
  <si>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</si>
  <si>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</si>
  <si>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</si>
  <si>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</si>
  <si>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</si>
  <si>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</si>
  <si>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</si>
  <si>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</si>
  <si>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</si>
  <si>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</si>
  <si>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</si>
  <si>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</si>
  <si>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</si>
  <si>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</si>
  <si>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</si>
  <si>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</si>
  <si>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</si>
  <si>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</si>
  <si>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</si>
  <si>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</si>
  <si>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</si>
  <si>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</si>
  <si>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</si>
  <si>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</si>
  <si>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</si>
  <si>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</si>
  <si>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</si>
  <si>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</si>
  <si>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</si>
  <si>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</si>
  <si>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</si>
  <si>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</si>
  <si>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</si>
  <si>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</si>
  <si>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</si>
  <si>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</si>
  <si>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</si>
  <si>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</si>
  <si>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</si>
  <si>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</si>
  <si>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</si>
  <si>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</si>
  <si>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</si>
  <si>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</si>
  <si>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</si>
  <si>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</si>
  <si>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</si>
  <si>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</si>
  <si>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</si>
  <si>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</si>
  <si>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</si>
  <si>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</si>
  <si>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</si>
  <si>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</si>
  <si>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</si>
  <si>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</si>
  <si>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</si>
  <si>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</si>
  <si>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</si>
  <si>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</si>
  <si>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</si>
  <si>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</si>
  <si>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</si>
  <si>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</si>
  <si>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</si>
  <si>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</si>
  <si>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</si>
  <si>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</si>
  <si>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</si>
  <si>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</si>
  <si>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</si>
  <si>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</si>
  <si>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</si>
  <si>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</si>
  <si>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</si>
  <si>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</si>
  <si>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</si>
  <si>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</si>
  <si>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</si>
  <si>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</si>
  <si>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</si>
  <si>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</si>
  <si>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</si>
  <si>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</si>
  <si>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</si>
  <si>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</si>
  <si>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</si>
  <si>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</si>
  <si>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</si>
  <si>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</si>
  <si>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</si>
  <si>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</si>
  <si>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</si>
  <si>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</si>
  <si>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</si>
  <si>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</si>
  <si>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</si>
  <si>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</si>
  <si>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</si>
  <si>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</si>
  <si>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</si>
  <si>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</si>
  <si>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</si>
  <si>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</si>
  <si>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</si>
  <si>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</si>
  <si>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</si>
  <si>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</si>
  <si>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</si>
  <si>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</si>
  <si>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</si>
  <si>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</si>
  <si>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</si>
  <si>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</si>
  <si>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</si>
  <si>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</si>
  <si>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</si>
  <si>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</si>
  <si>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</si>
  <si>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</si>
  <si>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</si>
  <si>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</si>
  <si>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</si>
  <si>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</si>
  <si>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</si>
  <si>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</si>
  <si>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</si>
  <si>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</si>
  <si>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</si>
  <si>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</si>
  <si>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</si>
  <si>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</si>
  <si>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</si>
  <si>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</si>
  <si>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</si>
  <si>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</si>
  <si>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</si>
  <si>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</si>
  <si>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</si>
  <si>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</si>
  <si>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</si>
  <si>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</si>
  <si>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</si>
  <si>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</si>
  <si>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</si>
  <si>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</si>
  <si>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</si>
  <si>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</si>
  <si>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</si>
  <si>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</si>
  <si>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</si>
  <si>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</si>
  <si>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</si>
  <si>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</si>
  <si>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</si>
  <si>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</si>
  <si>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</si>
  <si>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</si>
  <si>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</si>
  <si>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</si>
  <si>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</si>
  <si>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</si>
  <si>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</si>
  <si>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</si>
  <si>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</si>
  <si>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</si>
  <si>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</si>
  <si>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</si>
  <si>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</si>
  <si>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</si>
  <si>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</si>
  <si>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</si>
  <si>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</si>
  <si>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</si>
  <si>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</si>
  <si>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</si>
  <si>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</si>
  <si>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</si>
  <si>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</si>
  <si>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</si>
  <si>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</si>
  <si>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</si>
  <si>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</si>
  <si>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</si>
  <si>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</si>
  <si>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</si>
  <si>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</si>
  <si>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</si>
  <si>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</si>
  <si>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</si>
  <si>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</si>
  <si>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</si>
  <si>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</si>
  <si>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</si>
  <si>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</si>
  <si>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</si>
  <si>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</si>
  <si>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</si>
  <si>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</si>
  <si>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</si>
  <si>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</si>
  <si>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</si>
  <si>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</si>
  <si>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</si>
  <si>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</si>
  <si>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</si>
  <si>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</si>
  <si>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</si>
  <si>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</si>
  <si>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</si>
  <si>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</si>
  <si>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</si>
  <si>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</si>
  <si>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</si>
  <si>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</si>
  <si>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</si>
  <si>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</si>
  <si>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</si>
  <si>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</si>
  <si>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</si>
  <si>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</si>
  <si>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</si>
  <si>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</si>
  <si>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</si>
  <si>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</si>
  <si>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</si>
  <si>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</si>
  <si>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</si>
  <si>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</si>
  <si>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</si>
  <si>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</si>
  <si>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</si>
  <si>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</si>
  <si>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</si>
  <si>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</si>
  <si>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</si>
  <si>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</si>
  <si>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</si>
  <si>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</si>
  <si>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</si>
  <si>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</si>
  <si>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</si>
  <si>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</si>
  <si>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</si>
  <si>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</si>
  <si>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</si>
  <si>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</si>
  <si>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</si>
  <si>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</si>
  <si>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</si>
  <si>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</si>
  <si>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</si>
  <si>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</si>
  <si>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</si>
  <si>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</si>
  <si>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</si>
  <si>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</si>
  <si>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</si>
  <si>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</si>
  <si>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</si>
  <si>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</si>
  <si>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</si>
  <si>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</si>
  <si>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</si>
  <si>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</si>
  <si>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</si>
  <si>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</si>
  <si>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</si>
  <si>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</si>
  <si>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</si>
  <si>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</si>
  <si>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</si>
  <si>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</si>
  <si>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</si>
  <si>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</si>
  <si>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</si>
  <si>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</si>
  <si>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</si>
  <si>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</si>
  <si>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</si>
  <si>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</si>
  <si>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</si>
  <si>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</si>
  <si>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</si>
  <si>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</si>
  <si>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</si>
  <si>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</si>
  <si>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</si>
  <si>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</si>
  <si>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</si>
  <si>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</si>
  <si>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</si>
  <si>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</si>
  <si>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</si>
  <si>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</si>
  <si>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</si>
  <si>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</si>
  <si>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</si>
  <si>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</si>
  <si>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</si>
  <si>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</si>
  <si>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</si>
  <si>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</si>
  <si>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</si>
  <si>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</si>
  <si>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</si>
  <si>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</si>
  <si>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</si>
  <si>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</si>
  <si>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United States</t>
  </si>
  <si>
    <t>Quantity In Bulk: 50 pcs.</t>
  </si>
  <si>
    <t>Mission Street tattoo</t>
  </si>
  <si>
    <t>kylee brasuel</t>
  </si>
  <si>
    <t>1024 S Mission Street</t>
  </si>
  <si>
    <t>48858 mount pleasant</t>
  </si>
  <si>
    <t>Tel: 9893170888</t>
  </si>
  <si>
    <t>Email: missionstreetmanagement.mtp@gmail.com</t>
  </si>
  <si>
    <t>BLK468</t>
  </si>
  <si>
    <t>Piercing supplies: Assortment of 12 to 250 pcs. of EO gas sterilized piercing: surgical steel eyebrow bananas, 16g (1.2mm) with two 3mm balls</t>
  </si>
  <si>
    <t>BLK476</t>
  </si>
  <si>
    <t>Piercing supplies: Assortment of 12 to 250 pcs. of EO gas sterilized piercing: surgical steel tongue barbells, 14g (1.6mm) with two 5mm balls</t>
  </si>
  <si>
    <t>BLK484</t>
  </si>
  <si>
    <t>Quantity In Bulk: Size 14mm Quantity 50 pcs</t>
  </si>
  <si>
    <t>Piercing supplies: Assortment of 12 to 250 pcs. of EO gas sterilized piercing: surgical steel belly bananas, 14g (1.6mm) with a 5 &amp; 8mm jewel ball</t>
  </si>
  <si>
    <t>BLK679</t>
  </si>
  <si>
    <t>Bulk of 12 to 250 pcs. of EO gas sterilized 316L steel nipple barbell, 1.6mm (14g) with two 4mm balls</t>
  </si>
  <si>
    <t>UBLK474</t>
  </si>
  <si>
    <t>Piercing supplies: Assortment of 250 to 12 pcs. of EO gas sterilized piercing: Titanium G23 circular barbell, 16g (1.2mm) with two 3mm balls</t>
  </si>
  <si>
    <t>UBLK490</t>
  </si>
  <si>
    <t>Piercing supplies: Assortment of 12 to 250 pcs. of EO gas sterilized piercing: Titanium G23 nose screw, 18g (1mm) with 2.5mm bezel set round crystal top</t>
  </si>
  <si>
    <t>BLK468A</t>
  </si>
  <si>
    <t>BLK476A</t>
  </si>
  <si>
    <t>BLK484A</t>
  </si>
  <si>
    <t>BLK679A</t>
  </si>
  <si>
    <t>UBLK474E</t>
  </si>
  <si>
    <t>UBLK490A</t>
  </si>
  <si>
    <t>Three Hundred Sixty Nine and 97 cents USD</t>
  </si>
  <si>
    <t>Sura</t>
  </si>
  <si>
    <t>Mission Street Tattoo</t>
  </si>
  <si>
    <t>Kylee Brasuel</t>
  </si>
  <si>
    <t>48858 Mount Pleasant, Michigan</t>
  </si>
  <si>
    <t>Customer paid</t>
  </si>
  <si>
    <t>Pending</t>
  </si>
  <si>
    <t>GSP Eligible</t>
  </si>
  <si>
    <t xml:space="preserve">  HTS - A7117.19.9000: Imitation jewelry of base metal</t>
  </si>
  <si>
    <t>40 x 30 x 25</t>
  </si>
  <si>
    <t>3.5 Kg</t>
  </si>
  <si>
    <t>Due date: Tue-05-Sep</t>
  </si>
  <si>
    <t>Free Shipping to USA via FedEx due to order over 350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</si>
</sst>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b/>
      <sz val="10"/>
      <color rgb="FFC00000"/>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4"/>
      <color indexed="8"/>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3"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52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4" fontId="2" fillId="0" borderId="0" applyFont="0" applyFill="0" applyBorder="0" applyAlignment="0" applyProtection="0"/>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3" fillId="0" borderId="0">
      <alignment vertical="center"/>
    </xf>
    <xf numFmtId="0" fontId="2" fillId="0" borderId="0"/>
    <xf numFmtId="0" fontId="5" fillId="0" borderId="0"/>
    <xf numFmtId="0" fontId="23"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5" fillId="0" borderId="0"/>
    <xf numFmtId="0" fontId="23" fillId="0" borderId="0">
      <alignment vertical="center"/>
    </xf>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9" fontId="2"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xf numFmtId="0" fontId="5"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3" fillId="0" borderId="0">
      <alignment vertical="center"/>
    </xf>
    <xf numFmtId="0" fontId="28" fillId="0" borderId="0"/>
    <xf numFmtId="0" fontId="5" fillId="0" borderId="0" applyNumberFormat="0" applyFill="0" applyBorder="0" applyAlignment="0" applyProtection="0"/>
    <xf numFmtId="0" fontId="5" fillId="0" borderId="0"/>
    <xf numFmtId="0" fontId="2" fillId="0" borderId="0"/>
    <xf numFmtId="0" fontId="27"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cellStyleXfs>
  <cellXfs count="157">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44" fontId="1" fillId="0" borderId="0" xfId="7" applyFont="1"/>
    <xf numFmtId="0" fontId="21" fillId="0" borderId="0" xfId="0" applyFont="1" applyAlignment="1">
      <alignment horizontal="right"/>
    </xf>
    <xf numFmtId="44" fontId="21" fillId="0" borderId="0" xfId="7" applyFont="1"/>
    <xf numFmtId="0" fontId="18" fillId="2" borderId="0" xfId="66" applyFont="1" applyFill="1"/>
    <xf numFmtId="49" fontId="32" fillId="2" borderId="0" xfId="6" applyNumberFormat="1" applyFont="1" applyFill="1" applyBorder="1" applyAlignment="1" applyProtection="1">
      <alignment horizontal="center" vertical="center"/>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0" fontId="1" fillId="5" borderId="9" xfId="0" applyFont="1" applyFill="1" applyBorder="1"/>
    <xf numFmtId="0" fontId="18" fillId="0" borderId="0" xfId="0" applyFont="1"/>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cellXfs>
  <cellStyles count="4520">
    <cellStyle name="Comma 2" xfId="8" xr:uid="{D6B8FEF2-EAAC-45F9-944D-76640C625773}"/>
    <cellStyle name="Comma 3" xfId="4290" xr:uid="{C0D808E1-C154-4561-A775-2325DC4B04EA}"/>
    <cellStyle name="Currency" xfId="7" builtinId="4"/>
    <cellStyle name="Currency 10" xfId="9" xr:uid="{F5625078-EA68-4409-9E53-9BBFE1EE3E33}"/>
    <cellStyle name="Currency 10 2" xfId="10" xr:uid="{09601CF4-34FD-4358-9DE4-EB129EBFF6D5}"/>
    <cellStyle name="Currency 10 2 2" xfId="3666" xr:uid="{2CD97149-5FC9-4970-901C-2A9C3BDF9E8C}"/>
    <cellStyle name="Currency 10 2 2 2" xfId="4402" xr:uid="{B531162F-0907-4D6F-A137-7494630D9EF6}"/>
    <cellStyle name="Currency 10 2 3" xfId="4403" xr:uid="{45A88766-96CA-4189-AFFF-69DC65386E63}"/>
    <cellStyle name="Currency 10 3" xfId="11" xr:uid="{8CB84796-EC0D-4198-BB89-EB267A8F65CB}"/>
    <cellStyle name="Currency 10 3 2" xfId="3667" xr:uid="{11686B8B-CD9C-41CB-A376-B3F8E3C59A0C}"/>
    <cellStyle name="Currency 10 3 2 2" xfId="4404" xr:uid="{3D2AA703-B2FA-4D15-BDCC-C0163C3A6659}"/>
    <cellStyle name="Currency 10 3 3" xfId="4405" xr:uid="{EF1170BD-9123-4612-BEC2-0D27329B23E4}"/>
    <cellStyle name="Currency 10 4" xfId="3668" xr:uid="{1348E482-E0F1-4229-911A-9FACF95D82F6}"/>
    <cellStyle name="Currency 10 4 2" xfId="4406" xr:uid="{9A567E42-3293-42FE-865A-D22C7D73DAD5}"/>
    <cellStyle name="Currency 10 5" xfId="4407" xr:uid="{A0593D88-6B0D-4057-A0EA-8A2775CBEB71}"/>
    <cellStyle name="Currency 11" xfId="12" xr:uid="{8DB49DDB-8014-4341-BC17-56626BE66D83}"/>
    <cellStyle name="Currency 11 2" xfId="13" xr:uid="{989FC116-9A75-49AE-9BFC-CDB6A79AC1BF}"/>
    <cellStyle name="Currency 11 2 2" xfId="3669" xr:uid="{F3A8B1C7-9A72-40B2-8537-52422FA1634E}"/>
    <cellStyle name="Currency 11 2 2 2" xfId="4408" xr:uid="{8EBEDE8C-90EE-4092-ACB6-91D39A746FDB}"/>
    <cellStyle name="Currency 11 2 3" xfId="4409" xr:uid="{9857521B-F919-4D3F-A014-FC7F7181E5A6}"/>
    <cellStyle name="Currency 11 3" xfId="14" xr:uid="{FD37CF1C-19B0-4ABE-AFB1-E4D7BBA17266}"/>
    <cellStyle name="Currency 11 3 2" xfId="3670" xr:uid="{5F6C94C4-19F2-4083-BF52-AB48760E88B4}"/>
    <cellStyle name="Currency 11 3 2 2" xfId="4410" xr:uid="{722C688F-C54B-4C91-ADE8-D47FB55AB974}"/>
    <cellStyle name="Currency 11 3 3" xfId="4411" xr:uid="{447663B7-09B5-4F71-AD3F-1DE67632A260}"/>
    <cellStyle name="Currency 11 4" xfId="3671" xr:uid="{142FEA39-8284-4E7B-B4B9-822028758A00}"/>
    <cellStyle name="Currency 11 4 2" xfId="4412" xr:uid="{7EBEF73B-AA24-4D21-A56A-1E30AFD46CAE}"/>
    <cellStyle name="Currency 11 5" xfId="4291" xr:uid="{8875403A-4F3A-4984-ABB9-2F47A51036EE}"/>
    <cellStyle name="Currency 11 5 2" xfId="4413" xr:uid="{21E70931-1831-4AD8-ADD9-95B106F4D664}"/>
    <cellStyle name="Currency 12" xfId="15" xr:uid="{CD5C1BE5-1C26-465B-9DF0-D61260A65755}"/>
    <cellStyle name="Currency 12 2" xfId="16" xr:uid="{D83D79AE-099A-4CC6-97DE-365688B88C94}"/>
    <cellStyle name="Currency 12 2 2" xfId="3672" xr:uid="{9B09CF53-E632-4119-957F-76C583F4F7C1}"/>
    <cellStyle name="Currency 12 2 2 2" xfId="4414" xr:uid="{EBE3895E-A019-497C-86FC-6CF6834401F9}"/>
    <cellStyle name="Currency 12 2 3" xfId="4415" xr:uid="{ABD5FECE-D0A7-47E5-A0D8-29819AFCFEF5}"/>
    <cellStyle name="Currency 12 3" xfId="3673" xr:uid="{FDCAF908-50E9-4831-AF32-8647B62E8615}"/>
    <cellStyle name="Currency 12 3 2" xfId="4416" xr:uid="{F03D0F17-3EB2-4049-80C6-9510FC48B9E2}"/>
    <cellStyle name="Currency 12 4" xfId="4417" xr:uid="{261136BA-26F0-4DE8-97D6-C414402A7C10}"/>
    <cellStyle name="Currency 13" xfId="17" xr:uid="{F4CD014E-4108-4E24-9D1E-015A090397CF}"/>
    <cellStyle name="Currency 13 2" xfId="4293" xr:uid="{63D51826-C793-47E2-8440-B65D304D97CE}"/>
    <cellStyle name="Currency 13 3" xfId="4294" xr:uid="{90F7E1BF-9954-41AC-BDA1-10F28A247991}"/>
    <cellStyle name="Currency 13 4" xfId="4292" xr:uid="{14222358-0B52-4001-9B01-5E8348520A75}"/>
    <cellStyle name="Currency 14" xfId="18" xr:uid="{4D9B92FC-6BE8-4749-AA59-34F6E0AAAFA3}"/>
    <cellStyle name="Currency 14 2" xfId="3674" xr:uid="{435F81CC-DE75-4940-ADE4-4D42F8FB14CC}"/>
    <cellStyle name="Currency 14 2 2" xfId="4418" xr:uid="{CF095A98-772F-4B09-879D-9AE7EA2F820D}"/>
    <cellStyle name="Currency 14 3" xfId="4419" xr:uid="{37DE4E68-06B5-4747-8652-6DB99CDAC811}"/>
    <cellStyle name="Currency 15" xfId="4386" xr:uid="{88C3A714-7B61-48A2-8AAF-3803A7484415}"/>
    <cellStyle name="Currency 17" xfId="4295" xr:uid="{2A26F9CA-F64E-48D5-A639-E612A51E1608}"/>
    <cellStyle name="Currency 2" xfId="19" xr:uid="{3A7C84D5-B96A-4339-A72D-26D3DD5A8D38}"/>
    <cellStyle name="Currency 2 2" xfId="20" xr:uid="{D60E8CE8-3911-4474-86B2-1361D7BF8C70}"/>
    <cellStyle name="Currency 2 2 2" xfId="21" xr:uid="{8C71680C-2089-448F-8CE1-0F144230B104}"/>
    <cellStyle name="Currency 2 2 2 2" xfId="22" xr:uid="{1A5F85BC-541A-443C-BC49-8EB242D84237}"/>
    <cellStyle name="Currency 2 2 2 3" xfId="23" xr:uid="{7BD5A1AF-F6DC-4F57-9F71-8B3C680E5792}"/>
    <cellStyle name="Currency 2 2 2 3 2" xfId="3675" xr:uid="{30E2AE04-3B5A-43F6-AE73-EA4E43CE666B}"/>
    <cellStyle name="Currency 2 2 2 3 2 2" xfId="4420" xr:uid="{005D966A-EF6E-4D8A-9694-065662EED791}"/>
    <cellStyle name="Currency 2 2 2 3 3" xfId="4421" xr:uid="{042C91AF-2B64-47BF-92FF-C86E4733ACD5}"/>
    <cellStyle name="Currency 2 2 2 4" xfId="3676" xr:uid="{A85A0FC5-BBE4-48FF-A0BB-8E5106B156F4}"/>
    <cellStyle name="Currency 2 2 2 4 2" xfId="4422" xr:uid="{ECFA995D-ADF2-41BF-BEBE-A227B49CD639}"/>
    <cellStyle name="Currency 2 2 2 5" xfId="4423" xr:uid="{53DCED6E-B47E-4081-9882-233F5EAFEA4B}"/>
    <cellStyle name="Currency 2 2 3" xfId="3677" xr:uid="{073D1EF6-9F52-4C24-8AAB-D4F87D224713}"/>
    <cellStyle name="Currency 2 2 3 2" xfId="4424" xr:uid="{87E811D3-0570-448D-B444-F63A558D3C0A}"/>
    <cellStyle name="Currency 2 2 4" xfId="4425" xr:uid="{F08D39E9-A772-4A9D-B7D3-8A025EECD4FA}"/>
    <cellStyle name="Currency 2 3" xfId="24" xr:uid="{364AB884-80BE-43FF-98F6-CD98E3B01F61}"/>
    <cellStyle name="Currency 2 3 2" xfId="3678" xr:uid="{13D2D6DA-8DBB-4799-B745-56DEC1B62586}"/>
    <cellStyle name="Currency 2 3 2 2" xfId="4426" xr:uid="{DBDF95AB-F9B5-46F3-A032-108C298B287E}"/>
    <cellStyle name="Currency 2 3 3" xfId="4427" xr:uid="{D4476814-D4B6-4A2F-94E8-4950BE574D24}"/>
    <cellStyle name="Currency 2 4" xfId="3679" xr:uid="{C9DCBC51-9A4F-4C1A-99AD-CF0719318EEC}"/>
    <cellStyle name="Currency 2 4 2" xfId="4428" xr:uid="{00BB1796-6A2D-4F36-A4C7-F6F7A3F158C6}"/>
    <cellStyle name="Currency 2 5" xfId="4429" xr:uid="{A97C228A-0E8F-4036-A11C-CA83AD380563}"/>
    <cellStyle name="Currency 3" xfId="25" xr:uid="{1A985B7E-00AA-4833-99B5-34ED239AC13E}"/>
    <cellStyle name="Currency 3 2" xfId="26" xr:uid="{6CF56389-8F84-4376-9B74-1486EFDA3447}"/>
    <cellStyle name="Currency 3 2 2" xfId="3680" xr:uid="{D7FB1372-1A52-4025-BD99-9DC14ADE4B43}"/>
    <cellStyle name="Currency 3 2 2 2" xfId="4430" xr:uid="{1F5E6856-B6BC-4ED7-B109-D57DFD811B2C}"/>
    <cellStyle name="Currency 3 2 3" xfId="4431" xr:uid="{F61F9777-D599-432D-BD60-956D5D5E1E82}"/>
    <cellStyle name="Currency 3 3" xfId="27" xr:uid="{124F0BD7-89D1-45FC-9A09-DA3944EECB99}"/>
    <cellStyle name="Currency 3 3 2" xfId="3681" xr:uid="{C3FFFE26-3B26-4FEF-97F0-9B301AD7B7E8}"/>
    <cellStyle name="Currency 3 3 2 2" xfId="4432" xr:uid="{A4A51249-25D7-4C92-972C-6E6705FAA9E1}"/>
    <cellStyle name="Currency 3 3 3" xfId="4433" xr:uid="{B0194DCE-8EFA-4379-B667-E54AD3B76083}"/>
    <cellStyle name="Currency 3 4" xfId="28" xr:uid="{6324976D-8235-48B3-B015-CD0F919C9C65}"/>
    <cellStyle name="Currency 3 4 2" xfId="3682" xr:uid="{8B437D9B-3BF1-4236-83EB-655EDA25202C}"/>
    <cellStyle name="Currency 3 4 2 2" xfId="4434" xr:uid="{65DBC29B-74BA-4631-9B24-A9CD7B37B78A}"/>
    <cellStyle name="Currency 3 4 3" xfId="4435" xr:uid="{50BCE9D3-FDD7-4DED-8996-4FE3997B3858}"/>
    <cellStyle name="Currency 3 5" xfId="3683" xr:uid="{973AD3E6-DE21-4694-BFD4-585F12BDD311}"/>
    <cellStyle name="Currency 3 5 2" xfId="4436" xr:uid="{B13D847F-D06F-46E1-BBDB-7229E28ABAB1}"/>
    <cellStyle name="Currency 3 6" xfId="4437" xr:uid="{8CF6FFE8-8E70-4A78-8622-7010BF5D499E}"/>
    <cellStyle name="Currency 4" xfId="29" xr:uid="{3F629B49-21B9-4963-92E0-A1CEE18216D3}"/>
    <cellStyle name="Currency 4 2" xfId="30" xr:uid="{FBE32D04-8587-4016-9A53-0CF2D14FA3F1}"/>
    <cellStyle name="Currency 4 2 2" xfId="3684" xr:uid="{3A2C15E6-2554-4524-945A-497EB27F4990}"/>
    <cellStyle name="Currency 4 2 2 2" xfId="4438" xr:uid="{881DD39B-99F2-4D86-BA07-891EFC0A3B83}"/>
    <cellStyle name="Currency 4 2 3" xfId="4439" xr:uid="{594B4415-4640-4BBA-B252-48E7F408DD3E}"/>
    <cellStyle name="Currency 4 3" xfId="31" xr:uid="{536BC2DF-48D8-499E-BC87-68986E178403}"/>
    <cellStyle name="Currency 4 3 2" xfId="3685" xr:uid="{2BF6C49E-F72F-4E46-B407-DFEB0FD449E5}"/>
    <cellStyle name="Currency 4 3 2 2" xfId="4440" xr:uid="{BA38F17E-A6A6-4D2E-9153-15819D174845}"/>
    <cellStyle name="Currency 4 3 3" xfId="4441" xr:uid="{30ED01D1-4334-48CF-9995-36B9913BA260}"/>
    <cellStyle name="Currency 4 4" xfId="3686" xr:uid="{7A322B9F-588D-4944-8B99-D374CBE55E87}"/>
    <cellStyle name="Currency 4 4 2" xfId="4442" xr:uid="{783B3DBC-63C8-4AE5-95D1-48EC526F74C2}"/>
    <cellStyle name="Currency 4 5" xfId="4296" xr:uid="{2AB711BA-0137-4480-AC4B-A5462C42D809}"/>
    <cellStyle name="Currency 4 5 2" xfId="4443" xr:uid="{FCCD1F49-014D-4879-9E61-8A314A15AF59}"/>
    <cellStyle name="Currency 5" xfId="32" xr:uid="{A8967B98-B756-49E5-8B15-3732D3663B65}"/>
    <cellStyle name="Currency 5 2" xfId="33" xr:uid="{8856612F-6F0C-4EAF-8A4E-F406CF7DBBF1}"/>
    <cellStyle name="Currency 5 2 2" xfId="3687" xr:uid="{7D95FF47-5B79-49F0-9249-34DD10535856}"/>
    <cellStyle name="Currency 5 2 2 2" xfId="4444" xr:uid="{732BD4EE-1C8E-48F3-89EC-A949427FC5E2}"/>
    <cellStyle name="Currency 5 2 3" xfId="4445" xr:uid="{B123D979-6B18-49E3-A03E-9A0D66404540}"/>
    <cellStyle name="Currency 5 3" xfId="4297" xr:uid="{F3759670-3111-47AF-9403-7FAAF383CC7D}"/>
    <cellStyle name="Currency 6" xfId="34" xr:uid="{17549BE6-F2CA-454C-8A9A-2B2697172C08}"/>
    <cellStyle name="Currency 6 2" xfId="3688" xr:uid="{4A975293-6399-440F-BCB1-13188141CC51}"/>
    <cellStyle name="Currency 6 2 2" xfId="4446" xr:uid="{804B7941-D1F8-4C15-B746-FC717ABE635D}"/>
    <cellStyle name="Currency 6 3" xfId="4298" xr:uid="{1A6BE1F3-7EEC-4AC5-A806-5D2BB56E1530}"/>
    <cellStyle name="Currency 6 3 2" xfId="4447" xr:uid="{DD6CF87A-709F-4F39-BBB8-2646A7DAAC1D}"/>
    <cellStyle name="Currency 7" xfId="35" xr:uid="{B6521493-BE24-400F-9C64-2B4A9F458405}"/>
    <cellStyle name="Currency 7 2" xfId="36" xr:uid="{03B73505-26F7-4C5C-9240-B25FE95878D9}"/>
    <cellStyle name="Currency 7 2 2" xfId="3689" xr:uid="{3B767081-03A9-4027-81ED-4D466755E405}"/>
    <cellStyle name="Currency 7 2 2 2" xfId="4448" xr:uid="{D51FDACF-B4AC-41B5-9C4C-23A3D4654C35}"/>
    <cellStyle name="Currency 7 2 3" xfId="4449" xr:uid="{E70492C0-DFBA-43A1-954A-6B90B074F5C8}"/>
    <cellStyle name="Currency 7 3" xfId="3690" xr:uid="{F9AD2170-7FA8-4A16-9EB1-D5F3440A9841}"/>
    <cellStyle name="Currency 7 3 2" xfId="4450" xr:uid="{4D05E202-7ADF-4E88-BEE9-AA6F017ED48A}"/>
    <cellStyle name="Currency 7 4" xfId="4451" xr:uid="{D1D7A5CB-8D93-421D-8A00-7392284E40CD}"/>
    <cellStyle name="Currency 8" xfId="37" xr:uid="{09855D47-E93D-4A2D-B240-A0735D5FD01E}"/>
    <cellStyle name="Currency 8 2" xfId="38" xr:uid="{6DB5D17F-31E0-42FB-9D7D-590A00C2E5AB}"/>
    <cellStyle name="Currency 8 2 2" xfId="3691" xr:uid="{944B9C8E-382D-4157-82C6-CD43DC1AA515}"/>
    <cellStyle name="Currency 8 2 2 2" xfId="4452" xr:uid="{4AE38AF3-32C8-4912-BBB3-7F3FDB42F76A}"/>
    <cellStyle name="Currency 8 2 3" xfId="4453" xr:uid="{384D3C98-3331-4D96-B170-572F504D151D}"/>
    <cellStyle name="Currency 8 3" xfId="39" xr:uid="{F3867DE6-A567-4B7E-9274-C5405CB5A699}"/>
    <cellStyle name="Currency 8 3 2" xfId="3692" xr:uid="{0C8C9C91-1F97-4444-9992-6FACBA8FECF7}"/>
    <cellStyle name="Currency 8 3 2 2" xfId="4454" xr:uid="{340E9774-04D9-4C2E-9AF4-F2C8F8775532}"/>
    <cellStyle name="Currency 8 3 3" xfId="4455" xr:uid="{0E71B81D-53A8-491A-ACAC-494DF0B9FEC8}"/>
    <cellStyle name="Currency 8 4" xfId="40" xr:uid="{948E8D37-166F-4B2F-ACBD-7EE45DC54097}"/>
    <cellStyle name="Currency 8 4 2" xfId="3693" xr:uid="{573A1540-A2D7-4C63-95C6-C602998E4120}"/>
    <cellStyle name="Currency 8 4 2 2" xfId="4456" xr:uid="{2BF3045C-7DEC-4EC3-BDAC-C4247ED3FDC2}"/>
    <cellStyle name="Currency 8 4 3" xfId="4457" xr:uid="{D1C4D41A-F893-4F48-A90B-2D12064AE1F2}"/>
    <cellStyle name="Currency 8 5" xfId="3694" xr:uid="{1D98C7B0-343B-45FE-BC0C-9D71AB0C40E7}"/>
    <cellStyle name="Currency 8 5 2" xfId="4458" xr:uid="{96A21A97-5923-4749-A9E2-9981B6622864}"/>
    <cellStyle name="Currency 8 6" xfId="4459" xr:uid="{FFF67B8B-657B-402F-BF3B-3DF60457D168}"/>
    <cellStyle name="Currency 9" xfId="41" xr:uid="{99D598DD-ABA1-4779-877F-B03D7863FD52}"/>
    <cellStyle name="Currency 9 2" xfId="42" xr:uid="{7F8283BE-C546-4EBD-8BF1-83FD94DD68B8}"/>
    <cellStyle name="Currency 9 2 2" xfId="3695" xr:uid="{4C6515A4-5F59-433D-A368-A65EBC91EAE1}"/>
    <cellStyle name="Currency 9 2 2 2" xfId="4460" xr:uid="{D66087F0-6523-49E4-84D8-475DD4212592}"/>
    <cellStyle name="Currency 9 2 3" xfId="4461" xr:uid="{A5088FC8-5FDE-4007-9275-C6DBD34A154A}"/>
    <cellStyle name="Currency 9 3" xfId="43" xr:uid="{03114424-0B3F-4720-9910-AA409AE8E945}"/>
    <cellStyle name="Currency 9 3 2" xfId="3696" xr:uid="{D62789C7-A20D-45C7-BC33-9E39A4DDD12C}"/>
    <cellStyle name="Currency 9 3 2 2" xfId="4462" xr:uid="{2D07A4C9-9AF2-4380-B9E6-40F5F5DA4777}"/>
    <cellStyle name="Currency 9 3 3" xfId="4463" xr:uid="{69746E6C-CB85-4F2F-BB73-C3F9BA58B3CA}"/>
    <cellStyle name="Currency 9 4" xfId="3697" xr:uid="{142CFFA7-6015-4855-A896-0F92B105C60B}"/>
    <cellStyle name="Currency 9 4 2" xfId="4464" xr:uid="{3CFE42F2-C2CE-40D6-A2F4-17C8D54918FB}"/>
    <cellStyle name="Currency 9 5" xfId="4299" xr:uid="{1C5738F5-7E10-4A33-B2B7-DF17EA1437B2}"/>
    <cellStyle name="Currency 9 5 2" xfId="4465" xr:uid="{FE2F4DAD-267B-4450-826A-C28B84FCE684}"/>
    <cellStyle name="Hyperlink 2" xfId="6" xr:uid="{6CFFD761-E1C4-4FFC-9C82-FDD569F38491}"/>
    <cellStyle name="Hyperlink 3" xfId="44" xr:uid="{78053242-AC8F-42AE-86F7-F769BD5DEE7A}"/>
    <cellStyle name="Hyperlink 3 2" xfId="4387" xr:uid="{4E75F3CA-1DF7-4CDD-8920-315568F0410F}"/>
    <cellStyle name="Hyperlink 3 3" xfId="4300" xr:uid="{696037FE-0B97-472D-8740-FAD686C9EDE0}"/>
    <cellStyle name="Hyperlink 4" xfId="4301" xr:uid="{FD2A0B44-6ED0-4499-967C-355DE65108D8}"/>
    <cellStyle name="Normal" xfId="0" builtinId="0"/>
    <cellStyle name="Normal 10" xfId="45" xr:uid="{F50211D6-373F-408B-8C23-87337A78A109}"/>
    <cellStyle name="Normal 10 10" xfId="94" xr:uid="{2A85C3BD-5330-430A-A148-D9F5E04225BB}"/>
    <cellStyle name="Normal 10 10 2" xfId="95" xr:uid="{65CEA1A9-BDDC-4573-BFE1-5BDA07AFE061}"/>
    <cellStyle name="Normal 10 10 2 2" xfId="4303" xr:uid="{97130DB7-7291-4BD3-A0D4-DF06BDF1E73C}"/>
    <cellStyle name="Normal 10 10 3" xfId="96" xr:uid="{AA48EFC7-D6A9-45B9-96C9-6EF16BD58ED7}"/>
    <cellStyle name="Normal 10 10 4" xfId="97" xr:uid="{89B6F09C-02E5-4310-9A34-AA53EF68C9F3}"/>
    <cellStyle name="Normal 10 11" xfId="98" xr:uid="{E96FFCA9-4680-4A92-8BCC-F508AEFAF243}"/>
    <cellStyle name="Normal 10 11 2" xfId="99" xr:uid="{0BD089A3-CDCE-4E02-8011-C2D3604D89B8}"/>
    <cellStyle name="Normal 10 11 3" xfId="100" xr:uid="{EAA21D16-1BF8-42C4-999D-0DB67FA44263}"/>
    <cellStyle name="Normal 10 11 4" xfId="101" xr:uid="{FB7EB591-A46C-4B77-8C63-5AE5BBF95F55}"/>
    <cellStyle name="Normal 10 12" xfId="102" xr:uid="{9F2E4215-B7FD-4B81-9BFE-A1F3DB0D10CA}"/>
    <cellStyle name="Normal 10 12 2" xfId="103" xr:uid="{0880437F-CCFC-47B6-A955-F8B747A70845}"/>
    <cellStyle name="Normal 10 13" xfId="104" xr:uid="{E49D6E42-0C2F-407B-8944-D53282CC45BD}"/>
    <cellStyle name="Normal 10 14" xfId="105" xr:uid="{C6D7C7BD-4A3C-4FA6-BC23-16A4C38EF168}"/>
    <cellStyle name="Normal 10 15" xfId="106" xr:uid="{229D428A-0144-4B59-9592-87841B2D0394}"/>
    <cellStyle name="Normal 10 2" xfId="46" xr:uid="{CCFD1F22-CBE5-4EB0-9FCD-551AF6E7D0C6}"/>
    <cellStyle name="Normal 10 2 10" xfId="107" xr:uid="{F4DAB182-7BF5-4406-9FB9-96EFFCA5C6C2}"/>
    <cellStyle name="Normal 10 2 11" xfId="108" xr:uid="{E66B7A74-B9BB-4649-AFCE-FBEB0CEE67D8}"/>
    <cellStyle name="Normal 10 2 2" xfId="109" xr:uid="{018B7F9E-EF65-4326-9E72-38F7B931E2D6}"/>
    <cellStyle name="Normal 10 2 2 2" xfId="110" xr:uid="{E10E7FB5-FAD4-41F9-A7DB-926B19DC7C58}"/>
    <cellStyle name="Normal 10 2 2 2 2" xfId="111" xr:uid="{DC439F05-CD1B-4B01-A353-7C0AE48FB3B5}"/>
    <cellStyle name="Normal 10 2 2 2 2 2" xfId="112" xr:uid="{6664592B-E2B1-4739-B4BA-C92B415F83B7}"/>
    <cellStyle name="Normal 10 2 2 2 2 2 2" xfId="113" xr:uid="{60386485-FCCC-4244-999E-59D768F33861}"/>
    <cellStyle name="Normal 10 2 2 2 2 2 2 2" xfId="3739" xr:uid="{E2852DBB-E6C1-47E5-9633-A873442E2735}"/>
    <cellStyle name="Normal 10 2 2 2 2 2 2 2 2" xfId="3740" xr:uid="{66E4E76C-3CB3-46CF-ACDE-DFA1EA518669}"/>
    <cellStyle name="Normal 10 2 2 2 2 2 2 3" xfId="3741" xr:uid="{08E0A208-2DD2-403A-B246-D813DBDEA935}"/>
    <cellStyle name="Normal 10 2 2 2 2 2 3" xfId="114" xr:uid="{5B818036-72BE-4652-89C1-1909167BC496}"/>
    <cellStyle name="Normal 10 2 2 2 2 2 3 2" xfId="3742" xr:uid="{AE4EF7CF-AB4B-4513-A8C6-8D4797DA7485}"/>
    <cellStyle name="Normal 10 2 2 2 2 2 4" xfId="115" xr:uid="{98AD8F8C-1C19-442F-9994-FB1FF0A2EB1D}"/>
    <cellStyle name="Normal 10 2 2 2 2 3" xfId="116" xr:uid="{499D0920-4471-43EE-8195-048148810A64}"/>
    <cellStyle name="Normal 10 2 2 2 2 3 2" xfId="117" xr:uid="{F8C86348-F494-48E7-B723-296565ECF38F}"/>
    <cellStyle name="Normal 10 2 2 2 2 3 2 2" xfId="3743" xr:uid="{6F668500-4535-4F24-A9BA-6B5DD71F5C92}"/>
    <cellStyle name="Normal 10 2 2 2 2 3 3" xfId="118" xr:uid="{FB8FC0D9-DDF3-44CE-8FDA-3AF5215F18B3}"/>
    <cellStyle name="Normal 10 2 2 2 2 3 4" xfId="119" xr:uid="{5D47997F-B037-45C7-9FFA-8731B92ADF42}"/>
    <cellStyle name="Normal 10 2 2 2 2 4" xfId="120" xr:uid="{E99FDA40-B2C2-45E7-8091-1C08469881A6}"/>
    <cellStyle name="Normal 10 2 2 2 2 4 2" xfId="3744" xr:uid="{03C14A37-7827-4981-B8B5-E996F4920AE2}"/>
    <cellStyle name="Normal 10 2 2 2 2 5" xfId="121" xr:uid="{2851AE0E-BE61-484C-9413-870E77396685}"/>
    <cellStyle name="Normal 10 2 2 2 2 6" xfId="122" xr:uid="{F85C0513-F731-4420-A011-6AA7F00E6ED9}"/>
    <cellStyle name="Normal 10 2 2 2 3" xfId="123" xr:uid="{306C83E0-1C4B-44E4-BEC7-B6CBC6882ADA}"/>
    <cellStyle name="Normal 10 2 2 2 3 2" xfId="124" xr:uid="{C9668131-171A-4CBF-A0CF-E0766C353BDB}"/>
    <cellStyle name="Normal 10 2 2 2 3 2 2" xfId="125" xr:uid="{53A8859B-A191-483D-9789-C9C73615E35E}"/>
    <cellStyle name="Normal 10 2 2 2 3 2 2 2" xfId="3745" xr:uid="{FD55C9C7-B97F-4662-BE33-A721AEB17AEF}"/>
    <cellStyle name="Normal 10 2 2 2 3 2 2 2 2" xfId="3746" xr:uid="{7343D876-670B-458B-936E-8EE3BD090F1D}"/>
    <cellStyle name="Normal 10 2 2 2 3 2 2 3" xfId="3747" xr:uid="{A47A5BC2-9B4F-41F5-B88E-D22B67B47FB2}"/>
    <cellStyle name="Normal 10 2 2 2 3 2 3" xfId="126" xr:uid="{B28B050E-BFEF-4258-AD7B-3627EB7A92BD}"/>
    <cellStyle name="Normal 10 2 2 2 3 2 3 2" xfId="3748" xr:uid="{4A2AC05B-CBA9-4753-B094-C7DB8092085C}"/>
    <cellStyle name="Normal 10 2 2 2 3 2 4" xfId="127" xr:uid="{4848B735-7B79-4347-AC1E-F3D27313AE5F}"/>
    <cellStyle name="Normal 10 2 2 2 3 3" xfId="128" xr:uid="{13D801F6-96AD-4AED-96B4-7F955A7D692C}"/>
    <cellStyle name="Normal 10 2 2 2 3 3 2" xfId="3749" xr:uid="{D2F6CD3E-1A6B-468F-87CB-3979F0FE815D}"/>
    <cellStyle name="Normal 10 2 2 2 3 3 2 2" xfId="3750" xr:uid="{299E4EBE-92D9-4CB4-837E-7EFADC8491CC}"/>
    <cellStyle name="Normal 10 2 2 2 3 3 3" xfId="3751" xr:uid="{E418421F-56E6-4C77-948F-42FE1B65F232}"/>
    <cellStyle name="Normal 10 2 2 2 3 4" xfId="129" xr:uid="{A7C79FBC-B870-444B-AE0B-974E3A66115B}"/>
    <cellStyle name="Normal 10 2 2 2 3 4 2" xfId="3752" xr:uid="{4A157510-6ECA-47ED-A509-4DEB97EF705B}"/>
    <cellStyle name="Normal 10 2 2 2 3 5" xfId="130" xr:uid="{8029E4C7-CBF8-4296-88DA-1499CEFE2460}"/>
    <cellStyle name="Normal 10 2 2 2 4" xfId="131" xr:uid="{0D5ACAB6-1E8D-4914-B34C-71B040A51106}"/>
    <cellStyle name="Normal 10 2 2 2 4 2" xfId="132" xr:uid="{D09B567A-3300-4A62-A42E-5923D6AB0CE9}"/>
    <cellStyle name="Normal 10 2 2 2 4 2 2" xfId="3753" xr:uid="{F95BBB86-C179-4A74-BDBE-A2AC2F0DCF38}"/>
    <cellStyle name="Normal 10 2 2 2 4 2 2 2" xfId="3754" xr:uid="{8C830879-1569-4F82-AF74-078107AA8C56}"/>
    <cellStyle name="Normal 10 2 2 2 4 2 3" xfId="3755" xr:uid="{4443D740-84A2-4478-830F-2F455AAAA3DD}"/>
    <cellStyle name="Normal 10 2 2 2 4 3" xfId="133" xr:uid="{CBB93232-215D-4479-83C3-D37C519AEE93}"/>
    <cellStyle name="Normal 10 2 2 2 4 3 2" xfId="3756" xr:uid="{DCFCBB4B-716C-417C-BA04-A76F3BA98554}"/>
    <cellStyle name="Normal 10 2 2 2 4 4" xfId="134" xr:uid="{DAC6E4E8-926A-439F-9C16-AEEEC34D3FF6}"/>
    <cellStyle name="Normal 10 2 2 2 5" xfId="135" xr:uid="{A0E181AA-AF3E-4525-89B3-E927E57D2F82}"/>
    <cellStyle name="Normal 10 2 2 2 5 2" xfId="136" xr:uid="{238A79E0-549D-4071-8211-760FB9746C13}"/>
    <cellStyle name="Normal 10 2 2 2 5 2 2" xfId="3757" xr:uid="{8DF0DDF2-B469-4380-931C-E2FB48390182}"/>
    <cellStyle name="Normal 10 2 2 2 5 3" xfId="137" xr:uid="{C4997403-B80A-484D-8D43-40A65326A6B3}"/>
    <cellStyle name="Normal 10 2 2 2 5 4" xfId="138" xr:uid="{5645005F-AF32-404D-8879-76F5D2B32694}"/>
    <cellStyle name="Normal 10 2 2 2 6" xfId="139" xr:uid="{A733B3C9-CFB0-4479-ACAC-45B2E9E81291}"/>
    <cellStyle name="Normal 10 2 2 2 6 2" xfId="3758" xr:uid="{BA6A0F4A-6667-4A49-9A84-27B0C19B2EA2}"/>
    <cellStyle name="Normal 10 2 2 2 7" xfId="140" xr:uid="{5E23E6F6-238F-48A2-A6C9-C546589A19CD}"/>
    <cellStyle name="Normal 10 2 2 2 8" xfId="141" xr:uid="{1ADCD788-0371-4560-88EB-A059208A8F04}"/>
    <cellStyle name="Normal 10 2 2 3" xfId="142" xr:uid="{388303BF-1AEF-4D3C-9213-3F828A75D7DB}"/>
    <cellStyle name="Normal 10 2 2 3 2" xfId="143" xr:uid="{D892B862-A9C4-4730-811A-80AAFF4C6728}"/>
    <cellStyle name="Normal 10 2 2 3 2 2" xfId="144" xr:uid="{7E1A67D5-431A-4DAB-BEDB-A05703B3F1E0}"/>
    <cellStyle name="Normal 10 2 2 3 2 2 2" xfId="3759" xr:uid="{E396D155-F24A-4415-B9A2-5D5D2DB886FC}"/>
    <cellStyle name="Normal 10 2 2 3 2 2 2 2" xfId="3760" xr:uid="{34D3EC7A-9475-451D-90AF-6B17E5AD1B53}"/>
    <cellStyle name="Normal 10 2 2 3 2 2 3" xfId="3761" xr:uid="{F75AAAED-0FF4-4103-91F8-F299974EE31F}"/>
    <cellStyle name="Normal 10 2 2 3 2 3" xfId="145" xr:uid="{6B9CD752-0D05-4585-B361-9F2203DA5BA1}"/>
    <cellStyle name="Normal 10 2 2 3 2 3 2" xfId="3762" xr:uid="{00132769-7EDD-4310-8446-01A2C1C2B3EC}"/>
    <cellStyle name="Normal 10 2 2 3 2 4" xfId="146" xr:uid="{1537CF64-7041-432A-A4C0-8EEBD155E64C}"/>
    <cellStyle name="Normal 10 2 2 3 3" xfId="147" xr:uid="{5B7F2FC4-36EE-45EF-BB42-30F64CD864DC}"/>
    <cellStyle name="Normal 10 2 2 3 3 2" xfId="148" xr:uid="{4E59859A-9253-446C-8DEF-F1BEFC9709F7}"/>
    <cellStyle name="Normal 10 2 2 3 3 2 2" xfId="3763" xr:uid="{DDCDDC43-2EBD-4B98-8053-3810DF2AA518}"/>
    <cellStyle name="Normal 10 2 2 3 3 3" xfId="149" xr:uid="{AA428DBE-F030-44AE-B849-C230E4C4B5A6}"/>
    <cellStyle name="Normal 10 2 2 3 3 4" xfId="150" xr:uid="{7D96EA9C-6C12-43D8-9621-369427E8446D}"/>
    <cellStyle name="Normal 10 2 2 3 4" xfId="151" xr:uid="{DD61E848-5F78-403D-9ED0-EDA9936651AD}"/>
    <cellStyle name="Normal 10 2 2 3 4 2" xfId="3764" xr:uid="{B0DAB638-042D-43C8-81EA-3B3A3FDDF186}"/>
    <cellStyle name="Normal 10 2 2 3 5" xfId="152" xr:uid="{0334AF5D-51B4-414C-ABD2-06E5466D5631}"/>
    <cellStyle name="Normal 10 2 2 3 6" xfId="153" xr:uid="{4786EBA4-80BA-4040-BAFC-5B59DD7F9C1B}"/>
    <cellStyle name="Normal 10 2 2 4" xfId="154" xr:uid="{A876CFA1-E118-488F-BF6C-53B2BF75540F}"/>
    <cellStyle name="Normal 10 2 2 4 2" xfId="155" xr:uid="{8FCE5719-4288-4FCF-8E0D-BC1FE01C67E5}"/>
    <cellStyle name="Normal 10 2 2 4 2 2" xfId="156" xr:uid="{E5DD2CC2-558C-4125-BB53-841C017BA03C}"/>
    <cellStyle name="Normal 10 2 2 4 2 2 2" xfId="3765" xr:uid="{52FD0AFF-9675-439A-ADDB-BACF58540325}"/>
    <cellStyle name="Normal 10 2 2 4 2 2 2 2" xfId="3766" xr:uid="{392E8619-C0DD-4C4B-9071-DB8908F9F2DD}"/>
    <cellStyle name="Normal 10 2 2 4 2 2 3" xfId="3767" xr:uid="{06B42EA2-B47D-4A21-8225-28F7F9D61794}"/>
    <cellStyle name="Normal 10 2 2 4 2 3" xfId="157" xr:uid="{F27F2EF5-DF17-407E-8D8C-DEF2B47A8CA0}"/>
    <cellStyle name="Normal 10 2 2 4 2 3 2" xfId="3768" xr:uid="{9F68F8DB-E544-49E1-B700-A3B5BB2414BD}"/>
    <cellStyle name="Normal 10 2 2 4 2 4" xfId="158" xr:uid="{0B591840-AFC5-4316-8B72-FC1145D9E24B}"/>
    <cellStyle name="Normal 10 2 2 4 3" xfId="159" xr:uid="{97274931-F0F2-4CF8-A6EA-11D07A75A850}"/>
    <cellStyle name="Normal 10 2 2 4 3 2" xfId="3769" xr:uid="{627996C0-C1EE-4AF3-B2E1-BB612E3A2591}"/>
    <cellStyle name="Normal 10 2 2 4 3 2 2" xfId="3770" xr:uid="{3F07B79B-480C-440E-99B9-FB34CD53158A}"/>
    <cellStyle name="Normal 10 2 2 4 3 3" xfId="3771" xr:uid="{DD7D17FD-FB12-4819-97F1-58E646BBC4E1}"/>
    <cellStyle name="Normal 10 2 2 4 4" xfId="160" xr:uid="{8307568A-3456-4311-9C53-EDA7014102D3}"/>
    <cellStyle name="Normal 10 2 2 4 4 2" xfId="3772" xr:uid="{473D3DE4-B41A-4612-9BFE-9C2B2EB08901}"/>
    <cellStyle name="Normal 10 2 2 4 5" xfId="161" xr:uid="{4AAC7A23-668E-47EF-A8B2-EAB20E6E65AC}"/>
    <cellStyle name="Normal 10 2 2 5" xfId="162" xr:uid="{9BC7F33D-95C9-4BD3-844B-816AB94BEE13}"/>
    <cellStyle name="Normal 10 2 2 5 2" xfId="163" xr:uid="{DB0D8493-CAFB-4BD2-AA41-0F2D5E93A196}"/>
    <cellStyle name="Normal 10 2 2 5 2 2" xfId="3773" xr:uid="{1A68AE62-376F-4221-9850-E64A63A0BA40}"/>
    <cellStyle name="Normal 10 2 2 5 2 2 2" xfId="3774" xr:uid="{FF0F8C4A-01DE-49D4-9EC6-48785091C4A9}"/>
    <cellStyle name="Normal 10 2 2 5 2 3" xfId="3775" xr:uid="{A9392D3A-AED0-4FEA-99E7-B324218C1BBF}"/>
    <cellStyle name="Normal 10 2 2 5 3" xfId="164" xr:uid="{7140691C-2D47-4580-988E-65D3A86D0423}"/>
    <cellStyle name="Normal 10 2 2 5 3 2" xfId="3776" xr:uid="{E1092260-318B-47E5-BECA-38465035ED04}"/>
    <cellStyle name="Normal 10 2 2 5 4" xfId="165" xr:uid="{1925CBB6-99D8-4E2A-83B3-78C4F5ACB8EC}"/>
    <cellStyle name="Normal 10 2 2 6" xfId="166" xr:uid="{D0750962-452C-415E-8115-84F133DA2F3F}"/>
    <cellStyle name="Normal 10 2 2 6 2" xfId="167" xr:uid="{E3C7601E-1CA4-4739-9725-DF7B29AD044D}"/>
    <cellStyle name="Normal 10 2 2 6 2 2" xfId="3777" xr:uid="{1A84CE22-25F7-4D50-8641-86DFB8545F8D}"/>
    <cellStyle name="Normal 10 2 2 6 2 3" xfId="4305" xr:uid="{C9749E8C-6227-4A4D-90EC-9F385FEBA355}"/>
    <cellStyle name="Normal 10 2 2 6 3" xfId="168" xr:uid="{24663E0D-6A76-4564-B5CD-D1371D063BA5}"/>
    <cellStyle name="Normal 10 2 2 6 4" xfId="169" xr:uid="{F48FD022-F2B4-4B58-9C58-D91853ED4024}"/>
    <cellStyle name="Normal 10 2 2 7" xfId="170" xr:uid="{CE591061-12D8-49DE-A34A-A0CA3A29FAA8}"/>
    <cellStyle name="Normal 10 2 2 7 2" xfId="3778" xr:uid="{BAF98F27-FAB3-408D-916D-33BA3BCCFECA}"/>
    <cellStyle name="Normal 10 2 2 8" xfId="171" xr:uid="{79DC2BA7-2694-4492-BE1B-F5AD2DA8764E}"/>
    <cellStyle name="Normal 10 2 2 9" xfId="172" xr:uid="{2C13050B-2B2C-4090-A838-B44B40618C4C}"/>
    <cellStyle name="Normal 10 2 3" xfId="173" xr:uid="{B02B60A0-7CF1-4DC0-903A-295F87D94E9C}"/>
    <cellStyle name="Normal 10 2 3 2" xfId="174" xr:uid="{691C80A1-8BCE-4D71-8E6A-54C9534C05CD}"/>
    <cellStyle name="Normal 10 2 3 2 2" xfId="175" xr:uid="{6398520A-2AF8-45C4-8913-9D141ECC6CCA}"/>
    <cellStyle name="Normal 10 2 3 2 2 2" xfId="176" xr:uid="{6F6EADE1-88E9-4DEF-A74F-E2BAB0DEDD3A}"/>
    <cellStyle name="Normal 10 2 3 2 2 2 2" xfId="3779" xr:uid="{C0B1D176-18CD-4937-B9E0-29DB38B6F83C}"/>
    <cellStyle name="Normal 10 2 3 2 2 2 2 2" xfId="3780" xr:uid="{2325A43B-9C3D-4A00-809F-4B3FA503E158}"/>
    <cellStyle name="Normal 10 2 3 2 2 2 3" xfId="3781" xr:uid="{1873B6FE-0BF0-4644-9931-66AF651A7BBB}"/>
    <cellStyle name="Normal 10 2 3 2 2 3" xfId="177" xr:uid="{F71E700F-2FE4-466A-BE63-21FF068E6D7F}"/>
    <cellStyle name="Normal 10 2 3 2 2 3 2" xfId="3782" xr:uid="{675DF3EA-EE8A-456F-847A-BE93B079D419}"/>
    <cellStyle name="Normal 10 2 3 2 2 4" xfId="178" xr:uid="{2B8C9D84-7A48-4D00-AFBB-0DBD07CE35B8}"/>
    <cellStyle name="Normal 10 2 3 2 3" xfId="179" xr:uid="{9AAE1F9B-205D-4563-835F-27BEBE07C14B}"/>
    <cellStyle name="Normal 10 2 3 2 3 2" xfId="180" xr:uid="{9C0EE1AB-E2D5-46EF-8F9F-5AF96DFBAF06}"/>
    <cellStyle name="Normal 10 2 3 2 3 2 2" xfId="3783" xr:uid="{6AD73F15-B046-4CE9-8026-871B30289F3B}"/>
    <cellStyle name="Normal 10 2 3 2 3 3" xfId="181" xr:uid="{3C7CA8A5-BF10-4243-B990-5BE7D9791897}"/>
    <cellStyle name="Normal 10 2 3 2 3 4" xfId="182" xr:uid="{877CA4FB-60E3-4450-94C3-BC7F96242BC8}"/>
    <cellStyle name="Normal 10 2 3 2 4" xfId="183" xr:uid="{B1CC3E89-B654-4369-A4FD-E08C1C638571}"/>
    <cellStyle name="Normal 10 2 3 2 4 2" xfId="3784" xr:uid="{4CF14F5D-7252-47EA-88CC-A04515001428}"/>
    <cellStyle name="Normal 10 2 3 2 5" xfId="184" xr:uid="{9A043938-559F-46E6-ABD1-B33EE0773F7C}"/>
    <cellStyle name="Normal 10 2 3 2 6" xfId="185" xr:uid="{62F1D346-2774-403B-BCAE-C115ADEA7687}"/>
    <cellStyle name="Normal 10 2 3 3" xfId="186" xr:uid="{B410B3EA-6723-49D5-94C7-A71254713CB9}"/>
    <cellStyle name="Normal 10 2 3 3 2" xfId="187" xr:uid="{840EA8D7-765C-44F0-9A2A-14709E723419}"/>
    <cellStyle name="Normal 10 2 3 3 2 2" xfId="188" xr:uid="{DD833070-FF81-41E1-81B5-6A12402B2839}"/>
    <cellStyle name="Normal 10 2 3 3 2 2 2" xfId="3785" xr:uid="{934A05BC-6FEB-4336-BBF1-4DB38BCF2ED5}"/>
    <cellStyle name="Normal 10 2 3 3 2 2 2 2" xfId="3786" xr:uid="{0AE14BB0-CBD3-4319-82C5-AF1F88F2359B}"/>
    <cellStyle name="Normal 10 2 3 3 2 2 3" xfId="3787" xr:uid="{704E3F96-8141-4FBE-A68B-9C046F59D3A2}"/>
    <cellStyle name="Normal 10 2 3 3 2 3" xfId="189" xr:uid="{E203DCBF-6E7F-4050-B3D5-D54CCAB088E5}"/>
    <cellStyle name="Normal 10 2 3 3 2 3 2" xfId="3788" xr:uid="{5E36A5A3-03C2-4CA4-9685-991EACDB425F}"/>
    <cellStyle name="Normal 10 2 3 3 2 4" xfId="190" xr:uid="{1A597683-3C65-45DB-9887-692EE3FA145B}"/>
    <cellStyle name="Normal 10 2 3 3 3" xfId="191" xr:uid="{50EA2935-2C39-4C17-B515-30BE68CAB3E2}"/>
    <cellStyle name="Normal 10 2 3 3 3 2" xfId="3789" xr:uid="{07D19EB1-D739-42AD-8113-3C24ABEA1E4B}"/>
    <cellStyle name="Normal 10 2 3 3 3 2 2" xfId="3790" xr:uid="{2F8E73A7-F4B5-4E17-875F-48297EFB7C4E}"/>
    <cellStyle name="Normal 10 2 3 3 3 3" xfId="3791" xr:uid="{53363F0B-D79C-46B9-B0E8-D5E6FB6433AD}"/>
    <cellStyle name="Normal 10 2 3 3 4" xfId="192" xr:uid="{22336343-6480-443D-A652-3EDB0B805F82}"/>
    <cellStyle name="Normal 10 2 3 3 4 2" xfId="3792" xr:uid="{3C4834C8-1B2E-47E8-95B3-EC8A92CA5CEC}"/>
    <cellStyle name="Normal 10 2 3 3 5" xfId="193" xr:uid="{590F8D46-DD23-4E6E-AD67-0E5DB7FAD9F8}"/>
    <cellStyle name="Normal 10 2 3 4" xfId="194" xr:uid="{A70542C6-5F8F-444F-9BB1-D763795A2576}"/>
    <cellStyle name="Normal 10 2 3 4 2" xfId="195" xr:uid="{AA42E000-63A0-4EB9-A564-6092A53B7EB4}"/>
    <cellStyle name="Normal 10 2 3 4 2 2" xfId="3793" xr:uid="{083FB0E9-E415-4B74-B8E7-B7729EAC1C14}"/>
    <cellStyle name="Normal 10 2 3 4 2 2 2" xfId="3794" xr:uid="{01F8C4D5-3AAB-4D49-98C3-5740217E3F0B}"/>
    <cellStyle name="Normal 10 2 3 4 2 3" xfId="3795" xr:uid="{0614C63E-789D-47D5-B5FE-2765FF9E4293}"/>
    <cellStyle name="Normal 10 2 3 4 3" xfId="196" xr:uid="{9A44A4E0-89C3-4F3E-A206-845271BC8A2F}"/>
    <cellStyle name="Normal 10 2 3 4 3 2" xfId="3796" xr:uid="{789B82F9-6056-4BC8-BE5C-B33697372BC0}"/>
    <cellStyle name="Normal 10 2 3 4 4" xfId="197" xr:uid="{0D96A847-5771-461A-B4AE-AB58DB21262B}"/>
    <cellStyle name="Normal 10 2 3 5" xfId="198" xr:uid="{81AC1BEE-0554-47AA-B904-3A005D36BAE2}"/>
    <cellStyle name="Normal 10 2 3 5 2" xfId="199" xr:uid="{C1EBA127-C99F-48D5-9D94-15C6DFAB1F25}"/>
    <cellStyle name="Normal 10 2 3 5 2 2" xfId="3797" xr:uid="{04895741-CE1B-42DB-ABF7-67C44F246EBA}"/>
    <cellStyle name="Normal 10 2 3 5 2 3" xfId="4306" xr:uid="{42EEC185-9898-4B4E-AB07-912E5ABCFA77}"/>
    <cellStyle name="Normal 10 2 3 5 3" xfId="200" xr:uid="{CB06EF25-28B9-48A1-83B0-ADFEDF31F31A}"/>
    <cellStyle name="Normal 10 2 3 5 4" xfId="201" xr:uid="{602D5217-D63B-462B-8F01-C412D6FDFBD0}"/>
    <cellStyle name="Normal 10 2 3 6" xfId="202" xr:uid="{68501AD1-43D5-47E6-A913-EE92D938A404}"/>
    <cellStyle name="Normal 10 2 3 6 2" xfId="3798" xr:uid="{B6F2ABE9-EDAE-4481-B79A-971D0CA7355C}"/>
    <cellStyle name="Normal 10 2 3 7" xfId="203" xr:uid="{757F0C41-D60D-448D-8499-DE25AB1480BC}"/>
    <cellStyle name="Normal 10 2 3 8" xfId="204" xr:uid="{B177B7D5-2E49-41AB-999C-4DBE1E308AE2}"/>
    <cellStyle name="Normal 10 2 4" xfId="205" xr:uid="{DD3E38A4-C69C-4F1A-9DA0-7A15BF446028}"/>
    <cellStyle name="Normal 10 2 4 2" xfId="206" xr:uid="{2E8A63FA-88B1-414E-8F7B-847EFAD43297}"/>
    <cellStyle name="Normal 10 2 4 2 2" xfId="207" xr:uid="{692A9F51-69B1-4457-9B77-F1D60A5AE465}"/>
    <cellStyle name="Normal 10 2 4 2 2 2" xfId="208" xr:uid="{F3C89D94-6D8B-49FA-9046-EC6498E1565E}"/>
    <cellStyle name="Normal 10 2 4 2 2 2 2" xfId="3799" xr:uid="{2399C752-7660-4718-831A-7A3D4E8C5B93}"/>
    <cellStyle name="Normal 10 2 4 2 2 3" xfId="209" xr:uid="{9C2A6291-717F-46D1-9F6B-C1B1EB04FED7}"/>
    <cellStyle name="Normal 10 2 4 2 2 4" xfId="210" xr:uid="{FF2127AB-19A6-416C-A3CE-D337BD8C075F}"/>
    <cellStyle name="Normal 10 2 4 2 3" xfId="211" xr:uid="{44A87FD9-4AF2-4A1A-8F86-5FE02D22920C}"/>
    <cellStyle name="Normal 10 2 4 2 3 2" xfId="3800" xr:uid="{8F513099-6043-4FE2-B05D-D6E228CDBD0B}"/>
    <cellStyle name="Normal 10 2 4 2 4" xfId="212" xr:uid="{FA42B7BE-D69A-4486-81C8-4C811E255ACD}"/>
    <cellStyle name="Normal 10 2 4 2 5" xfId="213" xr:uid="{ADA74C7A-AAC7-4CEE-9D49-BCC749FEEA6C}"/>
    <cellStyle name="Normal 10 2 4 3" xfId="214" xr:uid="{9588DB50-E555-472D-93FF-64893F037637}"/>
    <cellStyle name="Normal 10 2 4 3 2" xfId="215" xr:uid="{E538BAD8-7D6C-4470-AB65-0AC29D207F98}"/>
    <cellStyle name="Normal 10 2 4 3 2 2" xfId="3801" xr:uid="{BA888247-D2CB-439D-B31E-10467347EB7A}"/>
    <cellStyle name="Normal 10 2 4 3 3" xfId="216" xr:uid="{EFFA9B8C-62A7-4C97-8C8B-AE95A18934A8}"/>
    <cellStyle name="Normal 10 2 4 3 4" xfId="217" xr:uid="{C39B9584-55CB-4389-91F2-CC74D99CE47F}"/>
    <cellStyle name="Normal 10 2 4 4" xfId="218" xr:uid="{BD66FBE9-A732-4661-AAA8-79B9BEAC3501}"/>
    <cellStyle name="Normal 10 2 4 4 2" xfId="219" xr:uid="{2DE67867-8C91-486C-9101-218435C14453}"/>
    <cellStyle name="Normal 10 2 4 4 3" xfId="220" xr:uid="{3374881F-017A-4E39-9F2E-C56E3873B3BC}"/>
    <cellStyle name="Normal 10 2 4 4 4" xfId="221" xr:uid="{E1CBE75D-4D8A-4108-9ABC-81099D9B2163}"/>
    <cellStyle name="Normal 10 2 4 5" xfId="222" xr:uid="{ADEFA3A5-36D4-40F8-8456-D97CA79CBA97}"/>
    <cellStyle name="Normal 10 2 4 6" xfId="223" xr:uid="{E4663915-67C7-4BB8-9323-7982449C593F}"/>
    <cellStyle name="Normal 10 2 4 7" xfId="224" xr:uid="{4C5B8FF7-8CAF-4537-8AC9-362D37413B95}"/>
    <cellStyle name="Normal 10 2 5" xfId="225" xr:uid="{29122107-5F9A-4872-A1B9-466356BEF480}"/>
    <cellStyle name="Normal 10 2 5 2" xfId="226" xr:uid="{86C8A625-FC8D-4792-A418-5841363F5ABA}"/>
    <cellStyle name="Normal 10 2 5 2 2" xfId="227" xr:uid="{00A051AB-A066-4944-AEB2-9432F7E28E91}"/>
    <cellStyle name="Normal 10 2 5 2 2 2" xfId="3802" xr:uid="{67F744AB-E223-4A88-9D8C-B987C018C0ED}"/>
    <cellStyle name="Normal 10 2 5 2 2 2 2" xfId="3803" xr:uid="{9899B058-C39F-43E0-8170-9E94A9F21C77}"/>
    <cellStyle name="Normal 10 2 5 2 2 3" xfId="3804" xr:uid="{A61319F3-0F31-465B-96E8-94F0496BA876}"/>
    <cellStyle name="Normal 10 2 5 2 3" xfId="228" xr:uid="{EA4192B2-675E-41FC-A25F-FA8912374FFC}"/>
    <cellStyle name="Normal 10 2 5 2 3 2" xfId="3805" xr:uid="{A17EEA33-7CA2-47A1-8E46-50C5810F6E00}"/>
    <cellStyle name="Normal 10 2 5 2 4" xfId="229" xr:uid="{FB4020F9-4F58-498A-9A5D-E1C72314BB7D}"/>
    <cellStyle name="Normal 10 2 5 3" xfId="230" xr:uid="{53AF1A59-558A-41F2-9085-1076D1816DD0}"/>
    <cellStyle name="Normal 10 2 5 3 2" xfId="231" xr:uid="{823646DD-03CA-4CB1-8ECB-DB5F35A7C238}"/>
    <cellStyle name="Normal 10 2 5 3 2 2" xfId="3806" xr:uid="{B6927B3D-2BAB-41EA-ADB6-724F88D6CA4D}"/>
    <cellStyle name="Normal 10 2 5 3 3" xfId="232" xr:uid="{0C233B77-A8DC-4D34-BEDB-4E9CB0E3ED34}"/>
    <cellStyle name="Normal 10 2 5 3 4" xfId="233" xr:uid="{B99DBD61-91FC-49BA-A8A0-AF142954863D}"/>
    <cellStyle name="Normal 10 2 5 4" xfId="234" xr:uid="{1A54ACAE-BB53-4203-B75A-D120CC5DF4E3}"/>
    <cellStyle name="Normal 10 2 5 4 2" xfId="3807" xr:uid="{8E3D97AE-7CF1-4D39-BE41-23B9DEEEF2DE}"/>
    <cellStyle name="Normal 10 2 5 5" xfId="235" xr:uid="{E734F994-FFEC-4B74-A309-DBE22F05EC73}"/>
    <cellStyle name="Normal 10 2 5 6" xfId="236" xr:uid="{8454A73A-49B7-41B1-AD7B-C00E45F5DC6A}"/>
    <cellStyle name="Normal 10 2 6" xfId="237" xr:uid="{224B337F-6101-4EA5-A39C-577B3E87B26B}"/>
    <cellStyle name="Normal 10 2 6 2" xfId="238" xr:uid="{B5E64D8F-2AC1-44A0-991F-C126B81B5043}"/>
    <cellStyle name="Normal 10 2 6 2 2" xfId="239" xr:uid="{A40F854C-2744-4691-A956-1199BB457B75}"/>
    <cellStyle name="Normal 10 2 6 2 2 2" xfId="3808" xr:uid="{FDB78C9B-A2F1-44F3-9E45-CB48E3ECC8B6}"/>
    <cellStyle name="Normal 10 2 6 2 3" xfId="240" xr:uid="{953AB12B-A936-41A5-B646-F2C9DE86DBBD}"/>
    <cellStyle name="Normal 10 2 6 2 4" xfId="241" xr:uid="{27288B0C-4409-4B5B-AF03-C38CED598817}"/>
    <cellStyle name="Normal 10 2 6 3" xfId="242" xr:uid="{F9F0A259-8BB2-4C3D-AD2E-231F7133CA13}"/>
    <cellStyle name="Normal 10 2 6 3 2" xfId="3809" xr:uid="{14139421-38FB-45D4-8270-210CEB584740}"/>
    <cellStyle name="Normal 10 2 6 4" xfId="243" xr:uid="{B2E5752E-4B9C-406A-99F4-88D8125313F1}"/>
    <cellStyle name="Normal 10 2 6 5" xfId="244" xr:uid="{AE7663EC-62C3-4F96-8D8E-4860D3072FFA}"/>
    <cellStyle name="Normal 10 2 7" xfId="245" xr:uid="{1253A9E6-82D5-41D3-8124-322E819DF7EB}"/>
    <cellStyle name="Normal 10 2 7 2" xfId="246" xr:uid="{EC3DB307-F8CD-474F-8864-C3820A950944}"/>
    <cellStyle name="Normal 10 2 7 2 2" xfId="3810" xr:uid="{5A744D2B-008A-42E6-8D57-09366698CCFF}"/>
    <cellStyle name="Normal 10 2 7 2 3" xfId="4304" xr:uid="{F8D6AB5B-3099-45E0-B914-9271EB458094}"/>
    <cellStyle name="Normal 10 2 7 3" xfId="247" xr:uid="{5C364467-8C5C-4F5E-ADA6-0E633EFEA649}"/>
    <cellStyle name="Normal 10 2 7 4" xfId="248" xr:uid="{BD6BE1D9-C127-49AB-B523-BB8A89843FB6}"/>
    <cellStyle name="Normal 10 2 8" xfId="249" xr:uid="{F7E6C369-BA0B-46FE-95F5-71293D05EA57}"/>
    <cellStyle name="Normal 10 2 8 2" xfId="250" xr:uid="{56216264-0796-4CD1-B8AD-8CEC2C52914C}"/>
    <cellStyle name="Normal 10 2 8 3" xfId="251" xr:uid="{EC8828C9-E2ED-4C67-8A60-25CB97721D7A}"/>
    <cellStyle name="Normal 10 2 8 4" xfId="252" xr:uid="{D67D528F-D1D4-4B2F-8348-D66777BD9366}"/>
    <cellStyle name="Normal 10 2 9" xfId="253" xr:uid="{7BCD35BF-78C4-4C03-BE47-C6DA3618ACC4}"/>
    <cellStyle name="Normal 10 3" xfId="254" xr:uid="{266C8510-00DB-4441-8655-471703EFF105}"/>
    <cellStyle name="Normal 10 3 10" xfId="255" xr:uid="{D61941D1-97A7-484B-A199-07818CDA2B14}"/>
    <cellStyle name="Normal 10 3 11" xfId="256" xr:uid="{953FEF4F-066B-4946-876D-FF208034D6E8}"/>
    <cellStyle name="Normal 10 3 2" xfId="257" xr:uid="{185755E6-9FA0-4E89-862A-1BEDF2651E16}"/>
    <cellStyle name="Normal 10 3 2 2" xfId="258" xr:uid="{FB26A367-4A9B-4374-839B-C0F64B03089F}"/>
    <cellStyle name="Normal 10 3 2 2 2" xfId="259" xr:uid="{DAB667A8-5E1F-4750-A984-9F032B61D1EA}"/>
    <cellStyle name="Normal 10 3 2 2 2 2" xfId="260" xr:uid="{A5723154-A7CD-44E0-92F4-7A944BB62CF6}"/>
    <cellStyle name="Normal 10 3 2 2 2 2 2" xfId="261" xr:uid="{815E836B-5E16-4933-AE32-F9C5D5AD5074}"/>
    <cellStyle name="Normal 10 3 2 2 2 2 2 2" xfId="3811" xr:uid="{B1A5F18D-705B-4FC5-A8C8-34AB54804114}"/>
    <cellStyle name="Normal 10 3 2 2 2 2 3" xfId="262" xr:uid="{BCD7BAA6-82D4-4651-9B30-02C684A687A8}"/>
    <cellStyle name="Normal 10 3 2 2 2 2 4" xfId="263" xr:uid="{5F62D95B-21C8-4864-8B43-65C557CF88B0}"/>
    <cellStyle name="Normal 10 3 2 2 2 3" xfId="264" xr:uid="{276E71F7-273E-453F-9E71-5D43025D6506}"/>
    <cellStyle name="Normal 10 3 2 2 2 3 2" xfId="265" xr:uid="{378FD8B7-0153-416E-823D-25F7F0114489}"/>
    <cellStyle name="Normal 10 3 2 2 2 3 3" xfId="266" xr:uid="{02BC806B-06CE-46AE-9E59-91CCA2757042}"/>
    <cellStyle name="Normal 10 3 2 2 2 3 4" xfId="267" xr:uid="{092225C6-F402-427D-A022-5787A7131332}"/>
    <cellStyle name="Normal 10 3 2 2 2 4" xfId="268" xr:uid="{EB0C698E-8C83-4DAB-89B5-1DB8A6E29C53}"/>
    <cellStyle name="Normal 10 3 2 2 2 5" xfId="269" xr:uid="{1FDD1708-CE14-4152-A0F7-8C3ECE296076}"/>
    <cellStyle name="Normal 10 3 2 2 2 6" xfId="270" xr:uid="{6777389E-10E5-416A-B5C2-75AA4B71DCB0}"/>
    <cellStyle name="Normal 10 3 2 2 3" xfId="271" xr:uid="{99CFE85A-1EAC-4EB5-9A1A-178A19FFCEF6}"/>
    <cellStyle name="Normal 10 3 2 2 3 2" xfId="272" xr:uid="{99FF56B3-04C7-4F63-8C09-AB3CA2B99BFE}"/>
    <cellStyle name="Normal 10 3 2 2 3 2 2" xfId="273" xr:uid="{2335336D-FF3B-4AF0-AA0C-9BB034FD2CC5}"/>
    <cellStyle name="Normal 10 3 2 2 3 2 3" xfId="274" xr:uid="{FFE95055-AFE8-4D5D-9499-C01F6BE61939}"/>
    <cellStyle name="Normal 10 3 2 2 3 2 4" xfId="275" xr:uid="{F3D0ECAA-0C6C-4C81-9A1A-2777F3383B8A}"/>
    <cellStyle name="Normal 10 3 2 2 3 3" xfId="276" xr:uid="{2087622C-CCA1-4487-BF8F-BCC09A8FB319}"/>
    <cellStyle name="Normal 10 3 2 2 3 4" xfId="277" xr:uid="{80EB1D8D-C934-4F76-ADF9-71E477C767B2}"/>
    <cellStyle name="Normal 10 3 2 2 3 5" xfId="278" xr:uid="{FB611D28-E03F-4CB2-8882-165324B9DB52}"/>
    <cellStyle name="Normal 10 3 2 2 4" xfId="279" xr:uid="{CCE3599E-10F7-42E6-8305-AA7CFC804FA0}"/>
    <cellStyle name="Normal 10 3 2 2 4 2" xfId="280" xr:uid="{B1BEEA14-E447-4290-8CDE-F5B2DD429B90}"/>
    <cellStyle name="Normal 10 3 2 2 4 3" xfId="281" xr:uid="{A6F63440-11A1-410C-8C8E-0325DBDB0829}"/>
    <cellStyle name="Normal 10 3 2 2 4 4" xfId="282" xr:uid="{9C1BE433-6C6D-4082-8F13-0B6D0A7AA48D}"/>
    <cellStyle name="Normal 10 3 2 2 5" xfId="283" xr:uid="{270BB9C6-F87C-4A93-8567-275F4256F7F5}"/>
    <cellStyle name="Normal 10 3 2 2 5 2" xfId="284" xr:uid="{BE01A8F2-F7B6-4EED-976B-97B7B4389F1C}"/>
    <cellStyle name="Normal 10 3 2 2 5 3" xfId="285" xr:uid="{31D344C4-CF62-47CF-81E5-8A0B83A13744}"/>
    <cellStyle name="Normal 10 3 2 2 5 4" xfId="286" xr:uid="{8D4F800A-9A15-4604-A980-3A52E93E37D5}"/>
    <cellStyle name="Normal 10 3 2 2 6" xfId="287" xr:uid="{DE021E0E-DA51-4CD8-A2B4-3BAFE7D51CD2}"/>
    <cellStyle name="Normal 10 3 2 2 7" xfId="288" xr:uid="{91F927FA-BD24-4961-975A-BBFC5549D6C4}"/>
    <cellStyle name="Normal 10 3 2 2 8" xfId="289" xr:uid="{B63B108E-83B4-46F6-BDDC-01B8037EA836}"/>
    <cellStyle name="Normal 10 3 2 3" xfId="290" xr:uid="{D8DD888F-DAFD-4EF2-86BB-7312F6E60986}"/>
    <cellStyle name="Normal 10 3 2 3 2" xfId="291" xr:uid="{4C483CC4-FBC4-4200-9026-D81250AB0B5B}"/>
    <cellStyle name="Normal 10 3 2 3 2 2" xfId="292" xr:uid="{4EC37888-F3F2-46B8-B23A-5A2B88FBDB80}"/>
    <cellStyle name="Normal 10 3 2 3 2 2 2" xfId="3812" xr:uid="{3A3B39B2-B93F-4888-9CFE-F22CA91AE641}"/>
    <cellStyle name="Normal 10 3 2 3 2 2 2 2" xfId="3813" xr:uid="{9AFADE7E-9193-41CA-8175-C7DC11734594}"/>
    <cellStyle name="Normal 10 3 2 3 2 2 3" xfId="3814" xr:uid="{9EAB6745-81D5-4EA9-B0F6-EBD7EC1CCEBB}"/>
    <cellStyle name="Normal 10 3 2 3 2 3" xfId="293" xr:uid="{0D41B3E0-670A-4202-B560-B676D35AEB21}"/>
    <cellStyle name="Normal 10 3 2 3 2 3 2" xfId="3815" xr:uid="{22494F8F-0537-478E-BD9D-738A51CD867C}"/>
    <cellStyle name="Normal 10 3 2 3 2 4" xfId="294" xr:uid="{77CAC544-B0A3-4CB7-A079-D9CF5E164F35}"/>
    <cellStyle name="Normal 10 3 2 3 3" xfId="295" xr:uid="{99C24FA3-4D47-4543-A730-42EA9E2222F8}"/>
    <cellStyle name="Normal 10 3 2 3 3 2" xfId="296" xr:uid="{D4C6A500-7CD1-4A35-A70C-94E20018C5EB}"/>
    <cellStyle name="Normal 10 3 2 3 3 2 2" xfId="3816" xr:uid="{A82DFB7C-9179-4DE0-95E2-21D21CAFFC2D}"/>
    <cellStyle name="Normal 10 3 2 3 3 3" xfId="297" xr:uid="{967A0266-49FB-45BD-87D4-2DFB56191342}"/>
    <cellStyle name="Normal 10 3 2 3 3 4" xfId="298" xr:uid="{1C9EC1EE-8D67-449B-9A4E-99E5337EC196}"/>
    <cellStyle name="Normal 10 3 2 3 4" xfId="299" xr:uid="{2E6B820E-1468-46A9-9F49-CFF0009F40A0}"/>
    <cellStyle name="Normal 10 3 2 3 4 2" xfId="3817" xr:uid="{8307ED2F-BD01-483F-9E7C-276539E671F1}"/>
    <cellStyle name="Normal 10 3 2 3 5" xfId="300" xr:uid="{E423AD87-B878-45B3-A5DF-AA4D78433F06}"/>
    <cellStyle name="Normal 10 3 2 3 6" xfId="301" xr:uid="{897C70B2-C535-409B-A524-C53BDB831D9D}"/>
    <cellStyle name="Normal 10 3 2 4" xfId="302" xr:uid="{B373B02A-287A-4E8F-9EA3-CA973EC248F1}"/>
    <cellStyle name="Normal 10 3 2 4 2" xfId="303" xr:uid="{63DB9D83-7496-4B21-B770-4FC195AD447D}"/>
    <cellStyle name="Normal 10 3 2 4 2 2" xfId="304" xr:uid="{8B0B04CA-4700-43D2-A02E-B3359F926327}"/>
    <cellStyle name="Normal 10 3 2 4 2 2 2" xfId="3818" xr:uid="{A1E8B085-9F98-45E7-A235-B9AC261C42EA}"/>
    <cellStyle name="Normal 10 3 2 4 2 3" xfId="305" xr:uid="{36913F18-4C28-4490-817E-E87CB4F2D442}"/>
    <cellStyle name="Normal 10 3 2 4 2 4" xfId="306" xr:uid="{FCF72441-1FA4-413C-A05A-CADADD2AE16F}"/>
    <cellStyle name="Normal 10 3 2 4 3" xfId="307" xr:uid="{7D5A0697-B669-46BA-B4EB-E869EB8786AF}"/>
    <cellStyle name="Normal 10 3 2 4 3 2" xfId="3819" xr:uid="{C3DA0F48-4068-43DB-9875-E080F951D8CC}"/>
    <cellStyle name="Normal 10 3 2 4 4" xfId="308" xr:uid="{DC9DD795-83EB-4C83-9C8A-EA262DC8D4A7}"/>
    <cellStyle name="Normal 10 3 2 4 5" xfId="309" xr:uid="{F0721E54-86B2-420E-A3AD-20906FBDA08C}"/>
    <cellStyle name="Normal 10 3 2 5" xfId="310" xr:uid="{1E617E73-F13B-4764-86E3-477399DF2A79}"/>
    <cellStyle name="Normal 10 3 2 5 2" xfId="311" xr:uid="{B7901BE8-D6ED-4245-A488-907E2C140A91}"/>
    <cellStyle name="Normal 10 3 2 5 2 2" xfId="3820" xr:uid="{23C4E6B3-3B53-4D9D-8A1C-A4603ECAAD74}"/>
    <cellStyle name="Normal 10 3 2 5 3" xfId="312" xr:uid="{D179E323-18EB-4F57-9F4E-EE16E67BCDAB}"/>
    <cellStyle name="Normal 10 3 2 5 4" xfId="313" xr:uid="{F9449C79-F5DD-45EE-8D09-6BCE7C207862}"/>
    <cellStyle name="Normal 10 3 2 6" xfId="314" xr:uid="{FFEEAE58-1E79-4B74-8892-CC789DE6A2F5}"/>
    <cellStyle name="Normal 10 3 2 6 2" xfId="315" xr:uid="{83F5DBDB-208A-4DB1-9325-57085149B3B7}"/>
    <cellStyle name="Normal 10 3 2 6 3" xfId="316" xr:uid="{5B7377B9-6149-423C-9A78-214C09E313AC}"/>
    <cellStyle name="Normal 10 3 2 6 4" xfId="317" xr:uid="{1100DDAF-F81B-484C-B137-95FC72C0591A}"/>
    <cellStyle name="Normal 10 3 2 7" xfId="318" xr:uid="{55B42788-E97B-41B9-B0F4-341F6C580D33}"/>
    <cellStyle name="Normal 10 3 2 8" xfId="319" xr:uid="{ED7FE9BD-BB25-4183-B85B-AB4143AEDFB7}"/>
    <cellStyle name="Normal 10 3 2 9" xfId="320" xr:uid="{758EAF90-301D-4FFE-9B00-02DF65B01CB2}"/>
    <cellStyle name="Normal 10 3 3" xfId="321" xr:uid="{A4B7C489-0A0B-4527-80C5-592E00111383}"/>
    <cellStyle name="Normal 10 3 3 2" xfId="322" xr:uid="{C4C84469-7142-4242-A4AE-149789646290}"/>
    <cellStyle name="Normal 10 3 3 2 2" xfId="323" xr:uid="{50BE52AE-1430-470C-B64A-0DAFB4F4530D}"/>
    <cellStyle name="Normal 10 3 3 2 2 2" xfId="324" xr:uid="{6B2D8CBE-8FD5-4531-9636-1C90FFD77D5F}"/>
    <cellStyle name="Normal 10 3 3 2 2 2 2" xfId="3821" xr:uid="{CAE97C69-8CED-47C1-B06E-43B890267D31}"/>
    <cellStyle name="Normal 10 3 3 2 2 3" xfId="325" xr:uid="{B8CD6F04-0BE8-4F98-B382-643A1F879845}"/>
    <cellStyle name="Normal 10 3 3 2 2 4" xfId="326" xr:uid="{EF51ABDA-463F-4E4E-8DAE-ED1BF20A3BA3}"/>
    <cellStyle name="Normal 10 3 3 2 3" xfId="327" xr:uid="{5CB5C72E-84F6-41C9-862D-42E71D99CB3B}"/>
    <cellStyle name="Normal 10 3 3 2 3 2" xfId="328" xr:uid="{40F247E2-8E3C-46E8-A450-C115FFD46432}"/>
    <cellStyle name="Normal 10 3 3 2 3 3" xfId="329" xr:uid="{39B24E60-B567-42AE-AC78-940CFBA4640C}"/>
    <cellStyle name="Normal 10 3 3 2 3 4" xfId="330" xr:uid="{A8F66415-B0FA-4925-B4D3-DF0138D78867}"/>
    <cellStyle name="Normal 10 3 3 2 4" xfId="331" xr:uid="{45E7F80C-E139-4AE8-98AF-7D4FD7191679}"/>
    <cellStyle name="Normal 10 3 3 2 5" xfId="332" xr:uid="{68473653-D427-4121-9E36-98D7F0C90EE5}"/>
    <cellStyle name="Normal 10 3 3 2 6" xfId="333" xr:uid="{45F4B577-A21F-4538-B164-1E2B976BB350}"/>
    <cellStyle name="Normal 10 3 3 3" xfId="334" xr:uid="{5F0BC2C6-D946-4F13-A50E-0575958D0B5D}"/>
    <cellStyle name="Normal 10 3 3 3 2" xfId="335" xr:uid="{4952623F-EB07-4FD8-807C-D61CACE184E1}"/>
    <cellStyle name="Normal 10 3 3 3 2 2" xfId="336" xr:uid="{890FDBB6-1FB1-450A-B777-70A1C835D90C}"/>
    <cellStyle name="Normal 10 3 3 3 2 3" xfId="337" xr:uid="{2383588D-D781-4112-B70D-6E94633058AF}"/>
    <cellStyle name="Normal 10 3 3 3 2 4" xfId="338" xr:uid="{E188492F-C0BD-4DEC-AD11-7D61B80A9A50}"/>
    <cellStyle name="Normal 10 3 3 3 3" xfId="339" xr:uid="{5913CED0-1C74-4371-B35E-65578B6A7AAA}"/>
    <cellStyle name="Normal 10 3 3 3 4" xfId="340" xr:uid="{14E1C55C-4456-47E2-A95A-4C1552C30A48}"/>
    <cellStyle name="Normal 10 3 3 3 5" xfId="341" xr:uid="{A373705D-8682-4469-AFBE-0F8A6586866F}"/>
    <cellStyle name="Normal 10 3 3 4" xfId="342" xr:uid="{50CF37AD-372C-4D40-B303-76BE1654463B}"/>
    <cellStyle name="Normal 10 3 3 4 2" xfId="343" xr:uid="{AD081EA7-C677-4E03-A7A4-CC55117E701D}"/>
    <cellStyle name="Normal 10 3 3 4 3" xfId="344" xr:uid="{EA785257-00C4-42C2-A47C-BB9B64C314B3}"/>
    <cellStyle name="Normal 10 3 3 4 4" xfId="345" xr:uid="{B54F1CCC-75AF-405B-90F4-B1D35C16A5C4}"/>
    <cellStyle name="Normal 10 3 3 5" xfId="346" xr:uid="{B7E4C1AB-4827-4579-8D14-1AAA9DC45F90}"/>
    <cellStyle name="Normal 10 3 3 5 2" xfId="347" xr:uid="{F8AE18EB-E63C-4862-929E-AF87D2287E38}"/>
    <cellStyle name="Normal 10 3 3 5 3" xfId="348" xr:uid="{F89CB975-A8CC-4842-B4A2-5A3DE2CAAB26}"/>
    <cellStyle name="Normal 10 3 3 5 4" xfId="349" xr:uid="{FB48FAB1-1422-4DCF-AB1D-D47287394800}"/>
    <cellStyle name="Normal 10 3 3 6" xfId="350" xr:uid="{367071C1-17B7-4EEA-AECC-C11B6473BCA2}"/>
    <cellStyle name="Normal 10 3 3 7" xfId="351" xr:uid="{8BAD2FD5-AC58-4004-9566-F6C87C0C1DFF}"/>
    <cellStyle name="Normal 10 3 3 8" xfId="352" xr:uid="{235B8028-CAFD-4C74-8408-8D8237E08B0E}"/>
    <cellStyle name="Normal 10 3 4" xfId="353" xr:uid="{48BC878A-0DF4-43D7-B3B0-9C040CE84B52}"/>
    <cellStyle name="Normal 10 3 4 2" xfId="354" xr:uid="{4F501B1A-6BD8-4731-ADB9-9BF0B3710A2F}"/>
    <cellStyle name="Normal 10 3 4 2 2" xfId="355" xr:uid="{D3FD6FEC-174E-4646-80EE-2208C4AFD79A}"/>
    <cellStyle name="Normal 10 3 4 2 2 2" xfId="356" xr:uid="{014ED820-2FF1-40EF-9FB7-8965794B2701}"/>
    <cellStyle name="Normal 10 3 4 2 2 2 2" xfId="3822" xr:uid="{494ED99A-7061-4A79-8433-2C3082E5CA79}"/>
    <cellStyle name="Normal 10 3 4 2 2 3" xfId="357" xr:uid="{3E4C3092-1E99-4AB1-AECC-5A39532EDB24}"/>
    <cellStyle name="Normal 10 3 4 2 2 4" xfId="358" xr:uid="{39E5B9AD-FA89-496A-A762-B36502D16160}"/>
    <cellStyle name="Normal 10 3 4 2 3" xfId="359" xr:uid="{3476C97B-AF8E-4AC5-A3BD-1445B9D18F40}"/>
    <cellStyle name="Normal 10 3 4 2 3 2" xfId="3823" xr:uid="{8566A842-1046-44B6-900D-88BBE849546E}"/>
    <cellStyle name="Normal 10 3 4 2 4" xfId="360" xr:uid="{E26ACF87-ED2B-4E1A-97D9-A4A977271EDC}"/>
    <cellStyle name="Normal 10 3 4 2 5" xfId="361" xr:uid="{D0B7F571-34EC-4E4A-8474-622CC4F11360}"/>
    <cellStyle name="Normal 10 3 4 3" xfId="362" xr:uid="{CF0AD262-7CCD-4705-B73C-78506EEECF64}"/>
    <cellStyle name="Normal 10 3 4 3 2" xfId="363" xr:uid="{32156C37-85B3-449C-93E5-0C1CCCD91B6C}"/>
    <cellStyle name="Normal 10 3 4 3 2 2" xfId="3824" xr:uid="{B0612C55-C2B3-4362-B579-267C2340B0EA}"/>
    <cellStyle name="Normal 10 3 4 3 3" xfId="364" xr:uid="{C2FEFBC2-45FB-48A2-86C3-91C9E2C78B55}"/>
    <cellStyle name="Normal 10 3 4 3 4" xfId="365" xr:uid="{9B24FD99-37FA-40DC-A700-25D6E479EF5A}"/>
    <cellStyle name="Normal 10 3 4 4" xfId="366" xr:uid="{531F50C8-3B9D-4A11-BA77-3A4D4D89696F}"/>
    <cellStyle name="Normal 10 3 4 4 2" xfId="367" xr:uid="{204D831C-D1B1-470A-A70E-E90AAFA4DE46}"/>
    <cellStyle name="Normal 10 3 4 4 3" xfId="368" xr:uid="{30E295ED-3712-4C99-94EC-4B3E5F312795}"/>
    <cellStyle name="Normal 10 3 4 4 4" xfId="369" xr:uid="{DBE2AA2A-19EB-4E61-A46A-204326F2B7A4}"/>
    <cellStyle name="Normal 10 3 4 5" xfId="370" xr:uid="{9BD77408-3669-44BB-88D2-9E4CFA0EB9EA}"/>
    <cellStyle name="Normal 10 3 4 6" xfId="371" xr:uid="{F4F5F300-412F-42A8-9DB5-D64C29DAAEF0}"/>
    <cellStyle name="Normal 10 3 4 7" xfId="372" xr:uid="{C5F360F8-BA68-494A-AF8F-06FF0000E1E7}"/>
    <cellStyle name="Normal 10 3 5" xfId="373" xr:uid="{52C077CF-A36D-4F2D-B1CD-485E8E502300}"/>
    <cellStyle name="Normal 10 3 5 2" xfId="374" xr:uid="{48B44A2C-6124-4FAE-B45A-EA9DFF3CBA1B}"/>
    <cellStyle name="Normal 10 3 5 2 2" xfId="375" xr:uid="{ADEC5B9E-3625-47FD-81C0-47E19E62157D}"/>
    <cellStyle name="Normal 10 3 5 2 2 2" xfId="3825" xr:uid="{B418D35D-B269-4739-BAD6-16C1F567B8CF}"/>
    <cellStyle name="Normal 10 3 5 2 3" xfId="376" xr:uid="{00740E80-4E32-4E2E-AE3D-A78D3B912519}"/>
    <cellStyle name="Normal 10 3 5 2 4" xfId="377" xr:uid="{8A3D077C-EE14-4BDE-8D47-70ACB5C68E64}"/>
    <cellStyle name="Normal 10 3 5 3" xfId="378" xr:uid="{A4C7CDAA-0333-4293-A342-D2ECE727C70B}"/>
    <cellStyle name="Normal 10 3 5 3 2" xfId="379" xr:uid="{003AB558-A4DD-4EC8-8BD5-0D400C8D1F57}"/>
    <cellStyle name="Normal 10 3 5 3 3" xfId="380" xr:uid="{E1F75F13-1826-42AA-89E0-C4527758021F}"/>
    <cellStyle name="Normal 10 3 5 3 4" xfId="381" xr:uid="{618A5B27-A8D2-4976-81A7-AE6F4F56BC0A}"/>
    <cellStyle name="Normal 10 3 5 4" xfId="382" xr:uid="{85E4441F-A4AC-4FC3-8438-5EDBD682EEF5}"/>
    <cellStyle name="Normal 10 3 5 5" xfId="383" xr:uid="{1B6D2E09-E702-4781-8A84-C6955120360F}"/>
    <cellStyle name="Normal 10 3 5 6" xfId="384" xr:uid="{026DD438-3DF8-49E3-93D5-F71006075EC9}"/>
    <cellStyle name="Normal 10 3 6" xfId="385" xr:uid="{18B82F5B-A7B8-4323-BAD1-F7D97218CC0E}"/>
    <cellStyle name="Normal 10 3 6 2" xfId="386" xr:uid="{FC7A3E4D-C8E3-4652-9636-AA1392261F93}"/>
    <cellStyle name="Normal 10 3 6 2 2" xfId="387" xr:uid="{B89A7735-F402-4C8C-B1BA-8EC53728094A}"/>
    <cellStyle name="Normal 10 3 6 2 3" xfId="388" xr:uid="{AB32E0F4-2C1F-42A3-9E33-77EC1E8423C4}"/>
    <cellStyle name="Normal 10 3 6 2 4" xfId="389" xr:uid="{B2EB3F0B-21C5-44D0-A81B-85007303EE09}"/>
    <cellStyle name="Normal 10 3 6 3" xfId="390" xr:uid="{04191155-C36D-4692-8777-DE8B50CE134F}"/>
    <cellStyle name="Normal 10 3 6 4" xfId="391" xr:uid="{C9BB3C91-FA4D-4D09-A2E3-3646CF530547}"/>
    <cellStyle name="Normal 10 3 6 5" xfId="392" xr:uid="{77F60C8D-6B91-4629-A11D-0BBC1A22E7A1}"/>
    <cellStyle name="Normal 10 3 7" xfId="393" xr:uid="{9D4589A6-B349-44F6-9B8A-1BC4300E0462}"/>
    <cellStyle name="Normal 10 3 7 2" xfId="394" xr:uid="{69EA84C2-E108-4131-BE0B-31A7C7C6BBC0}"/>
    <cellStyle name="Normal 10 3 7 3" xfId="395" xr:uid="{10FAC92D-2976-4AF7-BF70-2857F1819346}"/>
    <cellStyle name="Normal 10 3 7 4" xfId="396" xr:uid="{CAFE8F7D-773B-4F20-A1CF-E8447F8C84C4}"/>
    <cellStyle name="Normal 10 3 8" xfId="397" xr:uid="{62000DF2-265D-4E00-98B3-DA54E1528AB0}"/>
    <cellStyle name="Normal 10 3 8 2" xfId="398" xr:uid="{BC05E3C4-BA70-488C-B96C-EB03F4A1BF3D}"/>
    <cellStyle name="Normal 10 3 8 3" xfId="399" xr:uid="{2E2E7AFE-259E-4E80-BB7A-84EB8C5D6D5C}"/>
    <cellStyle name="Normal 10 3 8 4" xfId="400" xr:uid="{00AAF364-A60C-45EA-AA9F-941301E34A2F}"/>
    <cellStyle name="Normal 10 3 9" xfId="401" xr:uid="{5688BD52-407F-46DB-B429-388381B4D2B5}"/>
    <cellStyle name="Normal 10 4" xfId="402" xr:uid="{1A3862AE-5639-4F37-8D55-EF74ACC52C51}"/>
    <cellStyle name="Normal 10 4 10" xfId="403" xr:uid="{C3AAF394-CE97-46BB-AF55-853D309EEE53}"/>
    <cellStyle name="Normal 10 4 11" xfId="404" xr:uid="{DC4ECCBC-1169-4CEE-8DE6-A1E0780A8B68}"/>
    <cellStyle name="Normal 10 4 2" xfId="405" xr:uid="{6C06CC79-9D1F-4DA4-951F-1CDBA9D4AF78}"/>
    <cellStyle name="Normal 10 4 2 2" xfId="406" xr:uid="{BD61F676-5F31-4A85-A2C0-4CD0388EFC39}"/>
    <cellStyle name="Normal 10 4 2 2 2" xfId="407" xr:uid="{D075CC5D-A177-4229-9897-F30FBE89828E}"/>
    <cellStyle name="Normal 10 4 2 2 2 2" xfId="408" xr:uid="{FDDDD2F3-A804-45F7-ACF0-BEF2707FBBB5}"/>
    <cellStyle name="Normal 10 4 2 2 2 2 2" xfId="409" xr:uid="{8FC85B28-610D-4E1F-8C7A-6E2E63498B7E}"/>
    <cellStyle name="Normal 10 4 2 2 2 2 3" xfId="410" xr:uid="{75B6DBCE-A9E9-4B2E-AE7E-1BFDC6E6D267}"/>
    <cellStyle name="Normal 10 4 2 2 2 2 4" xfId="411" xr:uid="{FD97991B-CE75-43C1-88CC-587410234D1E}"/>
    <cellStyle name="Normal 10 4 2 2 2 3" xfId="412" xr:uid="{30E10397-8066-4463-8094-8F30FA33A3ED}"/>
    <cellStyle name="Normal 10 4 2 2 2 3 2" xfId="413" xr:uid="{759DD516-83E7-410C-BA3F-274B82A45DB1}"/>
    <cellStyle name="Normal 10 4 2 2 2 3 3" xfId="414" xr:uid="{42EC48A8-AFB2-4B10-84F4-A4AD70AC55FA}"/>
    <cellStyle name="Normal 10 4 2 2 2 3 4" xfId="415" xr:uid="{7317F142-D47E-4DA3-973F-0DA71A1DEA75}"/>
    <cellStyle name="Normal 10 4 2 2 2 4" xfId="416" xr:uid="{2F49BBE7-C232-40D3-8E42-32EFF010A561}"/>
    <cellStyle name="Normal 10 4 2 2 2 5" xfId="417" xr:uid="{E8ECBDF8-D2BA-4EDF-95E5-CD010F40DB6F}"/>
    <cellStyle name="Normal 10 4 2 2 2 6" xfId="418" xr:uid="{24E1E652-392C-44DF-85A0-CA7828205C54}"/>
    <cellStyle name="Normal 10 4 2 2 3" xfId="419" xr:uid="{FEF3153B-69CB-4B18-ACA3-CEE2D3BA04BF}"/>
    <cellStyle name="Normal 10 4 2 2 3 2" xfId="420" xr:uid="{476AD9DE-046D-4F0D-AC13-9B2C1E92372A}"/>
    <cellStyle name="Normal 10 4 2 2 3 2 2" xfId="421" xr:uid="{93887351-0C9E-4B96-8239-FF469443FBB5}"/>
    <cellStyle name="Normal 10 4 2 2 3 2 3" xfId="422" xr:uid="{112446CF-F5A1-457D-92F6-A64EB1C7036B}"/>
    <cellStyle name="Normal 10 4 2 2 3 2 4" xfId="423" xr:uid="{AA84BC74-45A8-41F7-AE9B-26EECE1EDC46}"/>
    <cellStyle name="Normal 10 4 2 2 3 3" xfId="424" xr:uid="{52BCD756-AC1A-4C28-A8BF-F14A62FBDEDB}"/>
    <cellStyle name="Normal 10 4 2 2 3 4" xfId="425" xr:uid="{96012565-805C-4D77-93AB-64606FC76074}"/>
    <cellStyle name="Normal 10 4 2 2 3 5" xfId="426" xr:uid="{4CC78DB0-0075-4B64-A990-2E881ACBA324}"/>
    <cellStyle name="Normal 10 4 2 2 4" xfId="427" xr:uid="{B988817B-20D3-4288-B1D3-8B39BCF21DF4}"/>
    <cellStyle name="Normal 10 4 2 2 4 2" xfId="428" xr:uid="{231CC378-BB30-4D08-901B-8A9E90775D9D}"/>
    <cellStyle name="Normal 10 4 2 2 4 3" xfId="429" xr:uid="{8EA7ACCE-FD8A-4B9B-BF3A-C61DD76157AF}"/>
    <cellStyle name="Normal 10 4 2 2 4 4" xfId="430" xr:uid="{6B5A8667-1C53-4CC2-8063-65E664F7D03E}"/>
    <cellStyle name="Normal 10 4 2 2 5" xfId="431" xr:uid="{EC3DBD4F-BFB9-424B-BDFD-38BEFCFAC492}"/>
    <cellStyle name="Normal 10 4 2 2 5 2" xfId="432" xr:uid="{D72F00DF-F2D1-4895-8C28-A6B0C1FC3BEA}"/>
    <cellStyle name="Normal 10 4 2 2 5 3" xfId="433" xr:uid="{32FA3E11-EB15-4172-977A-2C1CEF44DD26}"/>
    <cellStyle name="Normal 10 4 2 2 5 4" xfId="434" xr:uid="{52DC6045-6A2C-4AFC-82A9-D6CEE65B9A22}"/>
    <cellStyle name="Normal 10 4 2 2 6" xfId="435" xr:uid="{ABB3E45D-5B3C-4D39-8728-3DDBF8AC6E11}"/>
    <cellStyle name="Normal 10 4 2 2 7" xfId="436" xr:uid="{AEBAE532-B4F8-41DD-9901-ED43B26A4DFF}"/>
    <cellStyle name="Normal 10 4 2 2 8" xfId="437" xr:uid="{48F30338-3683-4E97-8AE5-1240B5B17EA4}"/>
    <cellStyle name="Normal 10 4 2 3" xfId="438" xr:uid="{E2AD57A7-4490-435D-ADAD-FC0F961A99C4}"/>
    <cellStyle name="Normal 10 4 2 3 2" xfId="439" xr:uid="{91BD5BDE-1768-4DE5-97C9-B89FDE8F7A6B}"/>
    <cellStyle name="Normal 10 4 2 3 2 2" xfId="440" xr:uid="{A767EC9C-8BB1-4C5E-8654-7D22CEB48B6D}"/>
    <cellStyle name="Normal 10 4 2 3 2 3" xfId="441" xr:uid="{7F4B4814-6CCD-42EB-9044-CED25B9EA685}"/>
    <cellStyle name="Normal 10 4 2 3 2 4" xfId="442" xr:uid="{0A5F5E2D-289F-45DD-90C8-2F224665116F}"/>
    <cellStyle name="Normal 10 4 2 3 3" xfId="443" xr:uid="{23C4F3DD-FF06-465E-9EFE-09362575E7C3}"/>
    <cellStyle name="Normal 10 4 2 3 3 2" xfId="444" xr:uid="{0C31D6CC-4902-4780-A2EA-0F3FACF1017C}"/>
    <cellStyle name="Normal 10 4 2 3 3 3" xfId="445" xr:uid="{A9AF8313-111F-4CCE-BD5D-6421C70C872B}"/>
    <cellStyle name="Normal 10 4 2 3 3 4" xfId="446" xr:uid="{846DF31B-10FA-47D1-AE72-53C06555B65D}"/>
    <cellStyle name="Normal 10 4 2 3 4" xfId="447" xr:uid="{F6386316-9BCC-4F9B-9EBA-9BCF1C7BEC92}"/>
    <cellStyle name="Normal 10 4 2 3 5" xfId="448" xr:uid="{26E3B202-CAFC-47E9-9325-A2E8724614E7}"/>
    <cellStyle name="Normal 10 4 2 3 6" xfId="449" xr:uid="{D89189F8-E828-43AF-A76A-5CAA6C82B439}"/>
    <cellStyle name="Normal 10 4 2 4" xfId="450" xr:uid="{DA35E2C8-944F-4401-A649-A7C4C56C71E9}"/>
    <cellStyle name="Normal 10 4 2 4 2" xfId="451" xr:uid="{7589EA7C-F59C-4F9D-A893-E3E7ED65EC49}"/>
    <cellStyle name="Normal 10 4 2 4 2 2" xfId="452" xr:uid="{A9FC8D08-D79A-4DAB-AC6E-05BB7B0E9E9C}"/>
    <cellStyle name="Normal 10 4 2 4 2 3" xfId="453" xr:uid="{E48246E6-05A9-43A0-98F9-9455501E4E80}"/>
    <cellStyle name="Normal 10 4 2 4 2 4" xfId="454" xr:uid="{C785685C-4846-4C04-81D3-60A9241594C4}"/>
    <cellStyle name="Normal 10 4 2 4 3" xfId="455" xr:uid="{7BEE257B-C820-4407-BF28-3AA3232BA4D8}"/>
    <cellStyle name="Normal 10 4 2 4 4" xfId="456" xr:uid="{15455E33-2A23-4771-A5DF-8FFE82B27684}"/>
    <cellStyle name="Normal 10 4 2 4 5" xfId="457" xr:uid="{C509392C-BAF5-420C-A4F6-CA509BC5E061}"/>
    <cellStyle name="Normal 10 4 2 5" xfId="458" xr:uid="{162F501E-1914-4E7F-BC38-D818AB7D600A}"/>
    <cellStyle name="Normal 10 4 2 5 2" xfId="459" xr:uid="{FE9D7B99-4910-45AD-B325-D97EBBFA73B8}"/>
    <cellStyle name="Normal 10 4 2 5 3" xfId="460" xr:uid="{3A5B2687-34A7-4B82-B241-8186D334A0AB}"/>
    <cellStyle name="Normal 10 4 2 5 4" xfId="461" xr:uid="{A733CC81-296B-4683-8248-8F1C938B8EC0}"/>
    <cellStyle name="Normal 10 4 2 6" xfId="462" xr:uid="{E365A80B-FB26-42A3-87B3-1DAAF312CF08}"/>
    <cellStyle name="Normal 10 4 2 6 2" xfId="463" xr:uid="{878FFB1E-E2CB-479D-9A71-F5F57ACCEB47}"/>
    <cellStyle name="Normal 10 4 2 6 3" xfId="464" xr:uid="{0ABA2DDD-ACAD-4A3F-9AD5-10F5CEC6B420}"/>
    <cellStyle name="Normal 10 4 2 6 4" xfId="465" xr:uid="{BFA42ABB-95DE-4601-BB73-DE51882982FC}"/>
    <cellStyle name="Normal 10 4 2 7" xfId="466" xr:uid="{2EB00C71-EFEC-48A5-B630-FD71C0D08029}"/>
    <cellStyle name="Normal 10 4 2 8" xfId="467" xr:uid="{766989C1-97F3-4331-B16D-28342F3AB099}"/>
    <cellStyle name="Normal 10 4 2 9" xfId="468" xr:uid="{EBDB74F2-4269-451C-B3CA-4255B5B2F5E2}"/>
    <cellStyle name="Normal 10 4 3" xfId="469" xr:uid="{3F186DBB-9682-4CFD-A251-D5CCED2B7961}"/>
    <cellStyle name="Normal 10 4 3 2" xfId="470" xr:uid="{C833EA79-EC09-489E-980A-C873BBCA1536}"/>
    <cellStyle name="Normal 10 4 3 2 2" xfId="471" xr:uid="{7E15042C-2108-49EC-850D-AE491CA31242}"/>
    <cellStyle name="Normal 10 4 3 2 2 2" xfId="472" xr:uid="{6C4B0E75-2074-4AE9-ADF5-C527650B1A09}"/>
    <cellStyle name="Normal 10 4 3 2 2 2 2" xfId="3826" xr:uid="{26DE554A-19D1-46B6-A592-B17D08C4641D}"/>
    <cellStyle name="Normal 10 4 3 2 2 3" xfId="473" xr:uid="{533B4ABA-6EA1-4EA4-9E02-1A88E514D853}"/>
    <cellStyle name="Normal 10 4 3 2 2 4" xfId="474" xr:uid="{90018099-C56D-4EE4-B32A-CD6AFFADF34C}"/>
    <cellStyle name="Normal 10 4 3 2 3" xfId="475" xr:uid="{4FB9EC11-FBE2-417F-9165-1FD019BBCE2D}"/>
    <cellStyle name="Normal 10 4 3 2 3 2" xfId="476" xr:uid="{7BFB0B1C-74E1-4606-AE86-D199DF8698E2}"/>
    <cellStyle name="Normal 10 4 3 2 3 3" xfId="477" xr:uid="{A0D5BA21-6BD4-435F-8689-EE8BD5BB5687}"/>
    <cellStyle name="Normal 10 4 3 2 3 4" xfId="478" xr:uid="{44B5F224-E948-49E4-9486-77559C1AADF6}"/>
    <cellStyle name="Normal 10 4 3 2 4" xfId="479" xr:uid="{94FC6EEE-6961-494A-836C-94F232D069BA}"/>
    <cellStyle name="Normal 10 4 3 2 5" xfId="480" xr:uid="{8D9EC047-490C-49CF-9B61-B3C348E1816F}"/>
    <cellStyle name="Normal 10 4 3 2 6" xfId="481" xr:uid="{AFCBD33A-1B51-4148-8F09-C97AD090EA7C}"/>
    <cellStyle name="Normal 10 4 3 3" xfId="482" xr:uid="{D6C6FECF-69A7-4CDB-85A4-D783664F3631}"/>
    <cellStyle name="Normal 10 4 3 3 2" xfId="483" xr:uid="{F59F32CC-73A6-4DFE-AC13-E007D1797314}"/>
    <cellStyle name="Normal 10 4 3 3 2 2" xfId="484" xr:uid="{54F1B8AA-F2B3-4AFD-8298-A5EE07D694B9}"/>
    <cellStyle name="Normal 10 4 3 3 2 3" xfId="485" xr:uid="{25633CDB-A14A-4D87-8F31-1FDBB000AF61}"/>
    <cellStyle name="Normal 10 4 3 3 2 4" xfId="486" xr:uid="{FEB5F660-CC96-4334-B08A-BB641D3C6397}"/>
    <cellStyle name="Normal 10 4 3 3 3" xfId="487" xr:uid="{872D0D35-6B36-4D7D-A009-507A9998DACA}"/>
    <cellStyle name="Normal 10 4 3 3 4" xfId="488" xr:uid="{6241D491-2BAC-4EF8-A189-2E71A4929694}"/>
    <cellStyle name="Normal 10 4 3 3 5" xfId="489" xr:uid="{0438FBC4-077A-49BC-98E6-5B530B2848BA}"/>
    <cellStyle name="Normal 10 4 3 4" xfId="490" xr:uid="{F3EB15FF-81AB-4600-BE9F-E99393542158}"/>
    <cellStyle name="Normal 10 4 3 4 2" xfId="491" xr:uid="{F8A5FC80-7F88-4FD9-8A8F-0BC7E1317C86}"/>
    <cellStyle name="Normal 10 4 3 4 3" xfId="492" xr:uid="{661F6762-7F3B-449B-8BD5-AF3C742E97E2}"/>
    <cellStyle name="Normal 10 4 3 4 4" xfId="493" xr:uid="{EA1F4617-5A8A-4770-94FD-0691596846F2}"/>
    <cellStyle name="Normal 10 4 3 5" xfId="494" xr:uid="{43E37D45-FEE1-4F40-B62A-325062A39EB6}"/>
    <cellStyle name="Normal 10 4 3 5 2" xfId="495" xr:uid="{EF47689A-5C8B-45CA-8DC5-858600954EA7}"/>
    <cellStyle name="Normal 10 4 3 5 3" xfId="496" xr:uid="{291975DC-302B-4830-869E-68F2C33B0AB7}"/>
    <cellStyle name="Normal 10 4 3 5 4" xfId="497" xr:uid="{D0A26227-B3E7-4295-8C30-E3702999EFE5}"/>
    <cellStyle name="Normal 10 4 3 6" xfId="498" xr:uid="{9DABF667-D5D3-4B8C-9021-F35DAC80988A}"/>
    <cellStyle name="Normal 10 4 3 7" xfId="499" xr:uid="{ABE952F3-1122-413A-A627-ABD0BC0A4FE6}"/>
    <cellStyle name="Normal 10 4 3 8" xfId="500" xr:uid="{47396C2E-B37D-4473-A4E7-64C29607EE1D}"/>
    <cellStyle name="Normal 10 4 4" xfId="501" xr:uid="{218D4090-0DF8-4094-8687-9FFD115C3CB6}"/>
    <cellStyle name="Normal 10 4 4 2" xfId="502" xr:uid="{047082DC-59C8-47F1-9F0E-3EEC5F7F6923}"/>
    <cellStyle name="Normal 10 4 4 2 2" xfId="503" xr:uid="{3702E904-45E9-40B3-9944-784CF683E0EE}"/>
    <cellStyle name="Normal 10 4 4 2 2 2" xfId="504" xr:uid="{B28A680E-07A1-460C-9569-2F6028AE9B7C}"/>
    <cellStyle name="Normal 10 4 4 2 2 3" xfId="505" xr:uid="{262E6DB2-8843-47B4-B328-D8AF8F83F4F5}"/>
    <cellStyle name="Normal 10 4 4 2 2 4" xfId="506" xr:uid="{2AD10170-D708-4FB4-832F-2B6090AE6EE8}"/>
    <cellStyle name="Normal 10 4 4 2 3" xfId="507" xr:uid="{576FE394-0672-4176-BC72-4A0D9C72B63F}"/>
    <cellStyle name="Normal 10 4 4 2 4" xfId="508" xr:uid="{3942A437-C722-446F-BAED-E076C9D8AB80}"/>
    <cellStyle name="Normal 10 4 4 2 5" xfId="509" xr:uid="{A50C74A5-21EF-4372-9C0F-2F4CE7D16612}"/>
    <cellStyle name="Normal 10 4 4 3" xfId="510" xr:uid="{CF38D84C-A641-470F-8353-745B2D5E3664}"/>
    <cellStyle name="Normal 10 4 4 3 2" xfId="511" xr:uid="{8383042E-5164-42D0-8EC9-E8BA83CF0AFB}"/>
    <cellStyle name="Normal 10 4 4 3 3" xfId="512" xr:uid="{D809100B-C8F0-46E3-ADCB-7E69CCADBC33}"/>
    <cellStyle name="Normal 10 4 4 3 4" xfId="513" xr:uid="{018307CC-43A2-4A29-91C7-397382DAC031}"/>
    <cellStyle name="Normal 10 4 4 4" xfId="514" xr:uid="{93D2DDE1-278D-4642-A363-856926FBA54E}"/>
    <cellStyle name="Normal 10 4 4 4 2" xfId="515" xr:uid="{D55F1F8E-3D98-43CF-A509-C8EB13F38010}"/>
    <cellStyle name="Normal 10 4 4 4 3" xfId="516" xr:uid="{3AD373B3-8C2C-4797-A8A3-0561C21C62EA}"/>
    <cellStyle name="Normal 10 4 4 4 4" xfId="517" xr:uid="{11AD78F3-7804-4974-8155-29F12AABA1CE}"/>
    <cellStyle name="Normal 10 4 4 5" xfId="518" xr:uid="{0EFFF893-18DB-4958-99B1-47C1276C9BC2}"/>
    <cellStyle name="Normal 10 4 4 6" xfId="519" xr:uid="{D2C1211D-87BD-4EEC-ADA4-9698C57AECD2}"/>
    <cellStyle name="Normal 10 4 4 7" xfId="520" xr:uid="{E7E36511-88A6-401B-9DA2-055742E15D7F}"/>
    <cellStyle name="Normal 10 4 5" xfId="521" xr:uid="{15A4B849-CC45-4898-8BB7-D36F6224C5AC}"/>
    <cellStyle name="Normal 10 4 5 2" xfId="522" xr:uid="{FE074FE4-2D08-4DD3-8B46-6822B87F9EDB}"/>
    <cellStyle name="Normal 10 4 5 2 2" xfId="523" xr:uid="{A3A767B3-978D-4FDA-B9C7-5928052415E2}"/>
    <cellStyle name="Normal 10 4 5 2 3" xfId="524" xr:uid="{17D7D4A3-EEB6-4D85-9F9E-6352ED58BBBB}"/>
    <cellStyle name="Normal 10 4 5 2 4" xfId="525" xr:uid="{7C8BB0CB-4EE6-4503-B1AD-91DDDAC0BF43}"/>
    <cellStyle name="Normal 10 4 5 3" xfId="526" xr:uid="{4C9198A2-D944-4AE6-A989-66ECC9347CF4}"/>
    <cellStyle name="Normal 10 4 5 3 2" xfId="527" xr:uid="{90373371-CF56-4BF8-B2B5-4FD8220D230C}"/>
    <cellStyle name="Normal 10 4 5 3 3" xfId="528" xr:uid="{EAF0E305-C1AC-474A-BAB5-420FB2387C0A}"/>
    <cellStyle name="Normal 10 4 5 3 4" xfId="529" xr:uid="{FF16B8AC-C21E-42BE-B16D-DD2EFF8D125E}"/>
    <cellStyle name="Normal 10 4 5 4" xfId="530" xr:uid="{9F2546BC-1FD5-4C88-8FB7-23BD7DE75394}"/>
    <cellStyle name="Normal 10 4 5 5" xfId="531" xr:uid="{17C85202-FECB-4844-9765-259C69C31425}"/>
    <cellStyle name="Normal 10 4 5 6" xfId="532" xr:uid="{ED64D5FD-E4E2-45C7-B310-0997844B93B3}"/>
    <cellStyle name="Normal 10 4 6" xfId="533" xr:uid="{4D48E909-88D8-4676-BADD-BBB37677FAD9}"/>
    <cellStyle name="Normal 10 4 6 2" xfId="534" xr:uid="{B0A043E6-CA08-4D96-98FC-D42CBDD4D389}"/>
    <cellStyle name="Normal 10 4 6 2 2" xfId="535" xr:uid="{C4F13ACD-5F3D-4E36-B5F9-E234D636CFE1}"/>
    <cellStyle name="Normal 10 4 6 2 3" xfId="536" xr:uid="{9ACE56F1-2C91-4B93-AE83-79CA3DBA3278}"/>
    <cellStyle name="Normal 10 4 6 2 4" xfId="537" xr:uid="{27580790-3EE0-424D-8139-E987A99816A5}"/>
    <cellStyle name="Normal 10 4 6 3" xfId="538" xr:uid="{F11DFF8F-C9B7-4ED2-AEC4-9B827E1628A7}"/>
    <cellStyle name="Normal 10 4 6 4" xfId="539" xr:uid="{BB113388-8C3A-4715-BAC9-68EC188A7E6C}"/>
    <cellStyle name="Normal 10 4 6 5" xfId="540" xr:uid="{37075178-DBDC-4EDE-8121-1B533F51751F}"/>
    <cellStyle name="Normal 10 4 7" xfId="541" xr:uid="{4F48C71C-0681-48A5-961A-9DF900A1460B}"/>
    <cellStyle name="Normal 10 4 7 2" xfId="542" xr:uid="{FF967FDF-24BB-4F94-A52C-6A65CABC2511}"/>
    <cellStyle name="Normal 10 4 7 3" xfId="543" xr:uid="{B14EDDF2-F606-4350-94C8-5706A645F8AA}"/>
    <cellStyle name="Normal 10 4 7 4" xfId="544" xr:uid="{DF2731E1-CC05-4C55-BF73-C6B768537745}"/>
    <cellStyle name="Normal 10 4 8" xfId="545" xr:uid="{2CB27A90-A159-4FA9-8811-47529AA1E0F7}"/>
    <cellStyle name="Normal 10 4 8 2" xfId="546" xr:uid="{C7A10AA1-1A78-4726-9EB9-10AC59892013}"/>
    <cellStyle name="Normal 10 4 8 3" xfId="547" xr:uid="{E1D02002-A845-4F12-9899-236C84E13120}"/>
    <cellStyle name="Normal 10 4 8 4" xfId="548" xr:uid="{870F72C5-6455-4C42-AF3B-1050AF813864}"/>
    <cellStyle name="Normal 10 4 9" xfId="549" xr:uid="{01269818-0657-474F-9F04-C5D1CEBA424E}"/>
    <cellStyle name="Normal 10 5" xfId="550" xr:uid="{B2903072-C0AD-4D9D-B2AA-459955462EB0}"/>
    <cellStyle name="Normal 10 5 2" xfId="551" xr:uid="{784DB205-A970-4C47-A113-3BAC06887FE6}"/>
    <cellStyle name="Normal 10 5 2 2" xfId="552" xr:uid="{102FAE78-A615-42DF-A087-07D0FA2434E2}"/>
    <cellStyle name="Normal 10 5 2 2 2" xfId="553" xr:uid="{1B31472B-E92F-4E49-AC3B-D8A1F24F47ED}"/>
    <cellStyle name="Normal 10 5 2 2 2 2" xfId="554" xr:uid="{CE37CE3C-81EA-4566-9227-6B0622B07D0F}"/>
    <cellStyle name="Normal 10 5 2 2 2 3" xfId="555" xr:uid="{D1FA0D42-57A1-473A-8368-5C141EAC9B5C}"/>
    <cellStyle name="Normal 10 5 2 2 2 4" xfId="556" xr:uid="{628892DE-8B4D-4984-9E34-252AFAF5497D}"/>
    <cellStyle name="Normal 10 5 2 2 3" xfId="557" xr:uid="{FFD30DE2-F239-40BF-8A76-2E593DB0C0BA}"/>
    <cellStyle name="Normal 10 5 2 2 3 2" xfId="558" xr:uid="{1302852D-3D2C-4FD0-9D1B-A0B27B5C9DF7}"/>
    <cellStyle name="Normal 10 5 2 2 3 3" xfId="559" xr:uid="{CB277E3F-B6BA-4042-97D4-525201959CC4}"/>
    <cellStyle name="Normal 10 5 2 2 3 4" xfId="560" xr:uid="{1B9ECCD1-A90A-425A-99A1-D615A0092893}"/>
    <cellStyle name="Normal 10 5 2 2 4" xfId="561" xr:uid="{11ADE2F6-16D0-412A-AB43-B51321DD146A}"/>
    <cellStyle name="Normal 10 5 2 2 5" xfId="562" xr:uid="{0AEE94F3-8462-44A1-A17E-07D92A0445CC}"/>
    <cellStyle name="Normal 10 5 2 2 6" xfId="563" xr:uid="{7C613092-159E-4435-A353-64128B3EC9E1}"/>
    <cellStyle name="Normal 10 5 2 3" xfId="564" xr:uid="{ED4D423C-7525-454A-8AF4-02BAD6F65618}"/>
    <cellStyle name="Normal 10 5 2 3 2" xfId="565" xr:uid="{AE538FE2-36CB-42C7-B3AE-3F59E9303D69}"/>
    <cellStyle name="Normal 10 5 2 3 2 2" xfId="566" xr:uid="{C9544112-D67A-4C7A-AB48-30F3EDB197FF}"/>
    <cellStyle name="Normal 10 5 2 3 2 3" xfId="567" xr:uid="{E54E141A-3241-4457-B579-85B14FFAE833}"/>
    <cellStyle name="Normal 10 5 2 3 2 4" xfId="568" xr:uid="{84B8190E-1218-476D-A1AA-D99B0F3EF3F6}"/>
    <cellStyle name="Normal 10 5 2 3 3" xfId="569" xr:uid="{9DE910FE-2817-4C63-B935-84EE09F7A725}"/>
    <cellStyle name="Normal 10 5 2 3 4" xfId="570" xr:uid="{58A8E2CF-FECA-4568-94B1-BB376790B9F0}"/>
    <cellStyle name="Normal 10 5 2 3 5" xfId="571" xr:uid="{676BB94C-A84F-49AA-AF8A-015B284999D1}"/>
    <cellStyle name="Normal 10 5 2 4" xfId="572" xr:uid="{EDF21DA2-28CF-4132-86A4-04FA9B6D876C}"/>
    <cellStyle name="Normal 10 5 2 4 2" xfId="573" xr:uid="{7BC0B501-8403-4015-8124-F78AB9ADC9CE}"/>
    <cellStyle name="Normal 10 5 2 4 3" xfId="574" xr:uid="{01F39817-7C47-4110-BADA-F36E6A6F6BD8}"/>
    <cellStyle name="Normal 10 5 2 4 4" xfId="575" xr:uid="{834FDA1C-2F1D-4403-845C-63E00836A1F8}"/>
    <cellStyle name="Normal 10 5 2 5" xfId="576" xr:uid="{20D5957E-D0DC-4B8E-965E-33F8DFC49F39}"/>
    <cellStyle name="Normal 10 5 2 5 2" xfId="577" xr:uid="{9D684CE9-87CD-4E7A-A9AC-31CA4B5CD376}"/>
    <cellStyle name="Normal 10 5 2 5 3" xfId="578" xr:uid="{B09DE9FD-E88C-48CB-809F-BA899FEC040B}"/>
    <cellStyle name="Normal 10 5 2 5 4" xfId="579" xr:uid="{A377F83A-A37C-4246-B2D4-588C0F4CA28A}"/>
    <cellStyle name="Normal 10 5 2 6" xfId="580" xr:uid="{68C7B742-473B-4AEA-98F3-05EC75EDCCCD}"/>
    <cellStyle name="Normal 10 5 2 7" xfId="581" xr:uid="{29561DF1-3137-471C-B36C-611C482D0908}"/>
    <cellStyle name="Normal 10 5 2 8" xfId="582" xr:uid="{CF2997B7-15D3-4800-ACF3-C57F37D31DA8}"/>
    <cellStyle name="Normal 10 5 3" xfId="583" xr:uid="{FE724B7F-8491-4943-9470-A9BE0053B446}"/>
    <cellStyle name="Normal 10 5 3 2" xfId="584" xr:uid="{0248CE18-990D-4A93-A2E9-2D2238C69383}"/>
    <cellStyle name="Normal 10 5 3 2 2" xfId="585" xr:uid="{41B4E3A7-8AF7-48EF-A707-4B7C645DC17A}"/>
    <cellStyle name="Normal 10 5 3 2 3" xfId="586" xr:uid="{893287B0-0451-4446-9C52-DA15F6B1EBE7}"/>
    <cellStyle name="Normal 10 5 3 2 4" xfId="587" xr:uid="{4843336B-FF67-4FA4-BE2C-CE66D80107D3}"/>
    <cellStyle name="Normal 10 5 3 3" xfId="588" xr:uid="{60D3BCF2-267D-42FF-AA4F-19A152882777}"/>
    <cellStyle name="Normal 10 5 3 3 2" xfId="589" xr:uid="{B969FD44-A73A-4FA4-828A-EFF92A56BD14}"/>
    <cellStyle name="Normal 10 5 3 3 3" xfId="590" xr:uid="{BC0D7840-C5A6-4BC4-BF70-79838D74112D}"/>
    <cellStyle name="Normal 10 5 3 3 4" xfId="591" xr:uid="{87C32E5D-61C5-4F58-B1A5-42D4CF93F6F9}"/>
    <cellStyle name="Normal 10 5 3 4" xfId="592" xr:uid="{24A2AC1E-97FA-4EF1-A072-2E04FBEAAC79}"/>
    <cellStyle name="Normal 10 5 3 5" xfId="593" xr:uid="{4F5F79D0-E165-40B8-B3BD-726BE44D860F}"/>
    <cellStyle name="Normal 10 5 3 6" xfId="594" xr:uid="{7547DEAF-06A3-4BA9-AE86-45FC2D3DA5B7}"/>
    <cellStyle name="Normal 10 5 4" xfId="595" xr:uid="{B6438AB8-C5B7-4062-A728-5472460958FA}"/>
    <cellStyle name="Normal 10 5 4 2" xfId="596" xr:uid="{3A52591D-AE10-4869-AFF8-B51DCDC42B6C}"/>
    <cellStyle name="Normal 10 5 4 2 2" xfId="597" xr:uid="{525DC0A5-73E1-4427-9086-DE75C31D936A}"/>
    <cellStyle name="Normal 10 5 4 2 3" xfId="598" xr:uid="{43BA240E-0E13-417D-8972-449610809B1F}"/>
    <cellStyle name="Normal 10 5 4 2 4" xfId="599" xr:uid="{72AD0360-2886-4694-A08A-AA3B21B3D5BF}"/>
    <cellStyle name="Normal 10 5 4 3" xfId="600" xr:uid="{BCE33A8C-79D8-47DA-A8CD-8B5ACE33E412}"/>
    <cellStyle name="Normal 10 5 4 4" xfId="601" xr:uid="{727D7FC9-B185-4B40-A1AF-424144D9C2DC}"/>
    <cellStyle name="Normal 10 5 4 5" xfId="602" xr:uid="{14CA1871-9F58-43AB-8F58-A37DBDEF3520}"/>
    <cellStyle name="Normal 10 5 5" xfId="603" xr:uid="{925AFF2E-9E8A-4465-B0F5-628573C4BC8F}"/>
    <cellStyle name="Normal 10 5 5 2" xfId="604" xr:uid="{77C15506-9D7F-4458-80FE-B70B3E792619}"/>
    <cellStyle name="Normal 10 5 5 3" xfId="605" xr:uid="{8E9E2992-F226-4FB7-B927-EE74FA1B9066}"/>
    <cellStyle name="Normal 10 5 5 4" xfId="606" xr:uid="{24306D10-7D2D-4AD7-82AA-86D7862C7EF2}"/>
    <cellStyle name="Normal 10 5 6" xfId="607" xr:uid="{F8EEB798-B284-4AF8-8C8B-57DF8FBC333A}"/>
    <cellStyle name="Normal 10 5 6 2" xfId="608" xr:uid="{538E029F-4CAE-4F04-9567-C34297F99B11}"/>
    <cellStyle name="Normal 10 5 6 3" xfId="609" xr:uid="{C16FB538-867E-4333-8C8F-ACADED351A57}"/>
    <cellStyle name="Normal 10 5 6 4" xfId="610" xr:uid="{2088173F-99F6-49C4-BED7-987621044BAC}"/>
    <cellStyle name="Normal 10 5 7" xfId="611" xr:uid="{D54CE6D5-5EFE-4ECE-8FEA-C8FFCEE8A090}"/>
    <cellStyle name="Normal 10 5 8" xfId="612" xr:uid="{DC9B2377-A884-4478-87A9-30CDEE500244}"/>
    <cellStyle name="Normal 10 5 9" xfId="613" xr:uid="{385FC897-9714-4D69-A8D6-D6E26DFBA950}"/>
    <cellStyle name="Normal 10 6" xfId="614" xr:uid="{9BA716DA-5AF1-4E7E-9ED3-FD9450C8D772}"/>
    <cellStyle name="Normal 10 6 2" xfId="615" xr:uid="{6FA491A2-2863-4BE9-8B69-768EE0E641C4}"/>
    <cellStyle name="Normal 10 6 2 2" xfId="616" xr:uid="{FC037753-1D93-4A32-A1F1-9365213DE750}"/>
    <cellStyle name="Normal 10 6 2 2 2" xfId="617" xr:uid="{24FB4B27-CD50-4CD5-9946-03630D909C0D}"/>
    <cellStyle name="Normal 10 6 2 2 2 2" xfId="3827" xr:uid="{583FAFC1-CAB8-4920-941C-F23656CAACC9}"/>
    <cellStyle name="Normal 10 6 2 2 3" xfId="618" xr:uid="{E5FEF955-B7D7-48C6-AAE0-1A190871DCEF}"/>
    <cellStyle name="Normal 10 6 2 2 4" xfId="619" xr:uid="{3CDC47D4-3502-4F06-BBB3-D03763A2DB0F}"/>
    <cellStyle name="Normal 10 6 2 3" xfId="620" xr:uid="{274FE2DB-ACFD-41EA-8034-B5096FCA7D21}"/>
    <cellStyle name="Normal 10 6 2 3 2" xfId="621" xr:uid="{874913A1-6DF1-410F-9170-BB5F79EE3A1F}"/>
    <cellStyle name="Normal 10 6 2 3 3" xfId="622" xr:uid="{B2DA8FD6-7FC5-4369-AF07-F8C3AA93B9C3}"/>
    <cellStyle name="Normal 10 6 2 3 4" xfId="623" xr:uid="{0F13742A-9838-41A6-A905-0808AE39E2F1}"/>
    <cellStyle name="Normal 10 6 2 4" xfId="624" xr:uid="{DFB75BFB-3966-4A32-BACF-45B3414D0A09}"/>
    <cellStyle name="Normal 10 6 2 5" xfId="625" xr:uid="{643C6001-9ECF-493E-BC72-0EFDF10EC760}"/>
    <cellStyle name="Normal 10 6 2 6" xfId="626" xr:uid="{307474AD-83E6-46E0-AF69-4F76E8DE8F92}"/>
    <cellStyle name="Normal 10 6 3" xfId="627" xr:uid="{1E09A046-03E8-45CD-AB62-2E21175F610D}"/>
    <cellStyle name="Normal 10 6 3 2" xfId="628" xr:uid="{F6B53DD5-3C35-4D4B-BF93-8A9E81969945}"/>
    <cellStyle name="Normal 10 6 3 2 2" xfId="629" xr:uid="{58476D6D-D1BD-4B11-AF1D-2E9CA6F7673C}"/>
    <cellStyle name="Normal 10 6 3 2 3" xfId="630" xr:uid="{D7807CFD-C0FC-4CA1-BCCE-67DACE88D891}"/>
    <cellStyle name="Normal 10 6 3 2 4" xfId="631" xr:uid="{2E61D78C-45CD-4536-9D59-489962FADE78}"/>
    <cellStyle name="Normal 10 6 3 3" xfId="632" xr:uid="{9FE116FD-EB20-464F-AA85-8EAF2D97FEDF}"/>
    <cellStyle name="Normal 10 6 3 4" xfId="633" xr:uid="{38C73C8F-715C-448A-A586-9A3FA9946D26}"/>
    <cellStyle name="Normal 10 6 3 5" xfId="634" xr:uid="{96D9D131-DC85-4422-9E3D-8C8A146E9BC1}"/>
    <cellStyle name="Normal 10 6 4" xfId="635" xr:uid="{F9CF5C62-0EE8-48D8-A4E1-773241742230}"/>
    <cellStyle name="Normal 10 6 4 2" xfId="636" xr:uid="{F0D0A28F-F9FD-4BF1-B106-E8EAB6D34228}"/>
    <cellStyle name="Normal 10 6 4 3" xfId="637" xr:uid="{58935F9B-EB8A-4D43-998A-313B5E544E8C}"/>
    <cellStyle name="Normal 10 6 4 4" xfId="638" xr:uid="{188AC50A-E158-4E7E-A4A9-922124763D29}"/>
    <cellStyle name="Normal 10 6 5" xfId="639" xr:uid="{91E749FE-E257-4BBE-AD60-1BA81447F0D3}"/>
    <cellStyle name="Normal 10 6 5 2" xfId="640" xr:uid="{290E5B79-FDEF-41A2-BC0A-ABBBDD5A3CDD}"/>
    <cellStyle name="Normal 10 6 5 3" xfId="641" xr:uid="{F37740A1-C418-4127-8CDA-597BF0C5275D}"/>
    <cellStyle name="Normal 10 6 5 4" xfId="642" xr:uid="{2DFAAB0D-DDDF-46AB-A200-789258930C1B}"/>
    <cellStyle name="Normal 10 6 6" xfId="643" xr:uid="{37E022CA-2882-4B70-911F-2D8D2B151E09}"/>
    <cellStyle name="Normal 10 6 7" xfId="644" xr:uid="{BB0A18FB-D0EB-479D-A782-3C1AEC39910E}"/>
    <cellStyle name="Normal 10 6 8" xfId="645" xr:uid="{0880CC53-66FB-48E1-B734-8CF51646475F}"/>
    <cellStyle name="Normal 10 7" xfId="646" xr:uid="{2D13DE8B-1D02-4B15-B1BA-D8EE78BDFF79}"/>
    <cellStyle name="Normal 10 7 2" xfId="647" xr:uid="{913D9C92-0213-4D2A-8D3D-7204E6574647}"/>
    <cellStyle name="Normal 10 7 2 2" xfId="648" xr:uid="{3821380B-6190-444A-AA78-E9871E12B4EA}"/>
    <cellStyle name="Normal 10 7 2 2 2" xfId="649" xr:uid="{EAD4A4E7-D7B9-4682-B6F7-8E3B69A643EE}"/>
    <cellStyle name="Normal 10 7 2 2 3" xfId="650" xr:uid="{3AFB7C96-33A1-4827-BCE0-AE25041CD18E}"/>
    <cellStyle name="Normal 10 7 2 2 4" xfId="651" xr:uid="{17359991-D389-43CB-A891-B59880B676BF}"/>
    <cellStyle name="Normal 10 7 2 3" xfId="652" xr:uid="{40BD53DE-970E-4B35-8533-7EEBDC1D5699}"/>
    <cellStyle name="Normal 10 7 2 4" xfId="653" xr:uid="{4E309B18-AF14-4C6F-A457-A0159E6B0EEB}"/>
    <cellStyle name="Normal 10 7 2 5" xfId="654" xr:uid="{37A4A330-9329-4D0C-B894-44ED70ACF880}"/>
    <cellStyle name="Normal 10 7 3" xfId="655" xr:uid="{CFF59668-686B-469D-9EC3-1C9D49335001}"/>
    <cellStyle name="Normal 10 7 3 2" xfId="656" xr:uid="{D471D9B9-813A-4F3D-A925-2C424E30DE91}"/>
    <cellStyle name="Normal 10 7 3 3" xfId="657" xr:uid="{BCD386A6-C623-4F0E-9856-20917FDF7345}"/>
    <cellStyle name="Normal 10 7 3 4" xfId="658" xr:uid="{1C49CC92-6345-4BF4-A97A-D7310E9ADD6E}"/>
    <cellStyle name="Normal 10 7 4" xfId="659" xr:uid="{E78854E7-7972-4C9F-A8B8-F7EB4B752724}"/>
    <cellStyle name="Normal 10 7 4 2" xfId="660" xr:uid="{F0DBF4C2-18E8-4A03-980D-C7140A5DB61A}"/>
    <cellStyle name="Normal 10 7 4 3" xfId="661" xr:uid="{E552E23F-9C66-46A5-B450-E56AE4D3D777}"/>
    <cellStyle name="Normal 10 7 4 4" xfId="662" xr:uid="{559AA339-0221-4E07-B827-23E95072DD4F}"/>
    <cellStyle name="Normal 10 7 5" xfId="663" xr:uid="{23FFF52E-5832-40D3-806B-9953B6E6DA67}"/>
    <cellStyle name="Normal 10 7 6" xfId="664" xr:uid="{D7E9C10E-84DD-40FB-9A8E-509135B64604}"/>
    <cellStyle name="Normal 10 7 7" xfId="665" xr:uid="{FF5C158D-A164-40A0-B12A-7A81808633B9}"/>
    <cellStyle name="Normal 10 8" xfId="666" xr:uid="{FA2AB84C-57AB-467E-AD09-8B5BAB30375D}"/>
    <cellStyle name="Normal 10 8 2" xfId="667" xr:uid="{3F1FCDFF-1CD0-429D-9A93-474B976B8936}"/>
    <cellStyle name="Normal 10 8 2 2" xfId="668" xr:uid="{C1AC9621-8AC4-4D83-A28D-0A23E777D7BA}"/>
    <cellStyle name="Normal 10 8 2 3" xfId="669" xr:uid="{C1FA6FB9-2053-47AF-BBCA-1BC7F180AA4A}"/>
    <cellStyle name="Normal 10 8 2 4" xfId="670" xr:uid="{C41E26F7-014B-4CA4-90A5-39F2A186E3CA}"/>
    <cellStyle name="Normal 10 8 3" xfId="671" xr:uid="{B107ACC2-E501-4048-9B6E-4152864036EE}"/>
    <cellStyle name="Normal 10 8 3 2" xfId="672" xr:uid="{545B16AF-09FB-4F19-959D-848911FC5C71}"/>
    <cellStyle name="Normal 10 8 3 3" xfId="673" xr:uid="{3BE3184E-B886-4A49-865B-B8A54A8185B2}"/>
    <cellStyle name="Normal 10 8 3 4" xfId="674" xr:uid="{728D9E83-04F9-45FA-A24F-86A2AEFAB1A5}"/>
    <cellStyle name="Normal 10 8 4" xfId="675" xr:uid="{79962385-E63B-491C-9E84-83417E508230}"/>
    <cellStyle name="Normal 10 8 5" xfId="676" xr:uid="{BC422D83-8F60-4EDF-8386-A1E61EAFFB39}"/>
    <cellStyle name="Normal 10 8 6" xfId="677" xr:uid="{CF70689A-8DC8-4CFA-A2C0-D10CF6459547}"/>
    <cellStyle name="Normal 10 9" xfId="678" xr:uid="{04F865D6-86B3-422B-92D9-03E8A27D4A3A}"/>
    <cellStyle name="Normal 10 9 2" xfId="679" xr:uid="{094C4EC8-E5FD-44A0-B4EF-459F716257C6}"/>
    <cellStyle name="Normal 10 9 2 2" xfId="680" xr:uid="{2EFFD062-E979-4F1E-92BE-41967B7C1CD2}"/>
    <cellStyle name="Normal 10 9 2 2 2" xfId="4302" xr:uid="{565F5612-65F6-4E3D-A284-529B3337775F}"/>
    <cellStyle name="Normal 10 9 2 3" xfId="681" xr:uid="{91D3B829-0A81-493F-9A6C-96525FE42F08}"/>
    <cellStyle name="Normal 10 9 2 4" xfId="682" xr:uid="{5AC7FC58-3E69-4382-A3D1-107A386F9FFA}"/>
    <cellStyle name="Normal 10 9 3" xfId="683" xr:uid="{6BACA340-E8C8-42EC-9738-286A9792B0B5}"/>
    <cellStyle name="Normal 10 9 4" xfId="684" xr:uid="{FC8B6C7E-C12A-4DC4-B348-D0D4AA715A92}"/>
    <cellStyle name="Normal 10 9 5" xfId="685" xr:uid="{FE54EBDC-577B-4CFC-BB9B-A2E2C7DF0FEC}"/>
    <cellStyle name="Normal 11" xfId="47" xr:uid="{BD0B6CD3-F07C-41F1-8372-CCAC36C1F009}"/>
    <cellStyle name="Normal 11 2" xfId="3698" xr:uid="{97E0FC0E-5AB4-47F4-8F3D-9C1F492C8ED2}"/>
    <cellStyle name="Normal 11 2 2" xfId="4466" xr:uid="{7CE02C98-E8C3-48AB-BB01-26D5FA513459}"/>
    <cellStyle name="Normal 11 3" xfId="4307" xr:uid="{47B5D447-2A10-4326-B379-B7F86C240F0C}"/>
    <cellStyle name="Normal 11 3 2" xfId="4467" xr:uid="{0801CDF1-8F5A-49EA-8AD3-10C6FF960C85}"/>
    <cellStyle name="Normal 12" xfId="48" xr:uid="{CC40AF3B-33FE-4B54-A2C6-E84F36CE36D7}"/>
    <cellStyle name="Normal 12 2" xfId="3699" xr:uid="{4E50BC58-CD88-45DF-BE31-58DA4F7D7B50}"/>
    <cellStyle name="Normal 12 2 2" xfId="4468" xr:uid="{C0E819BE-E589-4253-A7CA-E5DCCC1FB9B0}"/>
    <cellStyle name="Normal 12 3" xfId="4469" xr:uid="{108499C6-B21B-4EF3-80E6-EF2B1D3AC199}"/>
    <cellStyle name="Normal 13" xfId="49" xr:uid="{A2C38EDE-77E1-4CAF-A8F4-83F977A7ED83}"/>
    <cellStyle name="Normal 13 2" xfId="50" xr:uid="{05161D65-C158-4C9D-8B10-159B73CA1328}"/>
    <cellStyle name="Normal 13 2 2" xfId="3700" xr:uid="{5C84807C-AE3B-46E3-B904-362BD11A2A50}"/>
    <cellStyle name="Normal 13 2 2 2" xfId="4470" xr:uid="{3DA2E1F8-7A3A-410F-99F4-2A0FCB49C1DE}"/>
    <cellStyle name="Normal 13 2 3" xfId="4309" xr:uid="{D5240217-E0BB-4585-8E9A-684351095901}"/>
    <cellStyle name="Normal 13 2 3 2" xfId="4471" xr:uid="{B2EC9C30-B79C-466C-A889-A8305E0EF9BC}"/>
    <cellStyle name="Normal 13 3" xfId="3701" xr:uid="{840FB673-6606-469B-A342-3203AC004CD7}"/>
    <cellStyle name="Normal 13 3 2" xfId="4393" xr:uid="{61542196-B7BA-4CAC-92AD-9678BDA61D0B}"/>
    <cellStyle name="Normal 13 3 3" xfId="4310" xr:uid="{6CB27E1E-055D-48D4-82AF-B315ECFA0A3B}"/>
    <cellStyle name="Normal 13 4" xfId="4311" xr:uid="{C8474FF0-BD97-4D48-A33D-3F6DCCC724BC}"/>
    <cellStyle name="Normal 13 5" xfId="4308" xr:uid="{D63E9EE8-3CAB-4F63-B6D4-C56DA02FB7D2}"/>
    <cellStyle name="Normal 14" xfId="51" xr:uid="{190D698F-141A-49B7-85FA-6726DB5D0355}"/>
    <cellStyle name="Normal 14 18" xfId="4313" xr:uid="{ED02CCE2-CE50-4314-BE4F-ACE007F49CC2}"/>
    <cellStyle name="Normal 14 2" xfId="52" xr:uid="{12D366B7-FC51-4021-9323-87E4463EA150}"/>
    <cellStyle name="Normal 14 2 2" xfId="53" xr:uid="{70E78A13-D8A4-4412-8B9D-65C91DCE6A60}"/>
    <cellStyle name="Normal 14 2 2 2" xfId="3702" xr:uid="{F8269D89-38FE-475A-AD46-73071FC050E5}"/>
    <cellStyle name="Normal 14 2 3" xfId="3703" xr:uid="{B833C5C1-BA04-48E3-91AB-56E3CDBD0902}"/>
    <cellStyle name="Normal 14 3" xfId="3704" xr:uid="{7395355F-7D47-406C-8215-C3E8DDEEE9B2}"/>
    <cellStyle name="Normal 14 3 2" xfId="4472" xr:uid="{1AA78BAF-3CE7-4D31-9CAA-0009AF347246}"/>
    <cellStyle name="Normal 14 4" xfId="4312" xr:uid="{0B807BF8-8ADE-4D23-90D2-53A8F8E706DB}"/>
    <cellStyle name="Normal 14 4 2" xfId="4473" xr:uid="{3D988346-5A43-442C-82AE-2934D10F3204}"/>
    <cellStyle name="Normal 15" xfId="54" xr:uid="{4B9F5221-87F0-4351-8D43-77F148C68120}"/>
    <cellStyle name="Normal 15 2" xfId="55" xr:uid="{97F6F1DF-07A6-457F-ABC4-4CD0280E7394}"/>
    <cellStyle name="Normal 15 2 2" xfId="3705" xr:uid="{3774E8FF-2D20-4818-8424-B670A67D0313}"/>
    <cellStyle name="Normal 15 2 2 2" xfId="4474" xr:uid="{F9443848-0F47-49F4-844F-E058D0B3EF26}"/>
    <cellStyle name="Normal 15 2 3" xfId="4475" xr:uid="{E0FD00D0-9917-4F1A-A507-EB31110E6CF7}"/>
    <cellStyle name="Normal 15 3" xfId="3706" xr:uid="{8245730D-1329-49F6-99B0-8BF7B38475F2}"/>
    <cellStyle name="Normal 15 3 2" xfId="4394" xr:uid="{0362187F-4B13-4794-9EDA-966D12860381}"/>
    <cellStyle name="Normal 15 3 3" xfId="4315" xr:uid="{C31CF76B-2BA0-4AE4-8577-17701BE6CB0E}"/>
    <cellStyle name="Normal 15 4" xfId="4314" xr:uid="{E7FB50E8-9CD5-42C5-938A-795EC9F72956}"/>
    <cellStyle name="Normal 15 4 2" xfId="4476" xr:uid="{5A0CF605-FE20-4E1F-BAC8-A0B0F4212CCC}"/>
    <cellStyle name="Normal 16" xfId="56" xr:uid="{B3F2D919-84A0-4BC1-B0B3-B555AD22151D}"/>
    <cellStyle name="Normal 16 2" xfId="3707" xr:uid="{5DD51880-705F-4068-A592-48AFBAD3C650}"/>
    <cellStyle name="Normal 16 2 2" xfId="4395" xr:uid="{0839D27F-20B5-499C-84AA-89CFC0BFD6BB}"/>
    <cellStyle name="Normal 16 2 3" xfId="4316" xr:uid="{3C64C7B5-3752-4217-B80A-16DAD36F489F}"/>
    <cellStyle name="Normal 16 3" xfId="4477" xr:uid="{1D02824E-BD50-48F8-B10A-0BCC5BB6878D}"/>
    <cellStyle name="Normal 17" xfId="57" xr:uid="{13EE8487-F9D4-4D67-AC11-6BB1FC220ECB}"/>
    <cellStyle name="Normal 17 2" xfId="3708" xr:uid="{FCE3BF49-80C4-468F-8105-3D7001026636}"/>
    <cellStyle name="Normal 17 2 2" xfId="4396" xr:uid="{B95E2D67-E255-47FD-A17B-5B164C3FDE43}"/>
    <cellStyle name="Normal 17 2 3" xfId="4318" xr:uid="{9D0D3F86-2C6F-4844-9616-C54223E1B347}"/>
    <cellStyle name="Normal 17 3" xfId="4319" xr:uid="{65CBC2E2-C626-440E-B4E0-4027A16A7F8B}"/>
    <cellStyle name="Normal 17 4" xfId="4317" xr:uid="{E10CE8E4-427A-4DD0-BA9B-B5C43EC2DB2C}"/>
    <cellStyle name="Normal 18" xfId="58" xr:uid="{FE75A9FE-0984-450C-BE03-CC4322D7EEB9}"/>
    <cellStyle name="Normal 18 2" xfId="3709" xr:uid="{9ECAA509-FE85-4500-81FD-04C4DD9B6E8F}"/>
    <cellStyle name="Normal 18 2 2" xfId="4478" xr:uid="{7DF99EC2-48BC-4624-9CAD-B18E697ABD9A}"/>
    <cellStyle name="Normal 18 3" xfId="4320" xr:uid="{6F260A6D-6922-4273-9635-E90EA571597C}"/>
    <cellStyle name="Normal 18 3 2" xfId="4479" xr:uid="{D9CDB69B-98EC-45F6-8081-83782EEF7138}"/>
    <cellStyle name="Normal 19" xfId="59" xr:uid="{E2CF7471-CBEC-4666-A521-2C41B9AC8D33}"/>
    <cellStyle name="Normal 19 2" xfId="60" xr:uid="{39CD15E6-9A50-49C9-AACC-B78EDBB9A2DE}"/>
    <cellStyle name="Normal 19 2 2" xfId="3710" xr:uid="{8000D9CC-7542-4699-BCFF-F827D598ED47}"/>
    <cellStyle name="Normal 19 2 2 2" xfId="4480" xr:uid="{2AE06466-0644-4A50-A474-4D1B5059DFCA}"/>
    <cellStyle name="Normal 19 2 3" xfId="4481" xr:uid="{2788E72E-2E18-4776-A87C-0BF972128BAC}"/>
    <cellStyle name="Normal 19 3" xfId="3711" xr:uid="{028BEEDF-F6B7-48D4-AB74-8AA82D834BF2}"/>
    <cellStyle name="Normal 19 3 2" xfId="4482" xr:uid="{E190566D-815E-404F-A150-776E48C7A2F0}"/>
    <cellStyle name="Normal 19 4" xfId="4483" xr:uid="{99C6FCFA-DBA9-433A-AAF5-E226C1511051}"/>
    <cellStyle name="Normal 2" xfId="3" xr:uid="{0035700C-F3A5-4A6F-B63A-5CE25669DEE2}"/>
    <cellStyle name="Normal 2 2" xfId="61" xr:uid="{32F34930-F28A-4BDB-9152-41E0333769CA}"/>
    <cellStyle name="Normal 2 2 2" xfId="62" xr:uid="{B6B98513-AF31-41E6-8F51-96427C322902}"/>
    <cellStyle name="Normal 2 2 2 2" xfId="3712" xr:uid="{77FF4D8D-994A-4A16-B3F3-E29B7C451C3A}"/>
    <cellStyle name="Normal 2 2 2 2 2" xfId="4486" xr:uid="{1F93F12B-9ECF-43BC-8A50-304B9F73F755}"/>
    <cellStyle name="Normal 2 2 2 3" xfId="4487" xr:uid="{17FE21FB-E567-494A-AB08-A68E83C959E2}"/>
    <cellStyle name="Normal 2 2 3" xfId="3713" xr:uid="{88CB1098-A86E-4E0E-B642-13AE8D337DDF}"/>
    <cellStyle name="Normal 2 2 3 2" xfId="4488" xr:uid="{E232FA51-2C1B-4EDA-B382-2D28DE6AB7BF}"/>
    <cellStyle name="Normal 2 2 4" xfId="4321" xr:uid="{A36A5610-8046-4E43-AF3C-F40C06740AE9}"/>
    <cellStyle name="Normal 2 2 4 2" xfId="4489" xr:uid="{4D7B2457-67F1-45A5-9EE0-F7078C1E0CD7}"/>
    <cellStyle name="Normal 2 2 5" xfId="4485" xr:uid="{8E9113EE-F41B-4FDF-982C-E7C71CBD4D6F}"/>
    <cellStyle name="Normal 2 3" xfId="63" xr:uid="{A7C61741-4178-46F2-B3BE-56965ADF8B22}"/>
    <cellStyle name="Normal 2 3 2" xfId="64" xr:uid="{EF581943-5D0B-48E3-B7E9-D50FADA6FF23}"/>
    <cellStyle name="Normal 2 3 2 2" xfId="3714" xr:uid="{3DD44AD7-97FD-4CC7-B98A-4C368B3E7B2F}"/>
    <cellStyle name="Normal 2 3 2 2 2" xfId="4490" xr:uid="{608DC93B-7F9F-4549-BF3C-A2359C73773F}"/>
    <cellStyle name="Normal 2 3 2 3" xfId="4323" xr:uid="{BF7C7C0C-0484-42A1-9E18-940FF4F4BC2A}"/>
    <cellStyle name="Normal 2 3 2 3 2" xfId="4491" xr:uid="{3060E12C-9030-4DCE-B66C-23DBB76A2BD8}"/>
    <cellStyle name="Normal 2 3 3" xfId="65" xr:uid="{709CA624-B52E-4F85-A160-C7F3FA157C02}"/>
    <cellStyle name="Normal 2 3 4" xfId="66" xr:uid="{A597DDB5-0D1B-4F71-8D04-882F55D5644B}"/>
    <cellStyle name="Normal 2 3 5" xfId="3715" xr:uid="{61463DAD-DBBA-4302-ADD1-2B5C5008A0A8}"/>
    <cellStyle name="Normal 2 3 5 2" xfId="4492" xr:uid="{5E8A43D3-0756-4F30-ACF5-C5C8239EBDE0}"/>
    <cellStyle name="Normal 2 3 6" xfId="4322" xr:uid="{43AD0252-C9A6-45E5-8C21-61F6190EFDE6}"/>
    <cellStyle name="Normal 2 3 6 2" xfId="4493" xr:uid="{DB52EF8B-7F2C-4229-B153-DC2B20F219EA}"/>
    <cellStyle name="Normal 2 4" xfId="67" xr:uid="{416DB349-018E-48C1-8C7A-D300EA923A83}"/>
    <cellStyle name="Normal 2 4 2" xfId="68" xr:uid="{673CAC55-C642-4111-A68D-DA12FF189382}"/>
    <cellStyle name="Normal 2 4 3" xfId="3716" xr:uid="{5F665DCC-DC7A-483E-8E4D-48ECD9C04B56}"/>
    <cellStyle name="Normal 2 4 3 2" xfId="4494" xr:uid="{356292B9-21BB-43E5-9B00-A9DC2E8C90EF}"/>
    <cellStyle name="Normal 2 4 4" xfId="4495" xr:uid="{F82F59BD-564C-446F-BB58-09EE5B4C0A00}"/>
    <cellStyle name="Normal 2 5" xfId="3717" xr:uid="{18A4D530-17D2-4DD3-89F2-3D86C8578562}"/>
    <cellStyle name="Normal 2 5 2" xfId="3732" xr:uid="{C1C51ADE-B00E-442D-9F01-8964CEB0A6A1}"/>
    <cellStyle name="Normal 2 6" xfId="3733" xr:uid="{F866B8CE-4B1B-4B52-83CE-A1FDDB1254D2}"/>
    <cellStyle name="Normal 2 6 2" xfId="4497" xr:uid="{A0DC4573-B4FC-4FC1-A67D-801DAE49088B}"/>
    <cellStyle name="Normal 2 6 3" xfId="4496" xr:uid="{C9FD759D-B2AE-4A0B-BF20-10B9F39A6023}"/>
    <cellStyle name="Normal 2 7" xfId="4498" xr:uid="{29AC0A16-C291-42AD-BD8B-E465F5B48F28}"/>
    <cellStyle name="Normal 2 7 2" xfId="4499" xr:uid="{63279E47-C87D-4377-B581-534930B71517}"/>
    <cellStyle name="Normal 2 8" xfId="4500" xr:uid="{A02FF561-B9EE-4872-89FF-E64CF74A147D}"/>
    <cellStyle name="Normal 2 9" xfId="4484" xr:uid="{385429A0-18D8-4944-884C-2BDC75647128}"/>
    <cellStyle name="Normal 20" xfId="69" xr:uid="{451BC5FF-4F9D-4DDD-AEF8-78332A0BBB1F}"/>
    <cellStyle name="Normal 20 2" xfId="3718" xr:uid="{9EB3C3A7-4584-401E-8E80-C513D171F4BC}"/>
    <cellStyle name="Normal 20 2 2" xfId="3719" xr:uid="{A3B3EB5F-8D0E-4E1E-B34F-C05D2A7E56E5}"/>
    <cellStyle name="Normal 20 2 2 2" xfId="4397" xr:uid="{70B4B0D6-0C48-46EF-8EB5-DE6910FB7F9C}"/>
    <cellStyle name="Normal 20 2 2 3" xfId="4389" xr:uid="{5DDE12AA-CCBF-4CF7-9FB2-3F93D9A57E21}"/>
    <cellStyle name="Normal 20 2 3" xfId="4392" xr:uid="{B857FC53-6444-4383-8DE7-4FBA2B387F47}"/>
    <cellStyle name="Normal 20 2 4" xfId="4388" xr:uid="{F2A490FA-76D9-4062-8F49-C0AE37666B3A}"/>
    <cellStyle name="Normal 20 3" xfId="3828" xr:uid="{6D2911E3-3640-4AD9-950E-197C30EC5BAB}"/>
    <cellStyle name="Normal 20 4" xfId="4324" xr:uid="{0E72A985-7298-4237-A51A-7D2D52FB5EC4}"/>
    <cellStyle name="Normal 20 4 2" xfId="4501" xr:uid="{23F07C40-8026-4DCE-A848-6DDBA8174D57}"/>
    <cellStyle name="Normal 21" xfId="70" xr:uid="{2853E83B-39D7-4455-B0DF-471267B8BAC0}"/>
    <cellStyle name="Normal 21 2" xfId="3720" xr:uid="{AB988857-7BE0-474F-9FC1-A247EE08C971}"/>
    <cellStyle name="Normal 21 2 2" xfId="3721" xr:uid="{762AD98F-369B-4143-98D9-1AF1930A39B9}"/>
    <cellStyle name="Normal 21 3" xfId="4325" xr:uid="{9E291360-DE9D-4AFC-845C-9DE95EE5BCBB}"/>
    <cellStyle name="Normal 22" xfId="686" xr:uid="{F441FA7A-DC2F-420F-9063-F4046CF1B9AE}"/>
    <cellStyle name="Normal 22 2" xfId="3662" xr:uid="{0E94B32A-710D-4693-8945-B482744AD884}"/>
    <cellStyle name="Normal 22 3" xfId="3661" xr:uid="{AFEF3D92-BE22-4374-921E-9849D69A74CE}"/>
    <cellStyle name="Normal 22 3 2" xfId="4326" xr:uid="{0A0341BE-4D0F-43B7-B258-FA86D49F725F}"/>
    <cellStyle name="Normal 22 4" xfId="3665" xr:uid="{EAFB845D-677D-476D-B539-1F1E7C7AB676}"/>
    <cellStyle name="Normal 23" xfId="3722" xr:uid="{841BB5E9-A823-4734-AB06-270DBF76D34F}"/>
    <cellStyle name="Normal 23 2" xfId="4283" xr:uid="{C2634BCD-062E-4238-B21B-4F00BA511D42}"/>
    <cellStyle name="Normal 23 2 2" xfId="4328" xr:uid="{1A0FB2A0-AC64-4163-83D8-1E38537DAFB3}"/>
    <cellStyle name="Normal 23 3" xfId="4398" xr:uid="{953A93C3-E4A0-423D-9315-539EDD3E7802}"/>
    <cellStyle name="Normal 23 4" xfId="4327" xr:uid="{EFE75708-2FC8-48F2-A104-A6B5C56845EF}"/>
    <cellStyle name="Normal 24" xfId="3723" xr:uid="{806B1B35-5FF2-4BB4-A9A9-033CC7B201B4}"/>
    <cellStyle name="Normal 24 2" xfId="3724" xr:uid="{B2E38822-D6CA-46A4-863A-05CF4A5B4B90}"/>
    <cellStyle name="Normal 24 2 2" xfId="4400" xr:uid="{E4CE7EDD-4D5A-4142-82CE-48626E6587FB}"/>
    <cellStyle name="Normal 24 2 3" xfId="4330" xr:uid="{A3E6153F-D945-4519-A4C6-7B396318037F}"/>
    <cellStyle name="Normal 24 3" xfId="4399" xr:uid="{2791456D-6ACE-445C-8438-E29EC4F457FB}"/>
    <cellStyle name="Normal 24 4" xfId="4329" xr:uid="{66DE1989-8DDC-4E19-B7B3-E4C2029B2068}"/>
    <cellStyle name="Normal 25" xfId="3731" xr:uid="{C616643E-B77A-4333-8121-71F2BC8F1DB8}"/>
    <cellStyle name="Normal 25 2" xfId="4332" xr:uid="{856A9256-9722-4A6B-865D-F450E6F8A91C}"/>
    <cellStyle name="Normal 25 3" xfId="4401" xr:uid="{11F1F04B-577B-4A93-8E8F-30E498BE44E0}"/>
    <cellStyle name="Normal 25 4" xfId="4331" xr:uid="{489F38D7-58A9-45BC-AB38-6642B293B929}"/>
    <cellStyle name="Normal 26" xfId="4281" xr:uid="{731945A3-5CD1-4D7B-B9B9-0D3A1FB34AEB}"/>
    <cellStyle name="Normal 26 2" xfId="4282" xr:uid="{47436191-A975-4D59-8467-34D7940E1E9E}"/>
    <cellStyle name="Normal 26 2 2" xfId="4334" xr:uid="{9A4EA835-6E65-4D6F-BAF5-FA5FB8ED1724}"/>
    <cellStyle name="Normal 26 3" xfId="4333" xr:uid="{C4604614-3D3C-4A0E-A57E-AB1B801FDC0A}"/>
    <cellStyle name="Normal 27" xfId="4335" xr:uid="{CABFFBC2-134A-4D4E-AE9B-AB4A97D702C4}"/>
    <cellStyle name="Normal 27 2" xfId="4336" xr:uid="{BFC7DC7F-CEE7-4DF7-9957-50AC54C1C397}"/>
    <cellStyle name="Normal 28" xfId="4337" xr:uid="{D5FA618D-A3E6-47A2-B2B4-ADD0340C9792}"/>
    <cellStyle name="Normal 28 2" xfId="4338" xr:uid="{978987FF-F546-4CF2-9DE2-28CB7AA3B382}"/>
    <cellStyle name="Normal 28 3" xfId="4339" xr:uid="{EE4D7751-B7A2-44BC-9BDB-081B4320590E}"/>
    <cellStyle name="Normal 29" xfId="4340" xr:uid="{B2C37E1D-0449-49D5-AA31-401D510AF764}"/>
    <cellStyle name="Normal 29 2" xfId="4341" xr:uid="{F1654FC7-5337-4D8B-A71D-3F3EF72F596E}"/>
    <cellStyle name="Normal 3" xfId="2" xr:uid="{665067A7-73F8-4B7E-BFD2-7BB3B9468366}"/>
    <cellStyle name="Normal 3 2" xfId="71" xr:uid="{ADD044CF-8FEF-4E2D-AD1A-AE21385531A4}"/>
    <cellStyle name="Normal 3 2 2" xfId="72" xr:uid="{37F43EF0-E683-4233-BC98-A2C21A0C07D5}"/>
    <cellStyle name="Normal 3 2 2 2" xfId="3725" xr:uid="{68D2F0DE-9449-49E9-B9CA-1FB8921910DA}"/>
    <cellStyle name="Normal 3 2 2 2 2" xfId="4503" xr:uid="{CD4C3627-DD72-408C-8F6B-3967BF75DA31}"/>
    <cellStyle name="Normal 3 2 2 3" xfId="4504" xr:uid="{3E092EC5-2BD6-4D2E-8448-FE1EB999FDCB}"/>
    <cellStyle name="Normal 3 2 3" xfId="73" xr:uid="{2F220BB3-2AB2-42EA-96FC-F51C8AA6902E}"/>
    <cellStyle name="Normal 3 2 4" xfId="3726" xr:uid="{96FA2CBE-82A0-485F-A6D8-B5C12E40A040}"/>
    <cellStyle name="Normal 3 2 4 2" xfId="4505" xr:uid="{CD37DB6C-1C0E-41E6-A6FE-BB37FF6432A3}"/>
    <cellStyle name="Normal 3 2 5" xfId="4506" xr:uid="{95916460-8C82-45C2-851A-9C3F363FBFD2}"/>
    <cellStyle name="Normal 3 3" xfId="74" xr:uid="{5D51381B-10C6-4CB8-93DC-C83072B7EEBE}"/>
    <cellStyle name="Normal 3 3 2" xfId="3727" xr:uid="{C93F31DE-534C-439E-BA01-6B79F6209E8B}"/>
    <cellStyle name="Normal 3 3 2 2" xfId="4507" xr:uid="{0C6B1801-8ADC-4031-92D3-90021D840DDE}"/>
    <cellStyle name="Normal 3 3 3" xfId="4508" xr:uid="{9973F07A-DFF2-440C-B397-8BA6BC37C0B5}"/>
    <cellStyle name="Normal 3 4" xfId="3734" xr:uid="{B5696BBF-B290-4D2E-A7CE-82E15D39AEE8}"/>
    <cellStyle name="Normal 3 4 2" xfId="4285" xr:uid="{14394408-9825-4256-8376-5BA354C67B97}"/>
    <cellStyle name="Normal 3 4 2 2" xfId="4518" xr:uid="{5E01ED0C-49BA-409D-A462-BD3C74ACC483}"/>
    <cellStyle name="Normal 3 4 2 3" xfId="4509" xr:uid="{131C4D92-40C8-4F50-91C1-986684F29EDE}"/>
    <cellStyle name="Normal 3 5" xfId="4284" xr:uid="{B5051D27-FA88-4694-B652-53B6DCE37D19}"/>
    <cellStyle name="Normal 3 5 2" xfId="4510" xr:uid="{B89078F8-D024-4855-9FB4-BCB223AC906D}"/>
    <cellStyle name="Normal 3 6" xfId="4502" xr:uid="{6B28C87E-220D-4350-AA70-02C15535527E}"/>
    <cellStyle name="Normal 30" xfId="4342" xr:uid="{E95AECC1-B236-4CD8-88BF-0548187CEE24}"/>
    <cellStyle name="Normal 30 2" xfId="4343" xr:uid="{5626D0D4-D914-4909-8AD1-B9D3494DCA39}"/>
    <cellStyle name="Normal 31" xfId="4344" xr:uid="{C606220A-9DBF-4D04-A18D-2B2277236726}"/>
    <cellStyle name="Normal 31 2" xfId="4345" xr:uid="{DCED8681-D487-40C8-9B6A-EAE6C20AA443}"/>
    <cellStyle name="Normal 32" xfId="4346" xr:uid="{58F6BFBF-754C-4D6E-B6E8-CD101687902C}"/>
    <cellStyle name="Normal 33" xfId="4347" xr:uid="{A03A5F72-3300-4636-8533-1B1965399F0D}"/>
    <cellStyle name="Normal 33 2" xfId="4348" xr:uid="{880E4C0F-CCA2-483E-A6C9-BF13AB345584}"/>
    <cellStyle name="Normal 34" xfId="4349" xr:uid="{EF11F676-2D52-447D-954E-CDFD0DD1A64C}"/>
    <cellStyle name="Normal 34 2" xfId="4350" xr:uid="{F17F16D4-CD78-487A-9895-8B6109A28411}"/>
    <cellStyle name="Normal 35" xfId="4351" xr:uid="{796CD9D5-D315-4E97-A8FD-A398D4393C16}"/>
    <cellStyle name="Normal 35 2" xfId="4352" xr:uid="{9EDBE0FF-BD97-46AE-B9B3-54EC367EE905}"/>
    <cellStyle name="Normal 36" xfId="4353" xr:uid="{13878625-0D25-4AF9-AFB7-EDEE8B8E1482}"/>
    <cellStyle name="Normal 36 2" xfId="4354" xr:uid="{90E9ADEA-CF2A-4AC4-806F-FDE8B9792A8E}"/>
    <cellStyle name="Normal 37" xfId="4355" xr:uid="{7C106073-503B-4233-9D42-A570FFDD59DB}"/>
    <cellStyle name="Normal 37 2" xfId="4356" xr:uid="{AB5784E0-0D72-46AD-AA66-D98829585EB5}"/>
    <cellStyle name="Normal 38" xfId="4357" xr:uid="{5DD3DDB6-CACC-4C06-B51F-921672DA3D38}"/>
    <cellStyle name="Normal 38 2" xfId="4358" xr:uid="{4C7EB6B5-CFCC-41D1-89F0-09957AA4BC00}"/>
    <cellStyle name="Normal 39" xfId="4359" xr:uid="{0ECF7F53-B34E-4C55-B391-7AEBF3B66183}"/>
    <cellStyle name="Normal 39 2" xfId="4360" xr:uid="{DBDE1BEA-2A31-4789-9281-471D59BAEFDF}"/>
    <cellStyle name="Normal 39 2 2" xfId="4361" xr:uid="{A1E42E49-EF81-4C6F-81A5-2CB86CBBD688}"/>
    <cellStyle name="Normal 39 3" xfId="4362" xr:uid="{B99CD46C-CA0E-482E-949A-BFDB0372FC63}"/>
    <cellStyle name="Normal 4" xfId="75" xr:uid="{28DDC797-4EEB-41D0-BB11-1B570F1828AB}"/>
    <cellStyle name="Normal 4 2" xfId="76" xr:uid="{3429EE87-FFA9-4C41-8789-C141FEDC1450}"/>
    <cellStyle name="Normal 4 2 2" xfId="687" xr:uid="{C5CA2B93-5DD1-44BC-A058-B8542C9A18E2}"/>
    <cellStyle name="Normal 4 2 2 2" xfId="688" xr:uid="{BBBAF965-C18C-4FAF-A53B-9C2C0ED36FAD}"/>
    <cellStyle name="Normal 4 2 2 2 2" xfId="4519" xr:uid="{D6ADEE42-A645-4859-8E2E-FFCEED8EC868}"/>
    <cellStyle name="Normal 4 2 2 3" xfId="689" xr:uid="{AC6F6F4A-9E3E-4053-B832-29E58DB758AB}"/>
    <cellStyle name="Normal 4 2 2 4" xfId="690" xr:uid="{BD3C346F-3DBD-42A8-A340-2F8A257DC081}"/>
    <cellStyle name="Normal 4 2 2 4 2" xfId="691" xr:uid="{16AD395D-4C1C-4E8E-AFAB-121DF8F89F83}"/>
    <cellStyle name="Normal 4 2 2 4 3" xfId="692" xr:uid="{AECB27D9-4202-4060-9D0B-D6159B09F55F}"/>
    <cellStyle name="Normal 4 2 2 4 3 2" xfId="693" xr:uid="{1DF71098-9BDC-4A8E-A99E-A83EBDE77297}"/>
    <cellStyle name="Normal 4 2 2 4 3 3" xfId="3664" xr:uid="{1ED58BDB-0FB8-4DC4-9BA7-9D47A1791AA7}"/>
    <cellStyle name="Normal 4 2 3" xfId="4276" xr:uid="{4F7EDBE6-1E6B-4291-9C70-A7FAE32D17D9}"/>
    <cellStyle name="Normal 4 2 3 2" xfId="4287" xr:uid="{4EBEBC61-7DFC-407A-A1BD-9741E68451AB}"/>
    <cellStyle name="Normal 4 2 3 2 2" xfId="4511" xr:uid="{AD3DBB0B-77F0-465C-AA4F-9DABFABC38A7}"/>
    <cellStyle name="Normal 4 2 4" xfId="4277" xr:uid="{37A460CA-6D42-4A21-9D83-6AC77546D54F}"/>
    <cellStyle name="Normal 4 2 4 2" xfId="4364" xr:uid="{F8AEE0B9-4D5F-45EE-B38F-FEF475AF67E7}"/>
    <cellStyle name="Normal 4 2 5" xfId="3829" xr:uid="{E12CEBF6-287B-43B7-838F-A5184632A630}"/>
    <cellStyle name="Normal 4 3" xfId="77" xr:uid="{1B18204B-36F2-4FD4-85DB-1C624B0C4EF9}"/>
    <cellStyle name="Normal 4 3 2" xfId="78" xr:uid="{7FEA8614-DCE0-4B5D-A938-C84D09528F54}"/>
    <cellStyle name="Normal 4 3 2 2" xfId="694" xr:uid="{6A99E681-6945-47EC-B577-FE4F9065605E}"/>
    <cellStyle name="Normal 4 3 2 3" xfId="3830" xr:uid="{5B627679-2625-448A-B728-0484EDFDC695}"/>
    <cellStyle name="Normal 4 3 3" xfId="695" xr:uid="{DB0FF495-4E78-47D3-96D3-0E1CA3BE7ECF}"/>
    <cellStyle name="Normal 4 3 4" xfId="696" xr:uid="{0E0B083F-C9BB-49F1-8F00-C41A0FC2A4A1}"/>
    <cellStyle name="Normal 4 3 5" xfId="697" xr:uid="{551A0489-083C-47E1-AB85-17448CFEFAE0}"/>
    <cellStyle name="Normal 4 3 5 2" xfId="698" xr:uid="{E8531164-8118-4CC1-A972-60C51B54F42C}"/>
    <cellStyle name="Normal 4 3 5 3" xfId="699" xr:uid="{81061CA8-283F-499E-B574-BBA793167318}"/>
    <cellStyle name="Normal 4 3 5 3 2" xfId="700" xr:uid="{951C75D1-F96F-4992-9469-7A9F1330DD73}"/>
    <cellStyle name="Normal 4 3 5 3 3" xfId="3663" xr:uid="{D60697D8-4F54-4020-9680-22E3E0E9F268}"/>
    <cellStyle name="Normal 4 3 6" xfId="3736" xr:uid="{4763E037-98AD-4DEE-B943-30C489A79AEA}"/>
    <cellStyle name="Normal 4 4" xfId="3735" xr:uid="{2F12A3FF-031D-4820-9E86-D3D8BCCF898C}"/>
    <cellStyle name="Normal 4 4 2" xfId="4278" xr:uid="{13E133AB-2EF0-490B-BFCE-1A7309D57A1E}"/>
    <cellStyle name="Normal 4 4 3" xfId="4286" xr:uid="{36B88D5B-3E96-47BF-891C-C5BB1DA21C2A}"/>
    <cellStyle name="Normal 4 4 3 2" xfId="4289" xr:uid="{FFDAF327-9039-43C4-AFA9-1A09ACC5641C}"/>
    <cellStyle name="Normal 4 4 3 3" xfId="4288" xr:uid="{6857C464-2B9E-4143-AAFE-188A6843CF88}"/>
    <cellStyle name="Normal 4 5" xfId="4279" xr:uid="{B0AAD9E8-D222-47CC-9761-AF08D3EA8855}"/>
    <cellStyle name="Normal 4 5 2" xfId="4363" xr:uid="{C097ACA4-57C6-4BE7-BAB9-91D65DCF0DBB}"/>
    <cellStyle name="Normal 4 6" xfId="4280" xr:uid="{FFB8B2F4-2DA0-4841-95FC-4A9F63B6A88C}"/>
    <cellStyle name="Normal 4 7" xfId="3738" xr:uid="{5CA6F1F4-1678-4E51-8D7B-C0A000330763}"/>
    <cellStyle name="Normal 40" xfId="4365" xr:uid="{F42FF020-AE23-4593-A8D6-E2676CCBCD0A}"/>
    <cellStyle name="Normal 40 2" xfId="4366" xr:uid="{5BCDCF46-4897-4375-AB1B-BA678DE89C8F}"/>
    <cellStyle name="Normal 40 2 2" xfId="4367" xr:uid="{2D964639-B8E6-4491-99EE-3C3D533BB4B4}"/>
    <cellStyle name="Normal 40 3" xfId="4368" xr:uid="{ADF9DF51-5B0A-46BF-8EFC-D3C852A8F537}"/>
    <cellStyle name="Normal 41" xfId="4369" xr:uid="{1F20A1A9-DDA0-4839-8F36-D013895D28EF}"/>
    <cellStyle name="Normal 41 2" xfId="4370" xr:uid="{45555AAF-3CC1-46BB-842A-033012B6D9A4}"/>
    <cellStyle name="Normal 42" xfId="4371" xr:uid="{2AF4567B-BF55-45A9-81D5-7D58762E1E02}"/>
    <cellStyle name="Normal 42 2" xfId="4372" xr:uid="{13D6F0A8-701D-4D59-ADFD-A6AED0865E84}"/>
    <cellStyle name="Normal 43" xfId="4373" xr:uid="{AEAB6EF6-55A0-4193-9DA1-53FF7094FC38}"/>
    <cellStyle name="Normal 43 2" xfId="4374" xr:uid="{F06D6FA7-7DA0-48A8-89B5-EDFE5E5C15A4}"/>
    <cellStyle name="Normal 44" xfId="4384" xr:uid="{5C2E67A0-1679-42E4-983D-55DA6726F5BE}"/>
    <cellStyle name="Normal 44 2" xfId="4385" xr:uid="{4E805BC7-6AB9-48E1-9DAD-1B4E43AA21CE}"/>
    <cellStyle name="Normal 5" xfId="79" xr:uid="{0EA7DC73-F959-48F4-9F42-0CDC54B8E0FF}"/>
    <cellStyle name="Normal 5 10" xfId="701" xr:uid="{050B1CA6-2211-4825-88EB-750D956869DE}"/>
    <cellStyle name="Normal 5 10 2" xfId="702" xr:uid="{3CA1CC2F-468B-42C5-BB7B-CEDA460FBAD8}"/>
    <cellStyle name="Normal 5 10 2 2" xfId="703" xr:uid="{B52FD8D2-0E2E-48F6-8040-75CAC7091C24}"/>
    <cellStyle name="Normal 5 10 2 3" xfId="704" xr:uid="{1BD9D16B-7F23-438B-803A-7C4B3CADA99F}"/>
    <cellStyle name="Normal 5 10 2 4" xfId="705" xr:uid="{B7EF8423-40C3-4FCA-B967-C162D7574659}"/>
    <cellStyle name="Normal 5 10 3" xfId="706" xr:uid="{44D2E209-4390-4116-B3C8-C8FD834172A6}"/>
    <cellStyle name="Normal 5 10 3 2" xfId="707" xr:uid="{430D0269-043B-417F-8409-6B459F3DDBB7}"/>
    <cellStyle name="Normal 5 10 3 3" xfId="708" xr:uid="{C2FCF782-259E-4D17-951A-EC90DB44DE92}"/>
    <cellStyle name="Normal 5 10 3 4" xfId="709" xr:uid="{48292099-2A15-4008-942D-0383F1E7F1B9}"/>
    <cellStyle name="Normal 5 10 4" xfId="710" xr:uid="{F7B463A3-00D5-417E-9359-83EAA0C38212}"/>
    <cellStyle name="Normal 5 10 5" xfId="711" xr:uid="{102E91BF-DB46-48AF-9495-83513B37BD29}"/>
    <cellStyle name="Normal 5 10 6" xfId="712" xr:uid="{92D04279-014E-44AD-AA92-6107C1562112}"/>
    <cellStyle name="Normal 5 11" xfId="713" xr:uid="{122D3329-2848-4B85-BB0A-8EF89EE711A6}"/>
    <cellStyle name="Normal 5 11 2" xfId="714" xr:uid="{B48BD404-7FF5-49AC-B2F0-29C2ABE81CB9}"/>
    <cellStyle name="Normal 5 11 2 2" xfId="715" xr:uid="{2FBFD53F-B8C5-4757-8FA5-25EB0177EE07}"/>
    <cellStyle name="Normal 5 11 2 2 2" xfId="4375" xr:uid="{3DCB013B-E9FD-4FA0-BE76-8FC3EDC11840}"/>
    <cellStyle name="Normal 5 11 2 3" xfId="716" xr:uid="{4585FDF8-A5F3-41C9-8BC2-935EDF07342A}"/>
    <cellStyle name="Normal 5 11 2 4" xfId="717" xr:uid="{E39921CB-BCA1-4D96-A8B0-D42E04391584}"/>
    <cellStyle name="Normal 5 11 3" xfId="718" xr:uid="{644F85E1-24E9-4145-A534-4EF23F60BFDF}"/>
    <cellStyle name="Normal 5 11 4" xfId="719" xr:uid="{E4F05557-C441-4663-8361-546B129049E7}"/>
    <cellStyle name="Normal 5 11 5" xfId="720" xr:uid="{5572BA44-DBE5-4C74-A2EB-FAD34DE3DC5C}"/>
    <cellStyle name="Normal 5 12" xfId="721" xr:uid="{2DCED8C8-C82D-463E-8339-C3D15A93E662}"/>
    <cellStyle name="Normal 5 12 2" xfId="722" xr:uid="{E13F8837-9A1E-45D6-BB4E-6A4FE391FF44}"/>
    <cellStyle name="Normal 5 12 3" xfId="723" xr:uid="{18F015A3-B887-43F9-B7BC-8833E5D06309}"/>
    <cellStyle name="Normal 5 12 4" xfId="724" xr:uid="{ECCD2CCD-E4B3-428F-85B2-D583C8E0AFF1}"/>
    <cellStyle name="Normal 5 13" xfId="725" xr:uid="{EC773A53-B7C6-4A2C-AA51-E8169FD03E95}"/>
    <cellStyle name="Normal 5 13 2" xfId="726" xr:uid="{FD2E01DA-FEFB-4F41-B062-F248A9863DC8}"/>
    <cellStyle name="Normal 5 13 3" xfId="727" xr:uid="{86DE4622-75BA-4526-B824-777E3B8096BD}"/>
    <cellStyle name="Normal 5 13 4" xfId="728" xr:uid="{6884EBAC-E25A-418C-A968-5FC55EB21944}"/>
    <cellStyle name="Normal 5 14" xfId="729" xr:uid="{6210E6EC-954D-4809-BB57-27037A848AE0}"/>
    <cellStyle name="Normal 5 14 2" xfId="730" xr:uid="{A8AF55A3-BDE3-442D-95CC-54CA3A00296F}"/>
    <cellStyle name="Normal 5 15" xfId="731" xr:uid="{B253468D-7DCA-449D-B39F-FF3D6B5C9DF8}"/>
    <cellStyle name="Normal 5 16" xfId="732" xr:uid="{A00AE2FE-596C-47DB-A9DE-BED86B92E406}"/>
    <cellStyle name="Normal 5 17" xfId="733" xr:uid="{A91E36F9-012D-48E8-A9A5-B933FB43160A}"/>
    <cellStyle name="Normal 5 2" xfId="80" xr:uid="{373F9EAC-C26F-457B-8A9D-79717EF82055}"/>
    <cellStyle name="Normal 5 2 2" xfId="3728" xr:uid="{7896AA60-F291-49FA-98EF-09A01AC093E5}"/>
    <cellStyle name="Normal 5 2 2 2" xfId="4512" xr:uid="{BCC85AA9-D1DC-45FE-A46A-A6974A875166}"/>
    <cellStyle name="Normal 5 2 3" xfId="4376" xr:uid="{E4EFA0C7-D7DD-4F81-A7E3-2A5182DA82A3}"/>
    <cellStyle name="Normal 5 2 3 2" xfId="4513" xr:uid="{CFBD4891-B532-45AD-A856-6D758EE9B8E9}"/>
    <cellStyle name="Normal 5 3" xfId="81" xr:uid="{8C229A1A-D38E-4185-9F25-87E760E03578}"/>
    <cellStyle name="Normal 5 3 2" xfId="4378" xr:uid="{F1CCC804-791E-4AEB-BCB3-4FF471B2048A}"/>
    <cellStyle name="Normal 5 3 3" xfId="4377" xr:uid="{1E2E73B7-5FE4-4E9F-88DA-CB95E171FF65}"/>
    <cellStyle name="Normal 5 4" xfId="82" xr:uid="{43E3367F-EB09-42E6-BFF8-F376AA4D04A6}"/>
    <cellStyle name="Normal 5 4 10" xfId="734" xr:uid="{2E7DC95B-3FE2-4BDD-9122-C3844F2EED0E}"/>
    <cellStyle name="Normal 5 4 11" xfId="735" xr:uid="{C9FC9307-B19B-4869-A497-EB6CA3C3BF69}"/>
    <cellStyle name="Normal 5 4 2" xfId="736" xr:uid="{BD7EC990-9BF5-4074-85DC-C0A6F5DFE686}"/>
    <cellStyle name="Normal 5 4 2 2" xfId="737" xr:uid="{112F0807-F797-4A11-B0ED-26C49707906F}"/>
    <cellStyle name="Normal 5 4 2 2 2" xfId="738" xr:uid="{C7C41B70-B271-48DE-9BCE-E515A61C43E7}"/>
    <cellStyle name="Normal 5 4 2 2 2 2" xfId="739" xr:uid="{65213DEB-23AC-4027-B6D9-9D0F12F6AF07}"/>
    <cellStyle name="Normal 5 4 2 2 2 2 2" xfId="740" xr:uid="{0F01D437-AC31-4FB0-9881-03779F702288}"/>
    <cellStyle name="Normal 5 4 2 2 2 2 2 2" xfId="3831" xr:uid="{DFB455F0-9918-41AC-B25E-174B3FE16E17}"/>
    <cellStyle name="Normal 5 4 2 2 2 2 2 2 2" xfId="3832" xr:uid="{4479FCB6-8155-43EC-AB4E-BBF0D6054E42}"/>
    <cellStyle name="Normal 5 4 2 2 2 2 2 3" xfId="3833" xr:uid="{3BD8CA67-9EBC-4577-9DA3-827B48E8C511}"/>
    <cellStyle name="Normal 5 4 2 2 2 2 3" xfId="741" xr:uid="{954B532B-E13F-4F74-AC78-505DC8B70433}"/>
    <cellStyle name="Normal 5 4 2 2 2 2 3 2" xfId="3834" xr:uid="{FFAFE7FA-D648-4262-A893-BC735FCAC66F}"/>
    <cellStyle name="Normal 5 4 2 2 2 2 4" xfId="742" xr:uid="{95B29052-5124-43B5-A353-4D558E09A849}"/>
    <cellStyle name="Normal 5 4 2 2 2 3" xfId="743" xr:uid="{3E384D51-71CD-4F62-A2F5-5A5FD19BEDE9}"/>
    <cellStyle name="Normal 5 4 2 2 2 3 2" xfId="744" xr:uid="{0EF2FAA7-082E-433E-A470-6C06BDAEF409}"/>
    <cellStyle name="Normal 5 4 2 2 2 3 2 2" xfId="3835" xr:uid="{9EBBAA1E-DCC6-4416-BB2E-08D2378C83CA}"/>
    <cellStyle name="Normal 5 4 2 2 2 3 3" xfId="745" xr:uid="{BFE2E0CA-9831-4691-812B-B9B3E58B54EB}"/>
    <cellStyle name="Normal 5 4 2 2 2 3 4" xfId="746" xr:uid="{A7BA556E-6397-4649-87A2-6BA1C10E73D9}"/>
    <cellStyle name="Normal 5 4 2 2 2 4" xfId="747" xr:uid="{050E7CE1-5664-4736-AA49-51948532CB56}"/>
    <cellStyle name="Normal 5 4 2 2 2 4 2" xfId="3836" xr:uid="{5739FB74-60E6-4803-80FD-FD3CEB03E88B}"/>
    <cellStyle name="Normal 5 4 2 2 2 5" xfId="748" xr:uid="{CB01B093-7D8C-45ED-B297-D168B98BCA8C}"/>
    <cellStyle name="Normal 5 4 2 2 2 6" xfId="749" xr:uid="{E7A4404D-A3C6-4ADF-B016-0D1D03139E25}"/>
    <cellStyle name="Normal 5 4 2 2 3" xfId="750" xr:uid="{71A6D08B-8002-449A-9910-8578A46804AA}"/>
    <cellStyle name="Normal 5 4 2 2 3 2" xfId="751" xr:uid="{D559A87A-4150-4A9F-B761-25FC652C542C}"/>
    <cellStyle name="Normal 5 4 2 2 3 2 2" xfId="752" xr:uid="{ECE579B9-2552-425B-B952-69AB99EDAE50}"/>
    <cellStyle name="Normal 5 4 2 2 3 2 2 2" xfId="3837" xr:uid="{DFB8885E-4121-464E-9A40-2AE16F0554DD}"/>
    <cellStyle name="Normal 5 4 2 2 3 2 2 2 2" xfId="3838" xr:uid="{9F522BD4-D781-4984-A2FF-6E5EBF50D7BB}"/>
    <cellStyle name="Normal 5 4 2 2 3 2 2 3" xfId="3839" xr:uid="{A31F02E0-4088-4D33-B311-3BB914E780BB}"/>
    <cellStyle name="Normal 5 4 2 2 3 2 3" xfId="753" xr:uid="{DA26AA8F-7920-4D19-97B7-F0777C59A03B}"/>
    <cellStyle name="Normal 5 4 2 2 3 2 3 2" xfId="3840" xr:uid="{838F5293-EA11-4DFF-BDB7-A59D0D5CA89B}"/>
    <cellStyle name="Normal 5 4 2 2 3 2 4" xfId="754" xr:uid="{C5B5021F-693D-4D92-8DF1-7AC1A1986E44}"/>
    <cellStyle name="Normal 5 4 2 2 3 3" xfId="755" xr:uid="{17FA28F9-2288-4058-B17E-785E60511BEC}"/>
    <cellStyle name="Normal 5 4 2 2 3 3 2" xfId="3841" xr:uid="{8BB521B7-9C7D-49C9-823B-96BC9E649377}"/>
    <cellStyle name="Normal 5 4 2 2 3 3 2 2" xfId="3842" xr:uid="{95D6B5A0-B14C-45DE-A872-346E7AAF2A9D}"/>
    <cellStyle name="Normal 5 4 2 2 3 3 3" xfId="3843" xr:uid="{A1BB422C-3ABE-4A95-80E0-68F461277CE0}"/>
    <cellStyle name="Normal 5 4 2 2 3 4" xfId="756" xr:uid="{9C47E741-862D-4E31-B6AB-3695CD9F64A8}"/>
    <cellStyle name="Normal 5 4 2 2 3 4 2" xfId="3844" xr:uid="{53DD8F0B-BCCE-47E6-AAEB-E8D50BDA7649}"/>
    <cellStyle name="Normal 5 4 2 2 3 5" xfId="757" xr:uid="{6057F25E-1427-4693-9F39-93CDBE748DAA}"/>
    <cellStyle name="Normal 5 4 2 2 4" xfId="758" xr:uid="{8EE703BD-2B85-4FB8-85AA-586D6AF60FCA}"/>
    <cellStyle name="Normal 5 4 2 2 4 2" xfId="759" xr:uid="{F5FA2C3C-C32B-46B3-B6BE-C31AD83B8684}"/>
    <cellStyle name="Normal 5 4 2 2 4 2 2" xfId="3845" xr:uid="{E5D9D5FA-68ED-41F1-8AC3-0C94E09C7F20}"/>
    <cellStyle name="Normal 5 4 2 2 4 2 2 2" xfId="3846" xr:uid="{666F445B-942C-4702-BE3E-1F077C3901AA}"/>
    <cellStyle name="Normal 5 4 2 2 4 2 3" xfId="3847" xr:uid="{1ED4D0FD-7733-46D3-9426-A6AB3806338F}"/>
    <cellStyle name="Normal 5 4 2 2 4 3" xfId="760" xr:uid="{82A5D460-792E-4E50-9BB5-2DD7966F9465}"/>
    <cellStyle name="Normal 5 4 2 2 4 3 2" xfId="3848" xr:uid="{D6ADD54D-7AF5-47EE-83AB-260DBBECB8C8}"/>
    <cellStyle name="Normal 5 4 2 2 4 4" xfId="761" xr:uid="{ED707719-ABC0-4C4E-9697-C7CE61211AB6}"/>
    <cellStyle name="Normal 5 4 2 2 5" xfId="762" xr:uid="{8C1F5DA6-8788-4190-AA3A-DE40DCC32789}"/>
    <cellStyle name="Normal 5 4 2 2 5 2" xfId="763" xr:uid="{E9CFDF5F-54AB-47EA-B6F1-00A16EA9AA08}"/>
    <cellStyle name="Normal 5 4 2 2 5 2 2" xfId="3849" xr:uid="{CA374ACB-6F3E-40C8-B31A-7226592AE88C}"/>
    <cellStyle name="Normal 5 4 2 2 5 3" xfId="764" xr:uid="{E6ACF26F-F90A-4652-86B6-17386E3955FC}"/>
    <cellStyle name="Normal 5 4 2 2 5 4" xfId="765" xr:uid="{9D0D75D6-7907-456D-8A7C-0D3B109DAC62}"/>
    <cellStyle name="Normal 5 4 2 2 6" xfId="766" xr:uid="{45824AE0-4A99-426B-9747-76F7B04C38A7}"/>
    <cellStyle name="Normal 5 4 2 2 6 2" xfId="3850" xr:uid="{7D903488-B833-400E-AAA5-7FC4AA64DA1A}"/>
    <cellStyle name="Normal 5 4 2 2 7" xfId="767" xr:uid="{5676FC01-537E-43C0-BC3E-6D23EF208098}"/>
    <cellStyle name="Normal 5 4 2 2 8" xfId="768" xr:uid="{D12F9222-8049-4E3D-820C-5F741403B190}"/>
    <cellStyle name="Normal 5 4 2 3" xfId="769" xr:uid="{3EC2DE19-8E5B-43D9-B8E8-037B2C589ECC}"/>
    <cellStyle name="Normal 5 4 2 3 2" xfId="770" xr:uid="{D5561C3E-DC0E-4A89-B668-707B955CC87E}"/>
    <cellStyle name="Normal 5 4 2 3 2 2" xfId="771" xr:uid="{B25FBFB2-E3ED-4200-B728-6398D70C6BCF}"/>
    <cellStyle name="Normal 5 4 2 3 2 2 2" xfId="3851" xr:uid="{47FCC2F3-EA13-4A2D-9E6A-502ED8BC8BBC}"/>
    <cellStyle name="Normal 5 4 2 3 2 2 2 2" xfId="3852" xr:uid="{270EB00C-3BCA-4509-9930-8F819DF24A79}"/>
    <cellStyle name="Normal 5 4 2 3 2 2 3" xfId="3853" xr:uid="{AD7EF05D-C348-4AC3-936E-ACA137D54FBA}"/>
    <cellStyle name="Normal 5 4 2 3 2 3" xfId="772" xr:uid="{245A04E4-754F-4FEF-B20A-5AED140A3E4F}"/>
    <cellStyle name="Normal 5 4 2 3 2 3 2" xfId="3854" xr:uid="{FC1C7C19-A8A5-4346-AB57-FD3FD1ED07FF}"/>
    <cellStyle name="Normal 5 4 2 3 2 4" xfId="773" xr:uid="{9D04A4BA-C0E8-4308-A949-09DEAD80BC5F}"/>
    <cellStyle name="Normal 5 4 2 3 3" xfId="774" xr:uid="{DEDBD122-04C1-4F0F-B4B4-7DD29215D1A1}"/>
    <cellStyle name="Normal 5 4 2 3 3 2" xfId="775" xr:uid="{E91634CD-9668-429A-A9DC-8CB049F2EBDC}"/>
    <cellStyle name="Normal 5 4 2 3 3 2 2" xfId="3855" xr:uid="{7736F548-EE9A-4809-A001-93A9E0AB9CA9}"/>
    <cellStyle name="Normal 5 4 2 3 3 3" xfId="776" xr:uid="{3E005A86-4A8C-4E87-B8B4-B1AA38E608BD}"/>
    <cellStyle name="Normal 5 4 2 3 3 4" xfId="777" xr:uid="{14BF3ED4-B7F7-4FF8-AA51-2BA005F4BCB2}"/>
    <cellStyle name="Normal 5 4 2 3 4" xfId="778" xr:uid="{431A99C6-241E-4116-B1ED-71BF3021A8FB}"/>
    <cellStyle name="Normal 5 4 2 3 4 2" xfId="3856" xr:uid="{0C530720-418F-4ED3-92DE-997D15C7D525}"/>
    <cellStyle name="Normal 5 4 2 3 5" xfId="779" xr:uid="{A36CDA03-81FC-4987-BFF9-6AFD53EB487E}"/>
    <cellStyle name="Normal 5 4 2 3 6" xfId="780" xr:uid="{531557FA-E669-4013-94CF-5A26EDB97D5E}"/>
    <cellStyle name="Normal 5 4 2 4" xfId="781" xr:uid="{5B4ABC1A-820B-4B63-9BB6-3791384ECEC2}"/>
    <cellStyle name="Normal 5 4 2 4 2" xfId="782" xr:uid="{D44DB654-AE5B-40C7-9993-5B7660506422}"/>
    <cellStyle name="Normal 5 4 2 4 2 2" xfId="783" xr:uid="{71162796-14E7-4233-A4C7-8351F72035D0}"/>
    <cellStyle name="Normal 5 4 2 4 2 2 2" xfId="3857" xr:uid="{016E7B1B-2FD9-4934-B554-1A45C1AF27AF}"/>
    <cellStyle name="Normal 5 4 2 4 2 2 2 2" xfId="3858" xr:uid="{A6C3BF95-3729-480C-B55B-EE9FF5B06B63}"/>
    <cellStyle name="Normal 5 4 2 4 2 2 3" xfId="3859" xr:uid="{FD179C5B-EA7F-4EBB-8C6D-8F2E0580DB43}"/>
    <cellStyle name="Normal 5 4 2 4 2 3" xfId="784" xr:uid="{E44851B1-262C-4ACC-8C51-1BD1A0F09C80}"/>
    <cellStyle name="Normal 5 4 2 4 2 3 2" xfId="3860" xr:uid="{69BB210B-05CE-495B-B8BA-A4232F884D4C}"/>
    <cellStyle name="Normal 5 4 2 4 2 4" xfId="785" xr:uid="{9DE8417A-6655-489C-9001-A9317675184A}"/>
    <cellStyle name="Normal 5 4 2 4 3" xfId="786" xr:uid="{8EF98790-9EFD-484E-A855-C57D469793E4}"/>
    <cellStyle name="Normal 5 4 2 4 3 2" xfId="3861" xr:uid="{CFBAA11A-9D70-45F5-B392-F4D5598B14C5}"/>
    <cellStyle name="Normal 5 4 2 4 3 2 2" xfId="3862" xr:uid="{C1369EAA-3F56-484C-9155-4E85CCD6376C}"/>
    <cellStyle name="Normal 5 4 2 4 3 3" xfId="3863" xr:uid="{857EDFA2-59EF-4ADA-8267-F1D3E216494D}"/>
    <cellStyle name="Normal 5 4 2 4 4" xfId="787" xr:uid="{4BD84E43-A042-416E-B519-9F721F093540}"/>
    <cellStyle name="Normal 5 4 2 4 4 2" xfId="3864" xr:uid="{1783CD1D-605C-49C7-AC15-3248513D6C01}"/>
    <cellStyle name="Normal 5 4 2 4 5" xfId="788" xr:uid="{1AC0A071-DA7F-4C8B-8C16-F644D5D0996B}"/>
    <cellStyle name="Normal 5 4 2 5" xfId="789" xr:uid="{E5B54DEF-DECA-4682-A0DF-0732999C62B4}"/>
    <cellStyle name="Normal 5 4 2 5 2" xfId="790" xr:uid="{3DF04298-8C86-41B0-BF77-4522BF0C8EB1}"/>
    <cellStyle name="Normal 5 4 2 5 2 2" xfId="3865" xr:uid="{2627F327-82B0-42F5-BE48-B5870900BA40}"/>
    <cellStyle name="Normal 5 4 2 5 2 2 2" xfId="3866" xr:uid="{07C8166D-6286-41B7-9C2B-3685061A8483}"/>
    <cellStyle name="Normal 5 4 2 5 2 3" xfId="3867" xr:uid="{5561A768-8B3E-40D3-B0AF-D69E6D0FE87C}"/>
    <cellStyle name="Normal 5 4 2 5 3" xfId="791" xr:uid="{0236B415-83F0-45B7-920E-E05D5AA5C8AF}"/>
    <cellStyle name="Normal 5 4 2 5 3 2" xfId="3868" xr:uid="{EC40BE28-2F71-4C3A-AF30-6D53E861A6ED}"/>
    <cellStyle name="Normal 5 4 2 5 4" xfId="792" xr:uid="{B976BB27-4B6E-4484-8F98-435D0AFA7068}"/>
    <cellStyle name="Normal 5 4 2 6" xfId="793" xr:uid="{E1E684D8-8D54-4518-B462-F01ED32B7EC6}"/>
    <cellStyle name="Normal 5 4 2 6 2" xfId="794" xr:uid="{ECCC578F-376C-4F1D-9269-6EF231D18B09}"/>
    <cellStyle name="Normal 5 4 2 6 2 2" xfId="3869" xr:uid="{976B8009-5493-4D83-8619-F84C90D41ABB}"/>
    <cellStyle name="Normal 5 4 2 6 2 3" xfId="4391" xr:uid="{E5B86008-3849-4920-BDC4-E8142E49C602}"/>
    <cellStyle name="Normal 5 4 2 6 3" xfId="795" xr:uid="{2DA816A1-D7E5-420A-A2CD-A7F5BAF95D2C}"/>
    <cellStyle name="Normal 5 4 2 6 4" xfId="796" xr:uid="{E776AD47-1EE9-45FA-BC6D-DC803FBDF777}"/>
    <cellStyle name="Normal 5 4 2 7" xfId="797" xr:uid="{CB471019-9460-4012-A0C9-681764915AF9}"/>
    <cellStyle name="Normal 5 4 2 7 2" xfId="3870" xr:uid="{F0509E02-5EA9-4EB1-B551-DDEB7C144742}"/>
    <cellStyle name="Normal 5 4 2 8" xfId="798" xr:uid="{AE045D2B-2A78-485F-8AC3-7363160FD3D0}"/>
    <cellStyle name="Normal 5 4 2 9" xfId="799" xr:uid="{9BE3A034-C44E-4301-8C5F-73617DD21C13}"/>
    <cellStyle name="Normal 5 4 3" xfId="800" xr:uid="{91F84D07-7786-47DD-A872-7398EFA7D81E}"/>
    <cellStyle name="Normal 5 4 3 2" xfId="801" xr:uid="{4191B896-6801-47A6-AF4E-973282ECEADE}"/>
    <cellStyle name="Normal 5 4 3 2 2" xfId="802" xr:uid="{6D5A259B-10C1-4D99-A448-E7B6B9288D44}"/>
    <cellStyle name="Normal 5 4 3 2 2 2" xfId="803" xr:uid="{CEC2B3CB-5944-41E8-986A-BC8F55C83887}"/>
    <cellStyle name="Normal 5 4 3 2 2 2 2" xfId="3871" xr:uid="{7465ED94-CB9B-4ECE-A97C-05E5904D86A1}"/>
    <cellStyle name="Normal 5 4 3 2 2 2 2 2" xfId="3872" xr:uid="{0B3D3B6D-5467-4025-B614-EE0AD439C999}"/>
    <cellStyle name="Normal 5 4 3 2 2 2 3" xfId="3873" xr:uid="{803C9EC0-119F-49DE-8187-656CB221AE57}"/>
    <cellStyle name="Normal 5 4 3 2 2 3" xfId="804" xr:uid="{8CBE3BFC-E84A-4B7D-A9DB-2936F9847FBE}"/>
    <cellStyle name="Normal 5 4 3 2 2 3 2" xfId="3874" xr:uid="{C573D5BB-8056-44D9-8495-FD8A268875C9}"/>
    <cellStyle name="Normal 5 4 3 2 2 4" xfId="805" xr:uid="{F225B4DC-A4A9-4BAC-A10C-82B70E781220}"/>
    <cellStyle name="Normal 5 4 3 2 3" xfId="806" xr:uid="{1F8CA0BE-F01D-41FA-BD16-921CD32E8B09}"/>
    <cellStyle name="Normal 5 4 3 2 3 2" xfId="807" xr:uid="{A726E8F1-49C7-493A-A1B2-E09FE59AD2D9}"/>
    <cellStyle name="Normal 5 4 3 2 3 2 2" xfId="3875" xr:uid="{E2638CD5-9BE0-4755-8A97-1ACDE35C8624}"/>
    <cellStyle name="Normal 5 4 3 2 3 3" xfId="808" xr:uid="{643F1CE2-2A1C-4E02-A610-AFFB9F516970}"/>
    <cellStyle name="Normal 5 4 3 2 3 4" xfId="809" xr:uid="{CC394B60-2479-4EB8-A882-D39C6199427C}"/>
    <cellStyle name="Normal 5 4 3 2 4" xfId="810" xr:uid="{36758557-247F-402C-9B8C-3FB0E1C60BAE}"/>
    <cellStyle name="Normal 5 4 3 2 4 2" xfId="3876" xr:uid="{A1A918C2-C826-48E9-8EE9-8F338AFAFF94}"/>
    <cellStyle name="Normal 5 4 3 2 5" xfId="811" xr:uid="{E76400CB-16DE-4038-8C46-6D21AF1A3735}"/>
    <cellStyle name="Normal 5 4 3 2 6" xfId="812" xr:uid="{F57B3F24-E8A7-4E06-8131-B254DBFB4567}"/>
    <cellStyle name="Normal 5 4 3 3" xfId="813" xr:uid="{CD7C95F5-1DDE-4BD8-8BD0-41D3FF2B10ED}"/>
    <cellStyle name="Normal 5 4 3 3 2" xfId="814" xr:uid="{AE25FB5A-BF3D-406A-B7E2-EFA5075054BA}"/>
    <cellStyle name="Normal 5 4 3 3 2 2" xfId="815" xr:uid="{3199B072-48F9-4066-AC6C-21159B9D7F89}"/>
    <cellStyle name="Normal 5 4 3 3 2 2 2" xfId="3877" xr:uid="{F1C3F209-C605-4496-9C68-B60E44F5B0BC}"/>
    <cellStyle name="Normal 5 4 3 3 2 2 2 2" xfId="3878" xr:uid="{18760A8B-DBC8-4825-A5FE-2066CBD0D037}"/>
    <cellStyle name="Normal 5 4 3 3 2 2 3" xfId="3879" xr:uid="{6E352F83-186A-4079-92D3-A40D5C83FC17}"/>
    <cellStyle name="Normal 5 4 3 3 2 3" xfId="816" xr:uid="{5D8FBCD7-F81B-4A92-9914-5573A49F952C}"/>
    <cellStyle name="Normal 5 4 3 3 2 3 2" xfId="3880" xr:uid="{BE9FE8E9-B6CB-4626-ADF0-1C3FF24F1070}"/>
    <cellStyle name="Normal 5 4 3 3 2 4" xfId="817" xr:uid="{22F808E6-A40A-4D37-A64E-3C3B5AC3C0BB}"/>
    <cellStyle name="Normal 5 4 3 3 3" xfId="818" xr:uid="{1BD09EEF-536B-416A-8F82-93B768093D99}"/>
    <cellStyle name="Normal 5 4 3 3 3 2" xfId="3881" xr:uid="{F833F894-73AC-4110-B76B-74B7FD2572BB}"/>
    <cellStyle name="Normal 5 4 3 3 3 2 2" xfId="3882" xr:uid="{0C20CA66-E843-416B-AFD0-7FC25ADB5A99}"/>
    <cellStyle name="Normal 5 4 3 3 3 3" xfId="3883" xr:uid="{AD8F7CFF-A01F-4FF9-ACB2-4944A5D76BA8}"/>
    <cellStyle name="Normal 5 4 3 3 4" xfId="819" xr:uid="{B5676B98-664E-4D30-A5F5-84B535C42F5D}"/>
    <cellStyle name="Normal 5 4 3 3 4 2" xfId="3884" xr:uid="{F19E474E-C82F-4BB2-BAD3-D02E1442E15C}"/>
    <cellStyle name="Normal 5 4 3 3 5" xfId="820" xr:uid="{9D9D79CA-03BE-43D3-B3F9-FE81532F45B9}"/>
    <cellStyle name="Normal 5 4 3 4" xfId="821" xr:uid="{3879B493-470C-4D3C-B08B-60ADF01B4991}"/>
    <cellStyle name="Normal 5 4 3 4 2" xfId="822" xr:uid="{18B2DF56-4BDA-4FAC-A5CA-3E3D66D688C8}"/>
    <cellStyle name="Normal 5 4 3 4 2 2" xfId="3885" xr:uid="{F8CC6ADF-90BC-4BD5-857B-7E093A2311E8}"/>
    <cellStyle name="Normal 5 4 3 4 2 2 2" xfId="3886" xr:uid="{AD84FFA8-2B01-48BF-A94E-35512A2191C9}"/>
    <cellStyle name="Normal 5 4 3 4 2 3" xfId="3887" xr:uid="{406E7EFA-5B1C-41BC-8A1E-01382FE3C724}"/>
    <cellStyle name="Normal 5 4 3 4 3" xfId="823" xr:uid="{AFE76917-6D84-49A6-A741-1F11C2271BE8}"/>
    <cellStyle name="Normal 5 4 3 4 3 2" xfId="3888" xr:uid="{48F694F2-6338-4FF5-B6FD-9EC25304DD25}"/>
    <cellStyle name="Normal 5 4 3 4 4" xfId="824" xr:uid="{FECE4917-0082-4063-BE4B-812E3060BF37}"/>
    <cellStyle name="Normal 5 4 3 5" xfId="825" xr:uid="{F7A628BE-ECFC-4F12-9F9E-0CB4E00FA0FE}"/>
    <cellStyle name="Normal 5 4 3 5 2" xfId="826" xr:uid="{91661CF8-9E35-4CE4-9D4E-E3B7AE1E5D67}"/>
    <cellStyle name="Normal 5 4 3 5 2 2" xfId="3889" xr:uid="{278E2DBC-B2D9-4269-AE91-5E6055758711}"/>
    <cellStyle name="Normal 5 4 3 5 3" xfId="827" xr:uid="{9F14D423-0F50-4ED6-B7DB-300B64A2A7A6}"/>
    <cellStyle name="Normal 5 4 3 5 4" xfId="828" xr:uid="{5DD10CCE-0BA0-4AF1-AA54-0E6054C7B453}"/>
    <cellStyle name="Normal 5 4 3 6" xfId="829" xr:uid="{416C6D14-65BE-4A06-8612-7CC30F4ACE65}"/>
    <cellStyle name="Normal 5 4 3 6 2" xfId="3890" xr:uid="{EEB9ED2E-8124-460C-9B53-FCDE75302F43}"/>
    <cellStyle name="Normal 5 4 3 7" xfId="830" xr:uid="{4CF7011B-8844-45BC-80B6-3D2A47C0D80C}"/>
    <cellStyle name="Normal 5 4 3 8" xfId="831" xr:uid="{A0587B0F-010D-41E8-BA82-C6CA181515F4}"/>
    <cellStyle name="Normal 5 4 4" xfId="832" xr:uid="{C1BE85EB-BF2D-4D31-B352-3EC017EB43C8}"/>
    <cellStyle name="Normal 5 4 4 2" xfId="833" xr:uid="{57B6969B-6869-414C-A20C-FAED0FDF8746}"/>
    <cellStyle name="Normal 5 4 4 2 2" xfId="834" xr:uid="{724E3F21-D1C6-47C8-AE1E-C5C494E53E81}"/>
    <cellStyle name="Normal 5 4 4 2 2 2" xfId="835" xr:uid="{55903810-1960-4452-9B02-8823DDD5FB63}"/>
    <cellStyle name="Normal 5 4 4 2 2 2 2" xfId="3891" xr:uid="{E791C89B-052F-4FC2-A1EC-FDB96132956C}"/>
    <cellStyle name="Normal 5 4 4 2 2 3" xfId="836" xr:uid="{67E302E1-A7B7-42F1-A039-0A23FD085DC1}"/>
    <cellStyle name="Normal 5 4 4 2 2 4" xfId="837" xr:uid="{68A2B1EF-3019-47A9-9962-FDF711DB371E}"/>
    <cellStyle name="Normal 5 4 4 2 3" xfId="838" xr:uid="{BFEF6EE0-B35D-4C2F-ABE8-6D1740682D98}"/>
    <cellStyle name="Normal 5 4 4 2 3 2" xfId="3892" xr:uid="{E82CCAB9-76A7-410D-8F28-D1B9B35C1237}"/>
    <cellStyle name="Normal 5 4 4 2 4" xfId="839" xr:uid="{B3E7E104-8C8C-4AEC-8D81-0B2DE81CA3B6}"/>
    <cellStyle name="Normal 5 4 4 2 5" xfId="840" xr:uid="{42DED188-EEBA-4734-9236-4396A45FA88F}"/>
    <cellStyle name="Normal 5 4 4 3" xfId="841" xr:uid="{68E50B79-F7AE-4529-B832-98DB9B272ECF}"/>
    <cellStyle name="Normal 5 4 4 3 2" xfId="842" xr:uid="{632FB22B-CC76-4372-A610-77C19E1C536B}"/>
    <cellStyle name="Normal 5 4 4 3 2 2" xfId="3893" xr:uid="{388DAD0B-618D-4C7B-BF32-CCFB2AB0B122}"/>
    <cellStyle name="Normal 5 4 4 3 3" xfId="843" xr:uid="{E77BA83A-BD8D-47BD-BD7D-11CE4ADBDB94}"/>
    <cellStyle name="Normal 5 4 4 3 4" xfId="844" xr:uid="{1274610D-9401-45FD-8448-A8DD013D194D}"/>
    <cellStyle name="Normal 5 4 4 4" xfId="845" xr:uid="{BBD0305C-2039-4303-80DF-5D8C02A38E77}"/>
    <cellStyle name="Normal 5 4 4 4 2" xfId="846" xr:uid="{BADE5C32-4259-4A0B-AE89-B6EC9F4191BB}"/>
    <cellStyle name="Normal 5 4 4 4 3" xfId="847" xr:uid="{470FBFCA-2E3C-48CA-952A-9530876503FC}"/>
    <cellStyle name="Normal 5 4 4 4 4" xfId="848" xr:uid="{B9CE8655-AAFA-4008-A686-20C708A5E0AE}"/>
    <cellStyle name="Normal 5 4 4 5" xfId="849" xr:uid="{809AA816-A4C9-4549-B18D-D5A153FA0DD1}"/>
    <cellStyle name="Normal 5 4 4 6" xfId="850" xr:uid="{AC8CF38A-1E71-4764-A5DB-6022B4DADC6C}"/>
    <cellStyle name="Normal 5 4 4 7" xfId="851" xr:uid="{9960E043-916E-433D-BC86-02363AF7FAED}"/>
    <cellStyle name="Normal 5 4 5" xfId="852" xr:uid="{3EE45BFD-6A28-4B58-9F6C-312B70B8EE09}"/>
    <cellStyle name="Normal 5 4 5 2" xfId="853" xr:uid="{87684872-02FA-43E9-9D7F-4891E5901378}"/>
    <cellStyle name="Normal 5 4 5 2 2" xfId="854" xr:uid="{160E2F32-078F-4775-A81E-7560C6EFB7D2}"/>
    <cellStyle name="Normal 5 4 5 2 2 2" xfId="3894" xr:uid="{E3876B34-2533-40C1-B3E6-2E4D31659981}"/>
    <cellStyle name="Normal 5 4 5 2 2 2 2" xfId="3895" xr:uid="{69C1254A-5D71-4D74-A543-D67B2884EF9C}"/>
    <cellStyle name="Normal 5 4 5 2 2 3" xfId="3896" xr:uid="{3E5718D6-E51C-446F-AF17-F16AE9955C45}"/>
    <cellStyle name="Normal 5 4 5 2 3" xfId="855" xr:uid="{A32B1E6C-31A4-447C-B14B-A320A02657BA}"/>
    <cellStyle name="Normal 5 4 5 2 3 2" xfId="3897" xr:uid="{2B75BA09-74EE-4196-B8D5-8C3FA1B0A9EF}"/>
    <cellStyle name="Normal 5 4 5 2 4" xfId="856" xr:uid="{2A72BA20-3E29-49D7-80DD-9455D814789C}"/>
    <cellStyle name="Normal 5 4 5 3" xfId="857" xr:uid="{45A0AA62-5691-4736-9150-318E4F4271F5}"/>
    <cellStyle name="Normal 5 4 5 3 2" xfId="858" xr:uid="{7CD08261-9279-42FD-B219-9588465D06E2}"/>
    <cellStyle name="Normal 5 4 5 3 2 2" xfId="3898" xr:uid="{C8E0B171-536A-4871-B4D3-FB15EB0A3293}"/>
    <cellStyle name="Normal 5 4 5 3 3" xfId="859" xr:uid="{A068F72D-C81D-4860-92D8-5D7F7F08CFB6}"/>
    <cellStyle name="Normal 5 4 5 3 4" xfId="860" xr:uid="{C7D69BE4-7346-4008-A854-C79ADAA9BD84}"/>
    <cellStyle name="Normal 5 4 5 4" xfId="861" xr:uid="{CD8A2928-0FBF-4FB0-98E4-A03CAFCC0518}"/>
    <cellStyle name="Normal 5 4 5 4 2" xfId="3899" xr:uid="{1935B5D9-374B-45CF-9438-218F61B2DC14}"/>
    <cellStyle name="Normal 5 4 5 5" xfId="862" xr:uid="{E0B0D332-7394-4672-96FA-736760C2E4E7}"/>
    <cellStyle name="Normal 5 4 5 6" xfId="863" xr:uid="{2784ABF3-9544-4004-8E5D-0B8C775C33A6}"/>
    <cellStyle name="Normal 5 4 6" xfId="864" xr:uid="{038B98F7-F4D2-464D-BE1C-324CA88426D9}"/>
    <cellStyle name="Normal 5 4 6 2" xfId="865" xr:uid="{A62A23B8-C3A2-479F-8948-9F0172892A17}"/>
    <cellStyle name="Normal 5 4 6 2 2" xfId="866" xr:uid="{8CAAA927-F85B-4768-9B03-F68A982536A8}"/>
    <cellStyle name="Normal 5 4 6 2 2 2" xfId="3900" xr:uid="{C785D7B5-2E5E-4D76-984F-0DCA0E1D3314}"/>
    <cellStyle name="Normal 5 4 6 2 3" xfId="867" xr:uid="{F23A8F41-88E0-4EC5-9574-45BEC66E68AB}"/>
    <cellStyle name="Normal 5 4 6 2 4" xfId="868" xr:uid="{5500F00E-26EB-48B7-B574-A3A02BC1431D}"/>
    <cellStyle name="Normal 5 4 6 3" xfId="869" xr:uid="{8EC7AC33-CB38-4CEA-B214-90B41BC523F0}"/>
    <cellStyle name="Normal 5 4 6 3 2" xfId="3901" xr:uid="{07567FBA-3D7A-4C54-9026-C56472F93A33}"/>
    <cellStyle name="Normal 5 4 6 4" xfId="870" xr:uid="{B2FF46BE-86B2-479F-931A-0B7635A103E3}"/>
    <cellStyle name="Normal 5 4 6 5" xfId="871" xr:uid="{BB33DE55-1AB2-4BBF-AE60-B17A8638786A}"/>
    <cellStyle name="Normal 5 4 7" xfId="872" xr:uid="{B2B50055-850F-4493-B60A-CA32BB283D64}"/>
    <cellStyle name="Normal 5 4 7 2" xfId="873" xr:uid="{58F5080E-BA0A-4E5D-BDCB-1006363E6AC9}"/>
    <cellStyle name="Normal 5 4 7 2 2" xfId="3902" xr:uid="{F7FE2576-6C4F-4B38-96B5-6B6F1178D071}"/>
    <cellStyle name="Normal 5 4 7 2 3" xfId="4390" xr:uid="{A9AE6AEB-44C9-4D04-9C44-DAF04C690BBE}"/>
    <cellStyle name="Normal 5 4 7 3" xfId="874" xr:uid="{4074BF34-B26B-4130-BE19-4B71547760DE}"/>
    <cellStyle name="Normal 5 4 7 4" xfId="875" xr:uid="{7BA06D9E-4658-4661-9468-142F7C28A96F}"/>
    <cellStyle name="Normal 5 4 8" xfId="876" xr:uid="{75B99822-35F7-4B33-824B-EC5DA98C3EB9}"/>
    <cellStyle name="Normal 5 4 8 2" xfId="877" xr:uid="{811B6311-502E-437A-BF9B-F4A58089E07A}"/>
    <cellStyle name="Normal 5 4 8 3" xfId="878" xr:uid="{4C975DA2-74CB-406A-91F7-CA1E6C687586}"/>
    <cellStyle name="Normal 5 4 8 4" xfId="879" xr:uid="{5D514EAA-A689-4B0D-A3DA-7A222FA70B6A}"/>
    <cellStyle name="Normal 5 4 9" xfId="880" xr:uid="{2FC59AC2-738B-4C0E-A8B5-13669A0B5606}"/>
    <cellStyle name="Normal 5 5" xfId="881" xr:uid="{4ACA8D8E-7288-41A1-98E0-476954F1AADC}"/>
    <cellStyle name="Normal 5 5 10" xfId="882" xr:uid="{01D77E77-3155-440B-88D7-96A5A0D38BA6}"/>
    <cellStyle name="Normal 5 5 11" xfId="883" xr:uid="{0F91D3BE-778D-4A38-9A2D-DDE32112A89F}"/>
    <cellStyle name="Normal 5 5 2" xfId="884" xr:uid="{B68E6DFB-C71A-4194-8B5C-84333C1796F6}"/>
    <cellStyle name="Normal 5 5 2 2" xfId="885" xr:uid="{0E198A03-10D5-485E-A6C4-C9A97D59F9C4}"/>
    <cellStyle name="Normal 5 5 2 2 2" xfId="886" xr:uid="{0BADCDB9-5220-487E-9DBB-4411759C0B8E}"/>
    <cellStyle name="Normal 5 5 2 2 2 2" xfId="887" xr:uid="{F0B41269-D12A-4905-A779-9AD7F1469F07}"/>
    <cellStyle name="Normal 5 5 2 2 2 2 2" xfId="888" xr:uid="{3A3CEA46-E8DD-431C-B5A8-C65134D37EA1}"/>
    <cellStyle name="Normal 5 5 2 2 2 2 2 2" xfId="3903" xr:uid="{84DB1BCB-DD56-40BC-8F06-087AB0197662}"/>
    <cellStyle name="Normal 5 5 2 2 2 2 3" xfId="889" xr:uid="{8327D3DD-6857-4E3B-81CA-D3E7A77D5A89}"/>
    <cellStyle name="Normal 5 5 2 2 2 2 4" xfId="890" xr:uid="{159FBF9A-F3F8-4FA6-AFA9-88CAAC8140E9}"/>
    <cellStyle name="Normal 5 5 2 2 2 3" xfId="891" xr:uid="{090898C6-1ADC-4BA1-B89F-4AE414533958}"/>
    <cellStyle name="Normal 5 5 2 2 2 3 2" xfId="892" xr:uid="{8698EA2A-B400-4EDF-86FE-080A908E4CC7}"/>
    <cellStyle name="Normal 5 5 2 2 2 3 3" xfId="893" xr:uid="{858B0203-85A4-42C2-BB6F-13968F0D289D}"/>
    <cellStyle name="Normal 5 5 2 2 2 3 4" xfId="894" xr:uid="{30F4E234-886F-46D2-B207-573100673DE6}"/>
    <cellStyle name="Normal 5 5 2 2 2 4" xfId="895" xr:uid="{BBA9762F-4865-4D91-8F9E-87D401566DB6}"/>
    <cellStyle name="Normal 5 5 2 2 2 5" xfId="896" xr:uid="{2C5AB440-E12F-4A1F-93D6-5A522DAAE9A6}"/>
    <cellStyle name="Normal 5 5 2 2 2 6" xfId="897" xr:uid="{1D25A34C-487C-40C9-92D7-C7F723106825}"/>
    <cellStyle name="Normal 5 5 2 2 3" xfId="898" xr:uid="{F5F56AC7-BF3A-4EE9-A251-97C5D6CAA9E8}"/>
    <cellStyle name="Normal 5 5 2 2 3 2" xfId="899" xr:uid="{FC9FEAFC-5C01-4154-99D1-ABC559E1857D}"/>
    <cellStyle name="Normal 5 5 2 2 3 2 2" xfId="900" xr:uid="{966257FC-06B3-4F8C-B5C0-EC9C8CCE1FE8}"/>
    <cellStyle name="Normal 5 5 2 2 3 2 3" xfId="901" xr:uid="{E4491F88-E2D4-4FC3-A21D-CBC45EA27AF8}"/>
    <cellStyle name="Normal 5 5 2 2 3 2 4" xfId="902" xr:uid="{89F43BA5-91D8-42EC-9BC7-5292727CA179}"/>
    <cellStyle name="Normal 5 5 2 2 3 3" xfId="903" xr:uid="{A32245DD-41E4-4533-8BDD-5DD7F30042DA}"/>
    <cellStyle name="Normal 5 5 2 2 3 4" xfId="904" xr:uid="{CDD8FE56-6605-490B-B866-414329ECF172}"/>
    <cellStyle name="Normal 5 5 2 2 3 5" xfId="905" xr:uid="{22820F31-3703-4114-A755-71F09C724A1D}"/>
    <cellStyle name="Normal 5 5 2 2 4" xfId="906" xr:uid="{6E736AF0-05E7-42DC-A346-AA1A8E8949E4}"/>
    <cellStyle name="Normal 5 5 2 2 4 2" xfId="907" xr:uid="{B8E62B9D-4DB2-4E20-A5DA-5B1614103381}"/>
    <cellStyle name="Normal 5 5 2 2 4 3" xfId="908" xr:uid="{87DD3722-9400-4D0A-BEA8-F70EFF12C342}"/>
    <cellStyle name="Normal 5 5 2 2 4 4" xfId="909" xr:uid="{D7FE73F8-E5E8-473A-B5F2-B28097ADCF3A}"/>
    <cellStyle name="Normal 5 5 2 2 5" xfId="910" xr:uid="{270F737B-797B-42C0-B353-22455877F134}"/>
    <cellStyle name="Normal 5 5 2 2 5 2" xfId="911" xr:uid="{B6048CEA-96E8-4342-AB26-949EE271096B}"/>
    <cellStyle name="Normal 5 5 2 2 5 3" xfId="912" xr:uid="{0419975A-FF35-4A90-9B34-0DF972F443B3}"/>
    <cellStyle name="Normal 5 5 2 2 5 4" xfId="913" xr:uid="{7D7E7621-F4E2-4708-9DFC-B6E8CECBA343}"/>
    <cellStyle name="Normal 5 5 2 2 6" xfId="914" xr:uid="{0347513C-3205-4F24-87A0-A8DD5A9ACD07}"/>
    <cellStyle name="Normal 5 5 2 2 7" xfId="915" xr:uid="{9528E8DA-7E3B-43AC-BA4D-D99D3AA3F205}"/>
    <cellStyle name="Normal 5 5 2 2 8" xfId="916" xr:uid="{80A207EA-6265-425E-AFE3-DCE1FAC99817}"/>
    <cellStyle name="Normal 5 5 2 3" xfId="917" xr:uid="{DDD2832C-32E2-421C-A7AC-08C46C4B9E82}"/>
    <cellStyle name="Normal 5 5 2 3 2" xfId="918" xr:uid="{781CEB4F-EDAD-4F18-A256-F5EA093DAEF6}"/>
    <cellStyle name="Normal 5 5 2 3 2 2" xfId="919" xr:uid="{3EEE65D4-D278-4E98-864A-80AE58D7C39E}"/>
    <cellStyle name="Normal 5 5 2 3 2 2 2" xfId="3904" xr:uid="{6EBE7DC2-5795-4683-8AA6-C29A2080E640}"/>
    <cellStyle name="Normal 5 5 2 3 2 2 2 2" xfId="3905" xr:uid="{06AEA904-506B-42C8-B1A6-0E5195817AF7}"/>
    <cellStyle name="Normal 5 5 2 3 2 2 3" xfId="3906" xr:uid="{89B248E9-12E4-436F-9042-990A36A32830}"/>
    <cellStyle name="Normal 5 5 2 3 2 3" xfId="920" xr:uid="{0F059768-52B9-4B59-A505-8BCF06905D83}"/>
    <cellStyle name="Normal 5 5 2 3 2 3 2" xfId="3907" xr:uid="{975AE782-D780-4528-94BE-2AB4006B2A2A}"/>
    <cellStyle name="Normal 5 5 2 3 2 4" xfId="921" xr:uid="{B4B3FDF7-12CA-43CA-B295-EFB569655BE1}"/>
    <cellStyle name="Normal 5 5 2 3 3" xfId="922" xr:uid="{0B9A82EA-DF79-4B2B-8DFF-84AAC2E76659}"/>
    <cellStyle name="Normal 5 5 2 3 3 2" xfId="923" xr:uid="{5C071503-AE55-40D9-85FA-77C89A3B8E2D}"/>
    <cellStyle name="Normal 5 5 2 3 3 2 2" xfId="3908" xr:uid="{A3386C35-8DC9-4ACC-8AE9-877B3C88E298}"/>
    <cellStyle name="Normal 5 5 2 3 3 3" xfId="924" xr:uid="{F5E1D9D6-096F-4FE3-9A70-EFDC54477D8D}"/>
    <cellStyle name="Normal 5 5 2 3 3 4" xfId="925" xr:uid="{9286D909-1670-4E98-9B5B-40C1081382C0}"/>
    <cellStyle name="Normal 5 5 2 3 4" xfId="926" xr:uid="{55E462BB-04A8-4ACF-9B38-9B98EF2E9FC4}"/>
    <cellStyle name="Normal 5 5 2 3 4 2" xfId="3909" xr:uid="{16644C2B-D6F5-475C-AB2A-D4C950E8C3D8}"/>
    <cellStyle name="Normal 5 5 2 3 5" xfId="927" xr:uid="{3A80AC8D-8D07-48B7-860D-8C37961F5CF2}"/>
    <cellStyle name="Normal 5 5 2 3 6" xfId="928" xr:uid="{7C76299B-2F0E-45A9-A6AD-7BBE66308518}"/>
    <cellStyle name="Normal 5 5 2 4" xfId="929" xr:uid="{FCEEE1C9-8647-48F3-90A3-D02950C5E952}"/>
    <cellStyle name="Normal 5 5 2 4 2" xfId="930" xr:uid="{0C5D4AC0-BCE8-4FE5-81F7-96D9660B39A8}"/>
    <cellStyle name="Normal 5 5 2 4 2 2" xfId="931" xr:uid="{6C62DB2A-31CB-488B-965C-AB32B8ACD611}"/>
    <cellStyle name="Normal 5 5 2 4 2 2 2" xfId="3910" xr:uid="{704F11BF-0AD8-4366-8DDE-23996A76451D}"/>
    <cellStyle name="Normal 5 5 2 4 2 3" xfId="932" xr:uid="{E99A032B-0347-484D-90EC-FCA0E0CEB347}"/>
    <cellStyle name="Normal 5 5 2 4 2 4" xfId="933" xr:uid="{33EA8787-1B2A-4531-9637-6937F9576F6D}"/>
    <cellStyle name="Normal 5 5 2 4 3" xfId="934" xr:uid="{64A67E6E-CA30-4AA3-9ED9-56B017F7F7BB}"/>
    <cellStyle name="Normal 5 5 2 4 3 2" xfId="3911" xr:uid="{D30DF61A-3B2B-4DA8-88D9-CCC530AFF6F9}"/>
    <cellStyle name="Normal 5 5 2 4 4" xfId="935" xr:uid="{3F87F95A-FE19-4A67-871C-70F3B909E67C}"/>
    <cellStyle name="Normal 5 5 2 4 5" xfId="936" xr:uid="{A1C7C2BB-D62C-4696-BB22-1E05E18A006E}"/>
    <cellStyle name="Normal 5 5 2 5" xfId="937" xr:uid="{C05D1ACD-5037-4755-ADFB-9475431E406C}"/>
    <cellStyle name="Normal 5 5 2 5 2" xfId="938" xr:uid="{AB5C0CC4-33A5-42BA-A9FD-FA9BCF348E64}"/>
    <cellStyle name="Normal 5 5 2 5 2 2" xfId="3912" xr:uid="{0591CB65-176A-43BD-B2FC-A8F24CCB691D}"/>
    <cellStyle name="Normal 5 5 2 5 3" xfId="939" xr:uid="{B2A8442B-DD85-4AA4-8D73-B6C23EC057B7}"/>
    <cellStyle name="Normal 5 5 2 5 4" xfId="940" xr:uid="{7D199302-373D-416B-9D0D-F3DBEC025E4D}"/>
    <cellStyle name="Normal 5 5 2 6" xfId="941" xr:uid="{80AE87B6-9FC5-44A4-9D2F-D6727FF1FD62}"/>
    <cellStyle name="Normal 5 5 2 6 2" xfId="942" xr:uid="{9869785E-6C62-460B-A3D1-D3A7F4592FEA}"/>
    <cellStyle name="Normal 5 5 2 6 3" xfId="943" xr:uid="{D98C289E-3FF7-429D-92BF-198E1B9D992A}"/>
    <cellStyle name="Normal 5 5 2 6 4" xfId="944" xr:uid="{851055B3-DE70-40C9-B8A6-E4C856942C59}"/>
    <cellStyle name="Normal 5 5 2 7" xfId="945" xr:uid="{784DEC97-23BF-4FCA-991C-E9E0E56B6E1F}"/>
    <cellStyle name="Normal 5 5 2 8" xfId="946" xr:uid="{39A4B3AB-F5A1-4CEC-A495-349EA3AB0552}"/>
    <cellStyle name="Normal 5 5 2 9" xfId="947" xr:uid="{B2509F54-8B9B-473C-A835-11BBBD248B2C}"/>
    <cellStyle name="Normal 5 5 3" xfId="948" xr:uid="{34F5D228-8E5F-4D6A-85A2-EF2A2E59036A}"/>
    <cellStyle name="Normal 5 5 3 2" xfId="949" xr:uid="{AA211ECA-E596-48A8-A809-CE9649C64032}"/>
    <cellStyle name="Normal 5 5 3 2 2" xfId="950" xr:uid="{4DE5037A-41B0-4BCC-8877-0455ADF72968}"/>
    <cellStyle name="Normal 5 5 3 2 2 2" xfId="951" xr:uid="{4229B3FD-D102-4ECC-B383-29204C7E5E62}"/>
    <cellStyle name="Normal 5 5 3 2 2 2 2" xfId="3913" xr:uid="{C703BFE8-50CA-451D-8A99-67CAAD6833A7}"/>
    <cellStyle name="Normal 5 5 3 2 2 3" xfId="952" xr:uid="{13A237FC-3E39-4429-9399-21C1E3C334A3}"/>
    <cellStyle name="Normal 5 5 3 2 2 4" xfId="953" xr:uid="{7C67433F-F5F0-4FA7-B21E-76F16637AD90}"/>
    <cellStyle name="Normal 5 5 3 2 3" xfId="954" xr:uid="{0572A319-7768-4BDB-A8B4-DE715A7C6A43}"/>
    <cellStyle name="Normal 5 5 3 2 3 2" xfId="955" xr:uid="{87372869-D9D2-4F27-BAEB-92FF1CC0B35F}"/>
    <cellStyle name="Normal 5 5 3 2 3 3" xfId="956" xr:uid="{FDDE8FCF-EDF7-4E8E-92A0-395308A6F09E}"/>
    <cellStyle name="Normal 5 5 3 2 3 4" xfId="957" xr:uid="{CB595605-4638-45F9-8828-054C47BCDFD9}"/>
    <cellStyle name="Normal 5 5 3 2 4" xfId="958" xr:uid="{9125C7A0-C2D5-474F-A648-985CE40071A1}"/>
    <cellStyle name="Normal 5 5 3 2 5" xfId="959" xr:uid="{C7E3D97D-4E47-4678-98BA-6E03E441D947}"/>
    <cellStyle name="Normal 5 5 3 2 6" xfId="960" xr:uid="{7575ECB1-1167-46F8-9DD7-27E247116434}"/>
    <cellStyle name="Normal 5 5 3 3" xfId="961" xr:uid="{AA1B4294-E8BF-4E6E-BCFC-9F29E9A2D2D9}"/>
    <cellStyle name="Normal 5 5 3 3 2" xfId="962" xr:uid="{7B9A80C8-797C-4CDE-9E86-BF051E879694}"/>
    <cellStyle name="Normal 5 5 3 3 2 2" xfId="963" xr:uid="{C68B5C3E-DF92-4E2C-BFDA-CEC098233285}"/>
    <cellStyle name="Normal 5 5 3 3 2 3" xfId="964" xr:uid="{59EA4A15-3F8A-4EE7-819F-E87B7170372F}"/>
    <cellStyle name="Normal 5 5 3 3 2 4" xfId="965" xr:uid="{03E8C1F7-C031-4AB0-AC32-6D4B17E0A67E}"/>
    <cellStyle name="Normal 5 5 3 3 3" xfId="966" xr:uid="{52F8F0CF-9A52-4B1E-9EC0-739D8ABFD82A}"/>
    <cellStyle name="Normal 5 5 3 3 4" xfId="967" xr:uid="{1EDBAAC4-8F1D-46DE-988D-15F79E768931}"/>
    <cellStyle name="Normal 5 5 3 3 5" xfId="968" xr:uid="{4C34BC2E-D061-484E-B8DC-DD4541ACB8C7}"/>
    <cellStyle name="Normal 5 5 3 4" xfId="969" xr:uid="{E40E6625-2450-4B1A-BD47-20052A565FD6}"/>
    <cellStyle name="Normal 5 5 3 4 2" xfId="970" xr:uid="{188CFE52-28CE-4FBE-BB90-7D39315A9ACC}"/>
    <cellStyle name="Normal 5 5 3 4 3" xfId="971" xr:uid="{0D6E235F-C216-476C-AFC0-9C856955CA00}"/>
    <cellStyle name="Normal 5 5 3 4 4" xfId="972" xr:uid="{0E178275-E4AB-4744-838B-449408737B12}"/>
    <cellStyle name="Normal 5 5 3 5" xfId="973" xr:uid="{293C20F9-7B41-4313-9FDA-1C545B084EBA}"/>
    <cellStyle name="Normal 5 5 3 5 2" xfId="974" xr:uid="{B55766FC-D3FA-421B-9723-B218FEB2470D}"/>
    <cellStyle name="Normal 5 5 3 5 3" xfId="975" xr:uid="{96B20846-4CA0-4F9D-91D3-C98B0788F56A}"/>
    <cellStyle name="Normal 5 5 3 5 4" xfId="976" xr:uid="{6175A499-5ECD-47FB-9A36-98FDD60A3CC2}"/>
    <cellStyle name="Normal 5 5 3 6" xfId="977" xr:uid="{26D4842B-15E6-4B23-9B9F-7A249063FEF6}"/>
    <cellStyle name="Normal 5 5 3 7" xfId="978" xr:uid="{5A50AF76-B8FB-4117-8A43-DE812B103E71}"/>
    <cellStyle name="Normal 5 5 3 8" xfId="979" xr:uid="{0DF5384F-ECB7-4DA9-B642-D8A1F97BF9F1}"/>
    <cellStyle name="Normal 5 5 4" xfId="980" xr:uid="{C42967A3-E605-4A0D-80F5-56ECB2D37C7F}"/>
    <cellStyle name="Normal 5 5 4 2" xfId="981" xr:uid="{91C2B622-9B8A-4C0F-BA30-52994A1B7117}"/>
    <cellStyle name="Normal 5 5 4 2 2" xfId="982" xr:uid="{2F9BB2AF-5655-498D-9419-799DB572E484}"/>
    <cellStyle name="Normal 5 5 4 2 2 2" xfId="983" xr:uid="{A27FD55E-A7E8-465B-A084-005E8B159DB4}"/>
    <cellStyle name="Normal 5 5 4 2 2 2 2" xfId="3914" xr:uid="{2728729A-651F-46FC-83B5-EC53A83946CE}"/>
    <cellStyle name="Normal 5 5 4 2 2 3" xfId="984" xr:uid="{86226618-2A9D-4911-BAF1-EC5182B38645}"/>
    <cellStyle name="Normal 5 5 4 2 2 4" xfId="985" xr:uid="{B27955FE-8424-49B2-A57F-B87C3FA338A8}"/>
    <cellStyle name="Normal 5 5 4 2 3" xfId="986" xr:uid="{13F5D184-5312-4C42-A2EF-3E850E9AB0C0}"/>
    <cellStyle name="Normal 5 5 4 2 3 2" xfId="3915" xr:uid="{ED064E3A-2C7F-4ECE-ABE9-8D51FB1FA47A}"/>
    <cellStyle name="Normal 5 5 4 2 4" xfId="987" xr:uid="{B1E65C4D-EEA0-4096-9172-CC8DE2ABA047}"/>
    <cellStyle name="Normal 5 5 4 2 5" xfId="988" xr:uid="{4DC92CE7-0D96-4EB8-B528-D0430E7A78FD}"/>
    <cellStyle name="Normal 5 5 4 3" xfId="989" xr:uid="{ACE3ADFB-C3A5-46E4-BC95-41B16D035C78}"/>
    <cellStyle name="Normal 5 5 4 3 2" xfId="990" xr:uid="{7317BCD4-940C-4C61-BA09-FE422932C365}"/>
    <cellStyle name="Normal 5 5 4 3 2 2" xfId="3916" xr:uid="{C60E1C39-E9B9-4725-878C-6D3D21EE39E9}"/>
    <cellStyle name="Normal 5 5 4 3 3" xfId="991" xr:uid="{A76813CA-9A47-4275-840B-3B701EB0177D}"/>
    <cellStyle name="Normal 5 5 4 3 4" xfId="992" xr:uid="{1D350BF5-77F3-4820-B6BC-43022675ED45}"/>
    <cellStyle name="Normal 5 5 4 4" xfId="993" xr:uid="{0B64D9CD-ECF3-4F54-9A38-A7A3DF0E3AAD}"/>
    <cellStyle name="Normal 5 5 4 4 2" xfId="994" xr:uid="{97E313B3-E8FE-44D2-8ECB-DE2534B1B176}"/>
    <cellStyle name="Normal 5 5 4 4 3" xfId="995" xr:uid="{5F5BAAC2-4AB2-4F42-AF8B-6FABB3022F94}"/>
    <cellStyle name="Normal 5 5 4 4 4" xfId="996" xr:uid="{FB5FDBC6-B8C4-4EDE-AB5B-490D7DC6A916}"/>
    <cellStyle name="Normal 5 5 4 5" xfId="997" xr:uid="{4516D26F-9FBF-4F4B-9B93-4CBF69E1FCEE}"/>
    <cellStyle name="Normal 5 5 4 6" xfId="998" xr:uid="{C9F2FA3B-C7E9-4C63-9FB6-84DC3A5D064E}"/>
    <cellStyle name="Normal 5 5 4 7" xfId="999" xr:uid="{D871B3D4-F7C1-4D48-A2F6-A93573BE159A}"/>
    <cellStyle name="Normal 5 5 5" xfId="1000" xr:uid="{C82DA231-1348-4E36-976E-D6B5ABDC9310}"/>
    <cellStyle name="Normal 5 5 5 2" xfId="1001" xr:uid="{225169F6-326F-4590-84EC-91589C977AE3}"/>
    <cellStyle name="Normal 5 5 5 2 2" xfId="1002" xr:uid="{62E6498F-FC16-4A18-96C8-FA8168161D55}"/>
    <cellStyle name="Normal 5 5 5 2 2 2" xfId="3917" xr:uid="{9673A258-FB33-49AE-BD11-65B7CD6A398F}"/>
    <cellStyle name="Normal 5 5 5 2 3" xfId="1003" xr:uid="{016F1740-89F3-4B92-9D2E-67F0E011F9BB}"/>
    <cellStyle name="Normal 5 5 5 2 4" xfId="1004" xr:uid="{D71B90E6-8930-418D-A9A0-154C69F07C84}"/>
    <cellStyle name="Normal 5 5 5 3" xfId="1005" xr:uid="{B83EDEF3-4D81-4AC0-A65F-253CB5E1C8AA}"/>
    <cellStyle name="Normal 5 5 5 3 2" xfId="1006" xr:uid="{F0C70D7A-A0C9-4724-9A35-670ACF7DA537}"/>
    <cellStyle name="Normal 5 5 5 3 3" xfId="1007" xr:uid="{C4641C47-3C11-4F87-8EFB-517B2F9B9E63}"/>
    <cellStyle name="Normal 5 5 5 3 4" xfId="1008" xr:uid="{1C375935-DFC3-49F1-8F97-793560BDE576}"/>
    <cellStyle name="Normal 5 5 5 4" xfId="1009" xr:uid="{6AC721C4-0399-4E53-9803-1579FB825672}"/>
    <cellStyle name="Normal 5 5 5 5" xfId="1010" xr:uid="{5A40A462-2CAD-46BE-95EE-4C58661992D5}"/>
    <cellStyle name="Normal 5 5 5 6" xfId="1011" xr:uid="{ECB5EB50-ABF7-4B6B-9E48-52F40CEF171B}"/>
    <cellStyle name="Normal 5 5 6" xfId="1012" xr:uid="{49F13422-F17E-4369-A519-A49A68E62E51}"/>
    <cellStyle name="Normal 5 5 6 2" xfId="1013" xr:uid="{851E73A4-CA79-489A-BBCA-97F6466FAE56}"/>
    <cellStyle name="Normal 5 5 6 2 2" xfId="1014" xr:uid="{3F50A4CA-36D1-4FE4-82F5-A1E3026016C2}"/>
    <cellStyle name="Normal 5 5 6 2 3" xfId="1015" xr:uid="{2D734A36-BAAA-42BD-ADF5-95587EAE5711}"/>
    <cellStyle name="Normal 5 5 6 2 4" xfId="1016" xr:uid="{77F14AEC-C254-4E96-B98F-DDF46C8D6CF0}"/>
    <cellStyle name="Normal 5 5 6 3" xfId="1017" xr:uid="{3CB95C87-EC5F-4031-B24B-320AE5980A09}"/>
    <cellStyle name="Normal 5 5 6 4" xfId="1018" xr:uid="{F59A285B-5FEB-49DA-8474-5C5E8DD67AA8}"/>
    <cellStyle name="Normal 5 5 6 5" xfId="1019" xr:uid="{66338505-CE21-4FA1-A5F0-329C0849CB59}"/>
    <cellStyle name="Normal 5 5 7" xfId="1020" xr:uid="{AB86A155-46AE-4F31-9C80-5308EC6EFB63}"/>
    <cellStyle name="Normal 5 5 7 2" xfId="1021" xr:uid="{F4906505-05B0-45F1-9F09-7BD9CD83B55B}"/>
    <cellStyle name="Normal 5 5 7 3" xfId="1022" xr:uid="{E40F135E-B7CA-4226-A182-56D24173C445}"/>
    <cellStyle name="Normal 5 5 7 4" xfId="1023" xr:uid="{D0126F28-640A-4B17-8BE6-0B0F0B3AE232}"/>
    <cellStyle name="Normal 5 5 8" xfId="1024" xr:uid="{A8F4C561-8612-4442-8DCD-BB5AEDD14973}"/>
    <cellStyle name="Normal 5 5 8 2" xfId="1025" xr:uid="{46385107-D042-4135-ADF9-08976BFE249E}"/>
    <cellStyle name="Normal 5 5 8 3" xfId="1026" xr:uid="{23FCB8D2-F950-42B5-8415-A7647BA8E9BD}"/>
    <cellStyle name="Normal 5 5 8 4" xfId="1027" xr:uid="{9869300A-D2C9-4057-A89C-EF2067FF53C7}"/>
    <cellStyle name="Normal 5 5 9" xfId="1028" xr:uid="{144D1BF9-7C54-4C4B-9B20-761656385F2D}"/>
    <cellStyle name="Normal 5 6" xfId="1029" xr:uid="{AB646A3F-0B54-443A-B921-E0B425EA45DA}"/>
    <cellStyle name="Normal 5 6 10" xfId="1030" xr:uid="{21C4336C-3748-45FA-A966-3CEAAB1B990A}"/>
    <cellStyle name="Normal 5 6 11" xfId="1031" xr:uid="{20814213-4C5A-481F-BFA1-B97259FE87CE}"/>
    <cellStyle name="Normal 5 6 2" xfId="1032" xr:uid="{40DB6C13-40AD-4A5E-A343-47037740220E}"/>
    <cellStyle name="Normal 5 6 2 2" xfId="1033" xr:uid="{BE3AAD14-3F53-4954-AD79-9F3AEEFA4BA4}"/>
    <cellStyle name="Normal 5 6 2 2 2" xfId="1034" xr:uid="{AB00CD0B-E628-4789-8D54-90324F4AD143}"/>
    <cellStyle name="Normal 5 6 2 2 2 2" xfId="1035" xr:uid="{31C9EF60-A1BF-4367-A726-2A135260C932}"/>
    <cellStyle name="Normal 5 6 2 2 2 2 2" xfId="1036" xr:uid="{3C80623A-6EC1-4D41-8B8A-25EFE4073D70}"/>
    <cellStyle name="Normal 5 6 2 2 2 2 3" xfId="1037" xr:uid="{9F28210C-B268-41F3-8FB1-EDAC6C945DB3}"/>
    <cellStyle name="Normal 5 6 2 2 2 2 4" xfId="1038" xr:uid="{BA4FBA74-3D08-4AA3-9A96-55C23FB73940}"/>
    <cellStyle name="Normal 5 6 2 2 2 3" xfId="1039" xr:uid="{BF68BB06-1756-499F-9455-966D3B8EF982}"/>
    <cellStyle name="Normal 5 6 2 2 2 3 2" xfId="1040" xr:uid="{AF29EA3A-9EF9-40F1-B54B-3A6338F5FD10}"/>
    <cellStyle name="Normal 5 6 2 2 2 3 3" xfId="1041" xr:uid="{D0E7F231-75C2-41EA-8CD5-4C79E390AA69}"/>
    <cellStyle name="Normal 5 6 2 2 2 3 4" xfId="1042" xr:uid="{3B75253E-9FFA-4FB6-B81B-80C290116D3B}"/>
    <cellStyle name="Normal 5 6 2 2 2 4" xfId="1043" xr:uid="{7366BC34-D4A1-45D2-B5FE-0C53CA45F435}"/>
    <cellStyle name="Normal 5 6 2 2 2 5" xfId="1044" xr:uid="{1277B4F5-F674-41F1-9403-F95EC0AB470A}"/>
    <cellStyle name="Normal 5 6 2 2 2 6" xfId="1045" xr:uid="{1892CB5C-3F14-416A-8650-46FDB8BE810D}"/>
    <cellStyle name="Normal 5 6 2 2 3" xfId="1046" xr:uid="{4F22C35A-FD35-47D0-84A2-B78E9697803D}"/>
    <cellStyle name="Normal 5 6 2 2 3 2" xfId="1047" xr:uid="{FD3361C6-5E82-45A0-AA01-694271E31FE1}"/>
    <cellStyle name="Normal 5 6 2 2 3 2 2" xfId="1048" xr:uid="{8CDBA033-EF51-4E4F-A0C2-E4655DAC9FB5}"/>
    <cellStyle name="Normal 5 6 2 2 3 2 3" xfId="1049" xr:uid="{223AC107-A873-4A1B-B8C6-A1E0B5FD26F1}"/>
    <cellStyle name="Normal 5 6 2 2 3 2 4" xfId="1050" xr:uid="{A1D86C30-4E5F-4320-B4D6-0E88752A32C3}"/>
    <cellStyle name="Normal 5 6 2 2 3 3" xfId="1051" xr:uid="{E3EA1509-9847-4808-8464-6A14056888A1}"/>
    <cellStyle name="Normal 5 6 2 2 3 4" xfId="1052" xr:uid="{86F144AB-0DB7-4BB4-BD4B-7744CC7F10FC}"/>
    <cellStyle name="Normal 5 6 2 2 3 5" xfId="1053" xr:uid="{152EBE23-8E7D-4693-BAC9-7A50D1CA86CF}"/>
    <cellStyle name="Normal 5 6 2 2 4" xfId="1054" xr:uid="{4B7CB4B1-7F37-4750-AEEF-5AC8D21771A8}"/>
    <cellStyle name="Normal 5 6 2 2 4 2" xfId="1055" xr:uid="{AC08BEF1-A96F-4259-BBBE-ADD342B0863E}"/>
    <cellStyle name="Normal 5 6 2 2 4 3" xfId="1056" xr:uid="{C2AC8926-E85C-421A-B830-603F0119554D}"/>
    <cellStyle name="Normal 5 6 2 2 4 4" xfId="1057" xr:uid="{88568BB6-B135-48A2-8CF1-6A0221B278BE}"/>
    <cellStyle name="Normal 5 6 2 2 5" xfId="1058" xr:uid="{C5FE3244-AB17-49B8-9C03-6C9F7448A45B}"/>
    <cellStyle name="Normal 5 6 2 2 5 2" xfId="1059" xr:uid="{A5F0C106-94AE-4CA3-9783-ABCC6FAD5627}"/>
    <cellStyle name="Normal 5 6 2 2 5 3" xfId="1060" xr:uid="{4D5DA10B-F048-467B-A39C-8329818FCDAD}"/>
    <cellStyle name="Normal 5 6 2 2 5 4" xfId="1061" xr:uid="{8B59FB5F-97EE-4B0F-8691-AC47F47E63F3}"/>
    <cellStyle name="Normal 5 6 2 2 6" xfId="1062" xr:uid="{2878AB39-3CDA-4E0F-8E89-25A2BDBAF9B6}"/>
    <cellStyle name="Normal 5 6 2 2 7" xfId="1063" xr:uid="{2E15CBF0-4EAF-45C4-9F60-67BAD6CD0A26}"/>
    <cellStyle name="Normal 5 6 2 2 8" xfId="1064" xr:uid="{6F34B099-549A-43D5-BC23-30A55DC22A71}"/>
    <cellStyle name="Normal 5 6 2 3" xfId="1065" xr:uid="{5C9B42EE-12ED-44A6-B2E0-5AEA4EA29859}"/>
    <cellStyle name="Normal 5 6 2 3 2" xfId="1066" xr:uid="{E0C9ECF5-FEDC-4C05-AD36-A4D8E50A1443}"/>
    <cellStyle name="Normal 5 6 2 3 2 2" xfId="1067" xr:uid="{C7D2AEF2-4CC2-40C4-A6AE-A808F9C39C31}"/>
    <cellStyle name="Normal 5 6 2 3 2 3" xfId="1068" xr:uid="{DCBF8C5C-035A-407C-8B8A-E4A75A31A7AA}"/>
    <cellStyle name="Normal 5 6 2 3 2 4" xfId="1069" xr:uid="{0B443D75-C387-4783-85A1-AAF9D20C85EE}"/>
    <cellStyle name="Normal 5 6 2 3 3" xfId="1070" xr:uid="{6DCB5EC0-0A7E-44E6-9341-6732E7AD0C6F}"/>
    <cellStyle name="Normal 5 6 2 3 3 2" xfId="1071" xr:uid="{04E5E443-4743-47ED-A8F2-331EB796E7C8}"/>
    <cellStyle name="Normal 5 6 2 3 3 3" xfId="1072" xr:uid="{291919E5-738E-428C-BC76-D167B5279025}"/>
    <cellStyle name="Normal 5 6 2 3 3 4" xfId="1073" xr:uid="{59CA0E27-6552-4550-92D3-9C7AE762CBBF}"/>
    <cellStyle name="Normal 5 6 2 3 4" xfId="1074" xr:uid="{2C391CF0-7825-416E-A3A6-A35DF036DE7C}"/>
    <cellStyle name="Normal 5 6 2 3 5" xfId="1075" xr:uid="{0D5CAD33-2678-41C9-9D10-F853017A0594}"/>
    <cellStyle name="Normal 5 6 2 3 6" xfId="1076" xr:uid="{8A7376CB-EF85-438A-8DD7-F7A912D444E4}"/>
    <cellStyle name="Normal 5 6 2 4" xfId="1077" xr:uid="{B0DA91F2-4517-4CC3-ADDF-6B3E8B1CC653}"/>
    <cellStyle name="Normal 5 6 2 4 2" xfId="1078" xr:uid="{0FDEA247-0A51-4A1F-83C8-12335005D610}"/>
    <cellStyle name="Normal 5 6 2 4 2 2" xfId="1079" xr:uid="{1C060BC2-61B8-4638-BD56-6DA1B5AEBD00}"/>
    <cellStyle name="Normal 5 6 2 4 2 3" xfId="1080" xr:uid="{5CA7FC6F-4B8F-49C1-A5C4-C369B8DC44F2}"/>
    <cellStyle name="Normal 5 6 2 4 2 4" xfId="1081" xr:uid="{8BE897B7-DB74-42B6-AEA2-A750645F970A}"/>
    <cellStyle name="Normal 5 6 2 4 3" xfId="1082" xr:uid="{6F5C3CF9-A5F3-4374-A201-91CA37494C93}"/>
    <cellStyle name="Normal 5 6 2 4 4" xfId="1083" xr:uid="{F00436A4-DD9B-4F8D-B934-E03933443313}"/>
    <cellStyle name="Normal 5 6 2 4 5" xfId="1084" xr:uid="{C2CCAF44-E8D1-43DD-BA55-95A66E2A7750}"/>
    <cellStyle name="Normal 5 6 2 5" xfId="1085" xr:uid="{F8BC7D6F-61C1-46E8-92D2-D5A84754730F}"/>
    <cellStyle name="Normal 5 6 2 5 2" xfId="1086" xr:uid="{648588BC-A376-496A-877B-CF1DB5D07A24}"/>
    <cellStyle name="Normal 5 6 2 5 3" xfId="1087" xr:uid="{E034FCF7-B06A-4C9C-8C87-B9068E9CBDA2}"/>
    <cellStyle name="Normal 5 6 2 5 4" xfId="1088" xr:uid="{1A68D305-B1CF-42A7-8E2B-E2EE389C61F4}"/>
    <cellStyle name="Normal 5 6 2 6" xfId="1089" xr:uid="{AF007446-FBAB-46A3-812B-3FE1D04C27CC}"/>
    <cellStyle name="Normal 5 6 2 6 2" xfId="1090" xr:uid="{5E17F528-D081-4B7A-95A0-92F4D69BA3D6}"/>
    <cellStyle name="Normal 5 6 2 6 3" xfId="1091" xr:uid="{84F73237-D9D8-4D2F-8E4F-A31D4E7CF255}"/>
    <cellStyle name="Normal 5 6 2 6 4" xfId="1092" xr:uid="{7DAB4DC3-79E9-4D1F-9499-B1C1D407E454}"/>
    <cellStyle name="Normal 5 6 2 7" xfId="1093" xr:uid="{367D14E1-A99F-488E-B21A-18769661337B}"/>
    <cellStyle name="Normal 5 6 2 8" xfId="1094" xr:uid="{A33FED0F-BB72-4258-9289-31A98264DA1D}"/>
    <cellStyle name="Normal 5 6 2 9" xfId="1095" xr:uid="{CF7A5699-34C9-43AA-A6BF-FD16C9813604}"/>
    <cellStyle name="Normal 5 6 3" xfId="1096" xr:uid="{62260AB5-9051-42B4-93E8-A8B26F144005}"/>
    <cellStyle name="Normal 5 6 3 2" xfId="1097" xr:uid="{591CDAFF-9A30-4F78-9FD2-82650E94FB52}"/>
    <cellStyle name="Normal 5 6 3 2 2" xfId="1098" xr:uid="{EA2E4FE4-F2E6-4754-B658-C4D802DABB66}"/>
    <cellStyle name="Normal 5 6 3 2 2 2" xfId="1099" xr:uid="{313926A4-1FA2-44F2-8758-A0EFE464164D}"/>
    <cellStyle name="Normal 5 6 3 2 2 2 2" xfId="3918" xr:uid="{9DA65D2F-5A44-4CE3-97D7-F9A54D77B1E5}"/>
    <cellStyle name="Normal 5 6 3 2 2 3" xfId="1100" xr:uid="{82CE182C-44FF-4680-B95F-D42D219A3624}"/>
    <cellStyle name="Normal 5 6 3 2 2 4" xfId="1101" xr:uid="{4AA4B9E2-CA68-4D87-B4DA-0D1C57FA68AD}"/>
    <cellStyle name="Normal 5 6 3 2 3" xfId="1102" xr:uid="{EF561172-D8A7-479A-8667-28C8A5A92C9F}"/>
    <cellStyle name="Normal 5 6 3 2 3 2" xfId="1103" xr:uid="{19750A5C-F909-4C66-9BA1-40C0B06238D2}"/>
    <cellStyle name="Normal 5 6 3 2 3 3" xfId="1104" xr:uid="{C023A88D-661D-45B4-BCCA-90CE3A048237}"/>
    <cellStyle name="Normal 5 6 3 2 3 4" xfId="1105" xr:uid="{124EDB97-8C85-45A8-B9F4-B69FCA1795A2}"/>
    <cellStyle name="Normal 5 6 3 2 4" xfId="1106" xr:uid="{29A91C3A-8FCA-4947-A7E4-B762C792DB4B}"/>
    <cellStyle name="Normal 5 6 3 2 5" xfId="1107" xr:uid="{91363557-3156-4484-A1FB-1ED69813E9D8}"/>
    <cellStyle name="Normal 5 6 3 2 6" xfId="1108" xr:uid="{AC9B113E-54ED-49C5-961D-A4E3381EE6F6}"/>
    <cellStyle name="Normal 5 6 3 3" xfId="1109" xr:uid="{170428ED-2720-482F-B546-C3B5CBB549F2}"/>
    <cellStyle name="Normal 5 6 3 3 2" xfId="1110" xr:uid="{1F69C085-9719-44AB-A530-16031900F36F}"/>
    <cellStyle name="Normal 5 6 3 3 2 2" xfId="1111" xr:uid="{A8EDD44F-235E-4437-9A75-FF51F41B4822}"/>
    <cellStyle name="Normal 5 6 3 3 2 3" xfId="1112" xr:uid="{4C9C42A8-049A-4C4B-9C74-192E296C1BEF}"/>
    <cellStyle name="Normal 5 6 3 3 2 4" xfId="1113" xr:uid="{9AA87488-31D5-4A01-8EA0-5573D4E232D4}"/>
    <cellStyle name="Normal 5 6 3 3 3" xfId="1114" xr:uid="{411FBF3B-AA45-41FE-91E2-251EFB3BFD5B}"/>
    <cellStyle name="Normal 5 6 3 3 4" xfId="1115" xr:uid="{4E1EAB8D-7572-4C3D-B7E7-C1969D808F7A}"/>
    <cellStyle name="Normal 5 6 3 3 5" xfId="1116" xr:uid="{E9A45E7F-4591-4A13-8F8D-BD6075F75AC8}"/>
    <cellStyle name="Normal 5 6 3 4" xfId="1117" xr:uid="{75174B9C-C571-4994-BA5C-3A541AE48E5E}"/>
    <cellStyle name="Normal 5 6 3 4 2" xfId="1118" xr:uid="{817FED82-3F70-4B5C-B366-FAB2CA2F539B}"/>
    <cellStyle name="Normal 5 6 3 4 3" xfId="1119" xr:uid="{72BA4D4C-A023-4BEE-BD45-89CDFF1DFA1F}"/>
    <cellStyle name="Normal 5 6 3 4 4" xfId="1120" xr:uid="{AA08779C-DA45-4FCB-9CB3-FC7234EB9316}"/>
    <cellStyle name="Normal 5 6 3 5" xfId="1121" xr:uid="{B5E1031B-266A-468E-8718-A3D6E340CEA5}"/>
    <cellStyle name="Normal 5 6 3 5 2" xfId="1122" xr:uid="{345B62D0-D4E6-47C9-911B-0E12EFCB9E57}"/>
    <cellStyle name="Normal 5 6 3 5 3" xfId="1123" xr:uid="{46F7F027-700D-4E4E-82D2-24172640D259}"/>
    <cellStyle name="Normal 5 6 3 5 4" xfId="1124" xr:uid="{AE1B0FDB-F365-47ED-B9DF-6B3DCC2D0FBB}"/>
    <cellStyle name="Normal 5 6 3 6" xfId="1125" xr:uid="{3F7F62DE-F848-44C7-AF06-8071DD5EAA0A}"/>
    <cellStyle name="Normal 5 6 3 7" xfId="1126" xr:uid="{2705CE64-E50C-4208-AABA-969E86F24E3B}"/>
    <cellStyle name="Normal 5 6 3 8" xfId="1127" xr:uid="{1B4B5A2B-C2DE-4B80-942D-45701739C05B}"/>
    <cellStyle name="Normal 5 6 4" xfId="1128" xr:uid="{B6709502-FC5A-4DC7-BB23-5F52BA75C2A5}"/>
    <cellStyle name="Normal 5 6 4 2" xfId="1129" xr:uid="{C9C68E14-64D0-4490-8540-0C70C28ED15D}"/>
    <cellStyle name="Normal 5 6 4 2 2" xfId="1130" xr:uid="{3D59B2D1-CDBF-47CD-B1D5-134125CF7F57}"/>
    <cellStyle name="Normal 5 6 4 2 2 2" xfId="1131" xr:uid="{F669D298-5E25-449D-805B-0B9A9AA07DF9}"/>
    <cellStyle name="Normal 5 6 4 2 2 3" xfId="1132" xr:uid="{EC73C3CF-47BA-4D37-BCBF-A83F3B4AA3B9}"/>
    <cellStyle name="Normal 5 6 4 2 2 4" xfId="1133" xr:uid="{00C411D0-3A93-4A07-A80B-44964B9AE7C3}"/>
    <cellStyle name="Normal 5 6 4 2 3" xfId="1134" xr:uid="{CE8154E9-0AD9-4E6D-9E26-4136641FD83D}"/>
    <cellStyle name="Normal 5 6 4 2 4" xfId="1135" xr:uid="{65E93B8A-F1CD-4CE9-9C4B-91B29747998A}"/>
    <cellStyle name="Normal 5 6 4 2 5" xfId="1136" xr:uid="{6F10D17E-4BE9-49F6-9808-FDDFF0A5B036}"/>
    <cellStyle name="Normal 5 6 4 3" xfId="1137" xr:uid="{AF32C068-0F62-44B3-B614-78961E62B124}"/>
    <cellStyle name="Normal 5 6 4 3 2" xfId="1138" xr:uid="{8017DD2E-133F-4687-BB2B-205BB12B8335}"/>
    <cellStyle name="Normal 5 6 4 3 3" xfId="1139" xr:uid="{7FA70CCF-6CA1-4B28-A7EE-72AAFBFDA0FB}"/>
    <cellStyle name="Normal 5 6 4 3 4" xfId="1140" xr:uid="{453D839D-1C8A-443A-9178-CB1436B869A1}"/>
    <cellStyle name="Normal 5 6 4 4" xfId="1141" xr:uid="{60E0B9BB-275C-404A-8461-FAED5F9DF948}"/>
    <cellStyle name="Normal 5 6 4 4 2" xfId="1142" xr:uid="{4BB8D1D3-2148-4BBD-A2CC-7D3E00426F41}"/>
    <cellStyle name="Normal 5 6 4 4 3" xfId="1143" xr:uid="{0546B5A5-DAFD-461B-A6FF-ABB53A38D4AB}"/>
    <cellStyle name="Normal 5 6 4 4 4" xfId="1144" xr:uid="{656C3001-9FC2-499F-803D-5AEB0B8C87B9}"/>
    <cellStyle name="Normal 5 6 4 5" xfId="1145" xr:uid="{5DDF6E18-DA6B-4975-8B77-5BDD5DAF3BAE}"/>
    <cellStyle name="Normal 5 6 4 6" xfId="1146" xr:uid="{3CAE47A5-AEFF-47DA-8AE6-A717F3EE1147}"/>
    <cellStyle name="Normal 5 6 4 7" xfId="1147" xr:uid="{4BC5EA03-C234-48D8-A519-A7BDDE2C21FD}"/>
    <cellStyle name="Normal 5 6 5" xfId="1148" xr:uid="{03676B9D-4C94-4AB1-80B1-5133938AC17D}"/>
    <cellStyle name="Normal 5 6 5 2" xfId="1149" xr:uid="{7561FB6A-A862-4C76-89AA-86965BCB8BB7}"/>
    <cellStyle name="Normal 5 6 5 2 2" xfId="1150" xr:uid="{63B77ABA-FBA6-4701-A99F-1D984892D182}"/>
    <cellStyle name="Normal 5 6 5 2 3" xfId="1151" xr:uid="{CBA22B15-9929-4AD9-93A8-6429F188A4A2}"/>
    <cellStyle name="Normal 5 6 5 2 4" xfId="1152" xr:uid="{E9F40796-6F64-471C-8E03-12178B1814C9}"/>
    <cellStyle name="Normal 5 6 5 3" xfId="1153" xr:uid="{9EE1ED33-6059-41D7-81D7-B3DDB21F46F7}"/>
    <cellStyle name="Normal 5 6 5 3 2" xfId="1154" xr:uid="{E45271C0-1DB5-4503-9576-61B228A69A6A}"/>
    <cellStyle name="Normal 5 6 5 3 3" xfId="1155" xr:uid="{361EFECB-D851-448C-8D69-30B565E9A34E}"/>
    <cellStyle name="Normal 5 6 5 3 4" xfId="1156" xr:uid="{B5582EE2-288F-454A-B920-185AFF7014FD}"/>
    <cellStyle name="Normal 5 6 5 4" xfId="1157" xr:uid="{1BC58890-7F3B-4F5B-8954-691F19BF691A}"/>
    <cellStyle name="Normal 5 6 5 5" xfId="1158" xr:uid="{F87A3594-10EB-426C-8DA6-03AA98298F5F}"/>
    <cellStyle name="Normal 5 6 5 6" xfId="1159" xr:uid="{0C118D4D-4031-492B-A917-D4BCE629728B}"/>
    <cellStyle name="Normal 5 6 6" xfId="1160" xr:uid="{D6DF09CF-9FF5-47A1-B10E-82ABAF288031}"/>
    <cellStyle name="Normal 5 6 6 2" xfId="1161" xr:uid="{03394B8B-2881-478F-8E2C-6ECFB99BEBF3}"/>
    <cellStyle name="Normal 5 6 6 2 2" xfId="1162" xr:uid="{E8D324DF-7F02-47E6-B623-8BB25EBCC610}"/>
    <cellStyle name="Normal 5 6 6 2 3" xfId="1163" xr:uid="{FE3603DE-BEBC-4F1B-BAE8-E67ACB8B0C7E}"/>
    <cellStyle name="Normal 5 6 6 2 4" xfId="1164" xr:uid="{8C4705F6-5B97-4276-BBD2-AC367DB2AD73}"/>
    <cellStyle name="Normal 5 6 6 3" xfId="1165" xr:uid="{C4462588-6657-43C6-B370-2CD1F7AAD759}"/>
    <cellStyle name="Normal 5 6 6 4" xfId="1166" xr:uid="{97EAB5DC-5A78-4CF8-888C-7A5026D03F4B}"/>
    <cellStyle name="Normal 5 6 6 5" xfId="1167" xr:uid="{009B9E06-4C57-454D-8CD9-460E97D8FBD3}"/>
    <cellStyle name="Normal 5 6 7" xfId="1168" xr:uid="{632837A7-D422-4644-AEDB-4B0197E46691}"/>
    <cellStyle name="Normal 5 6 7 2" xfId="1169" xr:uid="{B1A54893-B588-428F-BED1-9002E0773286}"/>
    <cellStyle name="Normal 5 6 7 3" xfId="1170" xr:uid="{F9B3A3D3-A2F5-48F7-A538-990E3E8FE46E}"/>
    <cellStyle name="Normal 5 6 7 4" xfId="1171" xr:uid="{7BE4FBA3-27D1-49E5-A228-591C4F1BF227}"/>
    <cellStyle name="Normal 5 6 8" xfId="1172" xr:uid="{7C56DCC7-A5AB-497A-ACED-23E48A14CFC0}"/>
    <cellStyle name="Normal 5 6 8 2" xfId="1173" xr:uid="{08318CDE-CC0C-4D69-8B00-6125CAF46404}"/>
    <cellStyle name="Normal 5 6 8 3" xfId="1174" xr:uid="{01010054-C593-41F3-8116-1E5C1D8D1FC9}"/>
    <cellStyle name="Normal 5 6 8 4" xfId="1175" xr:uid="{C6697024-52C8-419A-8487-0208675D51DA}"/>
    <cellStyle name="Normal 5 6 9" xfId="1176" xr:uid="{1300348B-31E1-4EE1-A9D1-B333A8C1EB48}"/>
    <cellStyle name="Normal 5 7" xfId="1177" xr:uid="{4E0CBF61-5FF5-47D0-AD94-14B7A6F177B1}"/>
    <cellStyle name="Normal 5 7 2" xfId="1178" xr:uid="{DE8DB857-A2F3-4EE2-8D82-F59A64895836}"/>
    <cellStyle name="Normal 5 7 2 2" xfId="1179" xr:uid="{8C0D46F7-3C7D-4668-B09D-04652C69E001}"/>
    <cellStyle name="Normal 5 7 2 2 2" xfId="1180" xr:uid="{2694F54B-A310-465B-B19F-CC4517CC180E}"/>
    <cellStyle name="Normal 5 7 2 2 2 2" xfId="1181" xr:uid="{2BE5B6B5-D484-4F43-BA65-6B2C64C84F0D}"/>
    <cellStyle name="Normal 5 7 2 2 2 3" xfId="1182" xr:uid="{1F82621C-68A9-44D8-861C-DAB2F51BC895}"/>
    <cellStyle name="Normal 5 7 2 2 2 4" xfId="1183" xr:uid="{AF942BEB-7E8C-4976-9A90-CE0D7375A1BB}"/>
    <cellStyle name="Normal 5 7 2 2 3" xfId="1184" xr:uid="{F572993F-7DD3-4C96-A953-77414C131BB4}"/>
    <cellStyle name="Normal 5 7 2 2 3 2" xfId="1185" xr:uid="{1371FF67-4008-4BAD-9659-158AFA40E1A7}"/>
    <cellStyle name="Normal 5 7 2 2 3 3" xfId="1186" xr:uid="{D7AD32D1-1635-4589-98A1-96B2F3E3C3C6}"/>
    <cellStyle name="Normal 5 7 2 2 3 4" xfId="1187" xr:uid="{AA49F6C1-3353-4A01-97A8-F4B9E9399654}"/>
    <cellStyle name="Normal 5 7 2 2 4" xfId="1188" xr:uid="{1F58871C-2F01-4372-8762-9DE6E1072E83}"/>
    <cellStyle name="Normal 5 7 2 2 5" xfId="1189" xr:uid="{B7C7726B-128C-4032-98A1-2DF9C2A6BB77}"/>
    <cellStyle name="Normal 5 7 2 2 6" xfId="1190" xr:uid="{FF77C903-7419-48A3-B198-AAE8A7130AFF}"/>
    <cellStyle name="Normal 5 7 2 3" xfId="1191" xr:uid="{6EC6609F-F64B-4CC1-A65F-CAFEB72D2676}"/>
    <cellStyle name="Normal 5 7 2 3 2" xfId="1192" xr:uid="{E99854CB-4F48-492E-BF52-22DA67EE7343}"/>
    <cellStyle name="Normal 5 7 2 3 2 2" xfId="1193" xr:uid="{D75BE2CC-BCBA-41BB-9891-E831C6E88CB7}"/>
    <cellStyle name="Normal 5 7 2 3 2 3" xfId="1194" xr:uid="{6B74206E-97D4-422C-8C83-F7A90BB7E9AE}"/>
    <cellStyle name="Normal 5 7 2 3 2 4" xfId="1195" xr:uid="{433577B0-D024-4225-A4B0-8BB5308CC92F}"/>
    <cellStyle name="Normal 5 7 2 3 3" xfId="1196" xr:uid="{9A75FF8F-AEA8-44CE-A2DE-F630246A28B8}"/>
    <cellStyle name="Normal 5 7 2 3 4" xfId="1197" xr:uid="{E81C1410-5AC4-4099-8042-1B8CEAA4F42A}"/>
    <cellStyle name="Normal 5 7 2 3 5" xfId="1198" xr:uid="{E2238888-E6FD-4175-BE37-5CEC6C7C3F83}"/>
    <cellStyle name="Normal 5 7 2 4" xfId="1199" xr:uid="{EB006F56-2F0D-4281-8F52-D0DD71C34B9B}"/>
    <cellStyle name="Normal 5 7 2 4 2" xfId="1200" xr:uid="{EF51C235-C984-48D2-BE04-778719176994}"/>
    <cellStyle name="Normal 5 7 2 4 3" xfId="1201" xr:uid="{8C64B7DD-143C-4644-8F8F-B1D27C311E44}"/>
    <cellStyle name="Normal 5 7 2 4 4" xfId="1202" xr:uid="{89ED433F-8CF9-43AF-8935-6FE49925E4E7}"/>
    <cellStyle name="Normal 5 7 2 5" xfId="1203" xr:uid="{D0E2836F-0C6B-45D7-B68D-3A18168E7E79}"/>
    <cellStyle name="Normal 5 7 2 5 2" xfId="1204" xr:uid="{B575C60D-2900-4190-BA4A-58C05A3A2141}"/>
    <cellStyle name="Normal 5 7 2 5 3" xfId="1205" xr:uid="{173F03EA-259A-4EE2-849D-61964B1EFBF8}"/>
    <cellStyle name="Normal 5 7 2 5 4" xfId="1206" xr:uid="{F918D527-1AE8-4607-8693-42265C79EA6A}"/>
    <cellStyle name="Normal 5 7 2 6" xfId="1207" xr:uid="{7F3EA084-3E92-4ECA-B3ED-EA5CEDBCB3F9}"/>
    <cellStyle name="Normal 5 7 2 7" xfId="1208" xr:uid="{5E6C4745-9E5F-4D6B-9AED-BE1DFE9C1337}"/>
    <cellStyle name="Normal 5 7 2 8" xfId="1209" xr:uid="{01CCE9B9-4DF1-4269-B783-416717591308}"/>
    <cellStyle name="Normal 5 7 3" xfId="1210" xr:uid="{B35F3513-F8EE-4C18-A1AC-77A6FAF8A99B}"/>
    <cellStyle name="Normal 5 7 3 2" xfId="1211" xr:uid="{02C4740C-8A94-4DA2-8A41-2E92BD8BFE6B}"/>
    <cellStyle name="Normal 5 7 3 2 2" xfId="1212" xr:uid="{D8602AA8-F265-4113-A9C5-FEBBB91AD6CA}"/>
    <cellStyle name="Normal 5 7 3 2 3" xfId="1213" xr:uid="{060CFBA4-536D-4805-B20E-C0F82CD8A2B4}"/>
    <cellStyle name="Normal 5 7 3 2 4" xfId="1214" xr:uid="{24C8A33E-AF0B-4A96-ACD6-192FAA79AC4C}"/>
    <cellStyle name="Normal 5 7 3 3" xfId="1215" xr:uid="{754D7C87-AEF6-4043-BB5C-0A3FF537589E}"/>
    <cellStyle name="Normal 5 7 3 3 2" xfId="1216" xr:uid="{612DAAA3-54A1-4735-99CF-D6A600A0446D}"/>
    <cellStyle name="Normal 5 7 3 3 3" xfId="1217" xr:uid="{53FC7FDB-9644-401A-B507-889B5692D2F4}"/>
    <cellStyle name="Normal 5 7 3 3 4" xfId="1218" xr:uid="{B0B89BF5-A793-420C-9638-8A903685E358}"/>
    <cellStyle name="Normal 5 7 3 4" xfId="1219" xr:uid="{072B0D15-889C-4923-8AD9-6BEDBC262F63}"/>
    <cellStyle name="Normal 5 7 3 5" xfId="1220" xr:uid="{2529FDE5-FC55-4CB5-A305-E14981CDA66C}"/>
    <cellStyle name="Normal 5 7 3 6" xfId="1221" xr:uid="{D1EF901D-4545-4B21-A32C-D2C98AB6D77F}"/>
    <cellStyle name="Normal 5 7 4" xfId="1222" xr:uid="{6EDE15F2-B906-456F-8EC8-FA831A293E8C}"/>
    <cellStyle name="Normal 5 7 4 2" xfId="1223" xr:uid="{72781275-645A-4BE6-8885-F6268F351D2F}"/>
    <cellStyle name="Normal 5 7 4 2 2" xfId="1224" xr:uid="{693C8C42-197A-4B1B-8646-CCF7FD168126}"/>
    <cellStyle name="Normal 5 7 4 2 3" xfId="1225" xr:uid="{67AA7ED6-1773-4EB9-9FD6-3BDE4C546DF5}"/>
    <cellStyle name="Normal 5 7 4 2 4" xfId="1226" xr:uid="{1F3A37A0-991F-46F2-B1A1-77FA7A8862D8}"/>
    <cellStyle name="Normal 5 7 4 3" xfId="1227" xr:uid="{806D9EB3-EC1E-444C-BDBA-A5BF26336219}"/>
    <cellStyle name="Normal 5 7 4 4" xfId="1228" xr:uid="{4B6A3B82-1D5E-4B48-AE50-7340E7856A11}"/>
    <cellStyle name="Normal 5 7 4 5" xfId="1229" xr:uid="{889AEEB7-0B9A-41D6-91D0-5C1435AA9E78}"/>
    <cellStyle name="Normal 5 7 5" xfId="1230" xr:uid="{2759468B-FE02-4E77-82B7-AF7A5FC84E13}"/>
    <cellStyle name="Normal 5 7 5 2" xfId="1231" xr:uid="{A6759A80-7E59-462A-8283-6E01310F187F}"/>
    <cellStyle name="Normal 5 7 5 3" xfId="1232" xr:uid="{C4C61764-EB53-455E-A27C-435EEED56DCB}"/>
    <cellStyle name="Normal 5 7 5 4" xfId="1233" xr:uid="{60562CBE-0587-4FF6-99FE-4E08EEA3206D}"/>
    <cellStyle name="Normal 5 7 6" xfId="1234" xr:uid="{50B9A09D-706A-4601-914F-4AC9ACF7C6CC}"/>
    <cellStyle name="Normal 5 7 6 2" xfId="1235" xr:uid="{20F609B1-4AEB-4ABA-B91B-1EB05F9018F1}"/>
    <cellStyle name="Normal 5 7 6 3" xfId="1236" xr:uid="{5CF0555F-81A3-49EA-A42F-47E8A2208C96}"/>
    <cellStyle name="Normal 5 7 6 4" xfId="1237" xr:uid="{ABE4D606-438E-4A4F-9735-5DEB7367CC45}"/>
    <cellStyle name="Normal 5 7 7" xfId="1238" xr:uid="{AF087897-C7BB-4AF0-8A4F-D575E7F842C1}"/>
    <cellStyle name="Normal 5 7 8" xfId="1239" xr:uid="{CCB84629-4DCF-4A15-918A-CF970640E6B8}"/>
    <cellStyle name="Normal 5 7 9" xfId="1240" xr:uid="{11FBCDAF-BE67-4A49-82D5-1C4E17DC665B}"/>
    <cellStyle name="Normal 5 8" xfId="1241" xr:uid="{3B75CF43-0458-42C9-8805-A53A5DE8A90D}"/>
    <cellStyle name="Normal 5 8 2" xfId="1242" xr:uid="{5586481F-7076-495A-A08E-1F70A4AAF7FF}"/>
    <cellStyle name="Normal 5 8 2 2" xfId="1243" xr:uid="{ACCFF4CA-7DE0-46DD-A85D-7E0D8AC5D496}"/>
    <cellStyle name="Normal 5 8 2 2 2" xfId="1244" xr:uid="{F657C037-29C3-4DFC-9DF0-94D30991F959}"/>
    <cellStyle name="Normal 5 8 2 2 2 2" xfId="3919" xr:uid="{357C29B4-9024-4BA2-B38B-CA25D54C26F9}"/>
    <cellStyle name="Normal 5 8 2 2 3" xfId="1245" xr:uid="{127F3D95-18F6-428B-9D8E-EC03AB381ED0}"/>
    <cellStyle name="Normal 5 8 2 2 4" xfId="1246" xr:uid="{88B80DA4-1807-48D2-AD5C-51642AB76605}"/>
    <cellStyle name="Normal 5 8 2 3" xfId="1247" xr:uid="{F8F71011-E20F-4314-AC21-CD7C8605C8A0}"/>
    <cellStyle name="Normal 5 8 2 3 2" xfId="1248" xr:uid="{DCCFCA94-6A4D-4205-A4F7-22AF95EB71CF}"/>
    <cellStyle name="Normal 5 8 2 3 3" xfId="1249" xr:uid="{BC6DF06D-8C4B-4FA1-A4AA-0509771F1502}"/>
    <cellStyle name="Normal 5 8 2 3 4" xfId="1250" xr:uid="{1AC19010-02A3-4EED-813D-8ACD1431B254}"/>
    <cellStyle name="Normal 5 8 2 4" xfId="1251" xr:uid="{10C964EB-2739-425D-93BF-6857F5533C23}"/>
    <cellStyle name="Normal 5 8 2 5" xfId="1252" xr:uid="{6856D79A-64EC-438A-BBDE-C3886C01A87E}"/>
    <cellStyle name="Normal 5 8 2 6" xfId="1253" xr:uid="{AA341BA6-A2C4-4886-ABDA-25FA1486E819}"/>
    <cellStyle name="Normal 5 8 3" xfId="1254" xr:uid="{9375815A-9F12-42CB-8B14-1DA50CF7571D}"/>
    <cellStyle name="Normal 5 8 3 2" xfId="1255" xr:uid="{AAA864AA-35BF-4FFA-AF71-835D2E2C41A8}"/>
    <cellStyle name="Normal 5 8 3 2 2" xfId="1256" xr:uid="{47D0BBB2-5458-439C-A281-5EE02E58F8D3}"/>
    <cellStyle name="Normal 5 8 3 2 3" xfId="1257" xr:uid="{7BA54742-7594-4700-AE38-A8AE001B81AA}"/>
    <cellStyle name="Normal 5 8 3 2 4" xfId="1258" xr:uid="{EADF169F-5541-4357-9962-5FDF3CF98C97}"/>
    <cellStyle name="Normal 5 8 3 3" xfId="1259" xr:uid="{AAE0378E-9979-4E7F-81D1-1774FCCBB4A9}"/>
    <cellStyle name="Normal 5 8 3 4" xfId="1260" xr:uid="{44B06EF5-A41C-4955-BF33-DBF8794125E4}"/>
    <cellStyle name="Normal 5 8 3 5" xfId="1261" xr:uid="{D3C4D0DE-662D-44AE-B3E9-1056C65CF618}"/>
    <cellStyle name="Normal 5 8 4" xfId="1262" xr:uid="{478E8BC2-15DF-4939-B881-D4E64FAB16C5}"/>
    <cellStyle name="Normal 5 8 4 2" xfId="1263" xr:uid="{A549DCDA-6EFB-4ED3-8FEE-CB50DBDD49A4}"/>
    <cellStyle name="Normal 5 8 4 3" xfId="1264" xr:uid="{F24D42BD-84DC-4177-B9E4-A019A0AD6251}"/>
    <cellStyle name="Normal 5 8 4 4" xfId="1265" xr:uid="{9D91B2FC-A19A-42E4-92D2-6AC68D41FD87}"/>
    <cellStyle name="Normal 5 8 5" xfId="1266" xr:uid="{925EB2B1-75A3-4823-B351-C12768A684A2}"/>
    <cellStyle name="Normal 5 8 5 2" xfId="1267" xr:uid="{804EDF0E-9573-45F6-9550-2A40110E0E85}"/>
    <cellStyle name="Normal 5 8 5 3" xfId="1268" xr:uid="{20FFE162-D054-4895-A5AE-0D603D0E6CF9}"/>
    <cellStyle name="Normal 5 8 5 4" xfId="1269" xr:uid="{E2945C5C-F3CB-4FBD-84F7-2A69BA53AB19}"/>
    <cellStyle name="Normal 5 8 6" xfId="1270" xr:uid="{382E7C4A-1AD9-4473-9A36-AEB848103BF5}"/>
    <cellStyle name="Normal 5 8 7" xfId="1271" xr:uid="{EFD9BB37-6B34-4529-91BC-32964B0B27BF}"/>
    <cellStyle name="Normal 5 8 8" xfId="1272" xr:uid="{65EDAF19-A046-41E8-B8DB-847C21C4B44F}"/>
    <cellStyle name="Normal 5 9" xfId="1273" xr:uid="{EBE08DEC-0C12-41F6-8322-9EB9F3EF64AB}"/>
    <cellStyle name="Normal 5 9 2" xfId="1274" xr:uid="{56A20561-0E15-4B4E-9ECF-DDAC30764AF4}"/>
    <cellStyle name="Normal 5 9 2 2" xfId="1275" xr:uid="{37F09BAB-4D35-4486-AF11-19B158758B13}"/>
    <cellStyle name="Normal 5 9 2 2 2" xfId="1276" xr:uid="{01AE2460-5F21-417C-80E1-B2F9C4FB66DE}"/>
    <cellStyle name="Normal 5 9 2 2 3" xfId="1277" xr:uid="{0ACD8D29-A9E6-4AA9-83C1-7FFFCFBC667D}"/>
    <cellStyle name="Normal 5 9 2 2 4" xfId="1278" xr:uid="{E0799C2D-470F-4F43-AF5A-7DA1A0B46448}"/>
    <cellStyle name="Normal 5 9 2 3" xfId="1279" xr:uid="{CFE54D96-B0AE-4113-B4AD-E87D960A0423}"/>
    <cellStyle name="Normal 5 9 2 4" xfId="1280" xr:uid="{79C254A3-C717-47C4-8F55-121F535A298F}"/>
    <cellStyle name="Normal 5 9 2 5" xfId="1281" xr:uid="{28616832-22AD-4682-BD36-77096790CDFA}"/>
    <cellStyle name="Normal 5 9 3" xfId="1282" xr:uid="{3AFD9780-2887-407B-8181-B0459D97CCB5}"/>
    <cellStyle name="Normal 5 9 3 2" xfId="1283" xr:uid="{6388877D-61B0-49FC-8A30-16A786CE92D2}"/>
    <cellStyle name="Normal 5 9 3 3" xfId="1284" xr:uid="{35CC91AE-880E-40C4-B5D4-2F3F5D6BAA70}"/>
    <cellStyle name="Normal 5 9 3 4" xfId="1285" xr:uid="{9C746212-FFEF-4129-87C6-F12030B6FD66}"/>
    <cellStyle name="Normal 5 9 4" xfId="1286" xr:uid="{F8B73A3C-9811-4B1B-AEF5-79AAE199F8D4}"/>
    <cellStyle name="Normal 5 9 4 2" xfId="1287" xr:uid="{C559A52B-7C95-4728-9661-E85FF1A2AF1A}"/>
    <cellStyle name="Normal 5 9 4 3" xfId="1288" xr:uid="{C54FE49E-BE04-4DC4-90EA-0F7735958EC1}"/>
    <cellStyle name="Normal 5 9 4 4" xfId="1289" xr:uid="{389A8E41-199F-4169-9114-9D07EAD60831}"/>
    <cellStyle name="Normal 5 9 5" xfId="1290" xr:uid="{0F6DFAFD-EAFD-460F-9954-EF264275AD1E}"/>
    <cellStyle name="Normal 5 9 6" xfId="1291" xr:uid="{C8DAD38C-E627-497C-BC52-47E75000D36F}"/>
    <cellStyle name="Normal 5 9 7" xfId="1292" xr:uid="{8F04EC16-BF2E-4561-905D-BAA3B3535187}"/>
    <cellStyle name="Normal 6" xfId="83" xr:uid="{A4C5440D-B1CD-40F6-9637-FBF6F57BE9C4}"/>
    <cellStyle name="Normal 6 10" xfId="1293" xr:uid="{A26C08AF-F35C-4881-8444-6DF24E450C40}"/>
    <cellStyle name="Normal 6 10 2" xfId="1294" xr:uid="{B5EF4712-CA89-4E23-842E-64764E5A6366}"/>
    <cellStyle name="Normal 6 10 2 2" xfId="1295" xr:uid="{E53A9558-505D-4817-842B-75F833D86DC0}"/>
    <cellStyle name="Normal 6 10 2 3" xfId="1296" xr:uid="{979CE569-8A10-49C9-8CEE-08DA21A08F04}"/>
    <cellStyle name="Normal 6 10 2 4" xfId="1297" xr:uid="{D984C69D-8227-487A-BD21-E08A9C7257D8}"/>
    <cellStyle name="Normal 6 10 3" xfId="1298" xr:uid="{E8504F7F-9012-4CDD-B3A3-71A10E4693F0}"/>
    <cellStyle name="Normal 6 10 4" xfId="1299" xr:uid="{5D8CE60B-3D06-40FF-A623-2CB34FCD515B}"/>
    <cellStyle name="Normal 6 10 5" xfId="1300" xr:uid="{45C4649B-CECF-49F2-A177-C6C414879BD8}"/>
    <cellStyle name="Normal 6 11" xfId="1301" xr:uid="{542FFE0D-A248-4121-AB2C-368F18171FFD}"/>
    <cellStyle name="Normal 6 11 2" xfId="1302" xr:uid="{A1B767FC-A9FA-4CD2-B644-FCEB16E2D682}"/>
    <cellStyle name="Normal 6 11 3" xfId="1303" xr:uid="{0926E043-F0F5-4763-9A88-7F27F8961E75}"/>
    <cellStyle name="Normal 6 11 4" xfId="1304" xr:uid="{34F9215F-39BA-4221-864D-FC0AEDED2B53}"/>
    <cellStyle name="Normal 6 12" xfId="1305" xr:uid="{3D7B120B-B2EC-4881-9018-CE41A936CD50}"/>
    <cellStyle name="Normal 6 12 2" xfId="1306" xr:uid="{2AF9A3B8-8ED7-4DC5-A21C-B1182765AFD8}"/>
    <cellStyle name="Normal 6 12 3" xfId="1307" xr:uid="{AC775BF4-D35F-4C3A-AD68-5512882067AA}"/>
    <cellStyle name="Normal 6 12 4" xfId="1308" xr:uid="{9B522339-6F09-4014-811E-D32F135C8186}"/>
    <cellStyle name="Normal 6 13" xfId="1309" xr:uid="{D98A7ED8-2BA8-4195-9784-CA277C0BD8FE}"/>
    <cellStyle name="Normal 6 13 2" xfId="1310" xr:uid="{1A6C1961-8CC2-4255-897E-C35F0FD7141E}"/>
    <cellStyle name="Normal 6 13 3" xfId="3737" xr:uid="{FEF692A8-F531-45CB-BE58-3BBF21F1ADEA}"/>
    <cellStyle name="Normal 6 14" xfId="1311" xr:uid="{56800677-CE6C-4D9C-9B6A-A3620BAD648A}"/>
    <cellStyle name="Normal 6 15" xfId="1312" xr:uid="{2BD83DE0-0E0A-45F7-9DA5-E204FC154E0B}"/>
    <cellStyle name="Normal 6 16" xfId="1313" xr:uid="{80C5D9CB-80F2-429E-91A9-84383374E588}"/>
    <cellStyle name="Normal 6 2" xfId="84" xr:uid="{9C0BE066-D5FA-4AA0-9737-1B9336379B36}"/>
    <cellStyle name="Normal 6 2 2" xfId="3729" xr:uid="{A482E41B-7487-4CBC-A80E-5C15201202E4}"/>
    <cellStyle name="Normal 6 2 2 2" xfId="4514" xr:uid="{3E47E824-6ACF-4AF2-9C7D-6BB39EE6D462}"/>
    <cellStyle name="Normal 6 2 3" xfId="4515" xr:uid="{9E98EB31-2D0D-4669-809F-05744D22B5D6}"/>
    <cellStyle name="Normal 6 3" xfId="85" xr:uid="{662E5B96-114A-4411-B3BA-59E5FF1E62A7}"/>
    <cellStyle name="Normal 6 3 10" xfId="1314" xr:uid="{53406977-EBCF-4A00-B674-25168A0DBC9D}"/>
    <cellStyle name="Normal 6 3 11" xfId="1315" xr:uid="{F43269E2-D135-4D90-BF5D-ECDCFBA2F2C2}"/>
    <cellStyle name="Normal 6 3 2" xfId="1316" xr:uid="{DB8D2D23-B99D-43F3-964B-E172613E8894}"/>
    <cellStyle name="Normal 6 3 2 2" xfId="1317" xr:uid="{C40A05FC-72EC-4FCB-A4F4-B45942AB1B9B}"/>
    <cellStyle name="Normal 6 3 2 2 2" xfId="1318" xr:uid="{D2B0A291-0827-4FC8-84B7-ADC9EFB9562D}"/>
    <cellStyle name="Normal 6 3 2 2 2 2" xfId="1319" xr:uid="{6616D2F8-DBEC-4887-B48E-E2BFC208B761}"/>
    <cellStyle name="Normal 6 3 2 2 2 2 2" xfId="1320" xr:uid="{959A2A4B-845F-43B2-AC29-24F34EC9E31F}"/>
    <cellStyle name="Normal 6 3 2 2 2 2 2 2" xfId="3920" xr:uid="{88481634-775F-4F7A-AC6A-F15CBA8CAD35}"/>
    <cellStyle name="Normal 6 3 2 2 2 2 2 2 2" xfId="3921" xr:uid="{2916490A-F660-4722-80C9-AD338A1C0F82}"/>
    <cellStyle name="Normal 6 3 2 2 2 2 2 3" xfId="3922" xr:uid="{CAF43D1B-7569-4441-B512-B7AFC5C3CBF2}"/>
    <cellStyle name="Normal 6 3 2 2 2 2 3" xfId="1321" xr:uid="{6F0FA71A-9B6A-43E8-BBFB-9345C65EFF4C}"/>
    <cellStyle name="Normal 6 3 2 2 2 2 3 2" xfId="3923" xr:uid="{5CAFE907-FE1B-4B8C-9807-7A9B67F09021}"/>
    <cellStyle name="Normal 6 3 2 2 2 2 4" xfId="1322" xr:uid="{E7F6F367-C3E2-4E55-8773-8987BDBDC3BE}"/>
    <cellStyle name="Normal 6 3 2 2 2 3" xfId="1323" xr:uid="{FE3D7BE2-35D7-40AA-BCA5-3FE94BAEC458}"/>
    <cellStyle name="Normal 6 3 2 2 2 3 2" xfId="1324" xr:uid="{42044E90-EF03-4274-80B9-4DDD1F6ADF6D}"/>
    <cellStyle name="Normal 6 3 2 2 2 3 2 2" xfId="3924" xr:uid="{E056E6E8-9F81-4FA2-88D7-71CC80A9A834}"/>
    <cellStyle name="Normal 6 3 2 2 2 3 3" xfId="1325" xr:uid="{C77A026F-142F-463C-930A-2ECE58D5629D}"/>
    <cellStyle name="Normal 6 3 2 2 2 3 4" xfId="1326" xr:uid="{EB883BF4-4B58-4F5F-8050-4BC0DBE23B8D}"/>
    <cellStyle name="Normal 6 3 2 2 2 4" xfId="1327" xr:uid="{7343589E-6956-4267-AA86-C7BBADE95BC7}"/>
    <cellStyle name="Normal 6 3 2 2 2 4 2" xfId="3925" xr:uid="{6541FDA5-8372-4429-8179-547884B119CC}"/>
    <cellStyle name="Normal 6 3 2 2 2 5" xfId="1328" xr:uid="{AFEB0028-E945-4B0E-A0F3-A94844FBFF7B}"/>
    <cellStyle name="Normal 6 3 2 2 2 6" xfId="1329" xr:uid="{4EFAD712-DE70-48D2-A97D-B329EA688A4F}"/>
    <cellStyle name="Normal 6 3 2 2 3" xfId="1330" xr:uid="{BAB0D016-897C-48AE-8A73-1F4F94F34465}"/>
    <cellStyle name="Normal 6 3 2 2 3 2" xfId="1331" xr:uid="{AF9BED54-19A7-43C3-B65E-24C79CC7F1DC}"/>
    <cellStyle name="Normal 6 3 2 2 3 2 2" xfId="1332" xr:uid="{9E4B8801-BFB4-4D18-BB60-75C6198B73B4}"/>
    <cellStyle name="Normal 6 3 2 2 3 2 2 2" xfId="3926" xr:uid="{01FA0EA9-5EBA-4558-8650-B23836140B38}"/>
    <cellStyle name="Normal 6 3 2 2 3 2 2 2 2" xfId="3927" xr:uid="{F4622BB6-E28E-4D72-98F7-C7500F23304E}"/>
    <cellStyle name="Normal 6 3 2 2 3 2 2 3" xfId="3928" xr:uid="{AC0AE4B6-2E09-4D23-B3FB-A427FE7B9BF8}"/>
    <cellStyle name="Normal 6 3 2 2 3 2 3" xfId="1333" xr:uid="{251D6CCE-6674-4294-8E83-608153083742}"/>
    <cellStyle name="Normal 6 3 2 2 3 2 3 2" xfId="3929" xr:uid="{F49C6720-BF5A-4022-9D24-A8766F24BCE9}"/>
    <cellStyle name="Normal 6 3 2 2 3 2 4" xfId="1334" xr:uid="{43F582FE-E875-4762-857E-E8E5D0671A8D}"/>
    <cellStyle name="Normal 6 3 2 2 3 3" xfId="1335" xr:uid="{603823AA-71DE-4953-843D-5828BA349C11}"/>
    <cellStyle name="Normal 6 3 2 2 3 3 2" xfId="3930" xr:uid="{070E2F06-E2A1-4713-9ADA-F95B9D47DAAF}"/>
    <cellStyle name="Normal 6 3 2 2 3 3 2 2" xfId="3931" xr:uid="{D69B18E1-39B5-4928-9F53-339DDFDC8356}"/>
    <cellStyle name="Normal 6 3 2 2 3 3 3" xfId="3932" xr:uid="{452A038D-7669-418C-A2EA-CAA3A15AF151}"/>
    <cellStyle name="Normal 6 3 2 2 3 4" xfId="1336" xr:uid="{CAA41B56-5573-4F96-A06F-761BBC07D8F5}"/>
    <cellStyle name="Normal 6 3 2 2 3 4 2" xfId="3933" xr:uid="{5EB7B021-6FC4-4932-B47D-A052E4F8C5F4}"/>
    <cellStyle name="Normal 6 3 2 2 3 5" xfId="1337" xr:uid="{16122B22-25B3-4BB1-9B26-63443C4A21C8}"/>
    <cellStyle name="Normal 6 3 2 2 4" xfId="1338" xr:uid="{9F775BC6-ED8B-4C08-8242-DA53129BA123}"/>
    <cellStyle name="Normal 6 3 2 2 4 2" xfId="1339" xr:uid="{840F6A58-B8BB-4ED3-AFD4-CD1C06F8E18E}"/>
    <cellStyle name="Normal 6 3 2 2 4 2 2" xfId="3934" xr:uid="{95278D7C-BA2F-4F71-A0CB-C0C5876EC138}"/>
    <cellStyle name="Normal 6 3 2 2 4 2 2 2" xfId="3935" xr:uid="{A6CF533A-B8B7-4233-A65A-3649650E0FFB}"/>
    <cellStyle name="Normal 6 3 2 2 4 2 3" xfId="3936" xr:uid="{CF70F719-EE8A-45F2-98ED-9BD6727D31A8}"/>
    <cellStyle name="Normal 6 3 2 2 4 3" xfId="1340" xr:uid="{64BEF864-30E2-48B5-9F15-702760A8EFF5}"/>
    <cellStyle name="Normal 6 3 2 2 4 3 2" xfId="3937" xr:uid="{B0B37437-7CF5-4B46-ABAD-FAE1D7A0A3FC}"/>
    <cellStyle name="Normal 6 3 2 2 4 4" xfId="1341" xr:uid="{90FFA182-BDB3-4890-AAB0-699D6DA0C3B4}"/>
    <cellStyle name="Normal 6 3 2 2 5" xfId="1342" xr:uid="{CFA01250-2DD5-407B-A593-8C0A28267C3C}"/>
    <cellStyle name="Normal 6 3 2 2 5 2" xfId="1343" xr:uid="{AA7BC8EB-F6B6-48F6-94C1-D9DCB85D088F}"/>
    <cellStyle name="Normal 6 3 2 2 5 2 2" xfId="3938" xr:uid="{8AA6424D-4E3C-4BE8-888F-872AAFC0598C}"/>
    <cellStyle name="Normal 6 3 2 2 5 3" xfId="1344" xr:uid="{D8324C67-DE11-46BC-8514-8AE888B8EE30}"/>
    <cellStyle name="Normal 6 3 2 2 5 4" xfId="1345" xr:uid="{216DFE22-AC81-4828-A786-63FB4D05F01E}"/>
    <cellStyle name="Normal 6 3 2 2 6" xfId="1346" xr:uid="{505F1BFC-972A-4AD5-B6E6-D702FE85F015}"/>
    <cellStyle name="Normal 6 3 2 2 6 2" xfId="3939" xr:uid="{03B179C3-AD74-4782-B86B-161F5C5E631D}"/>
    <cellStyle name="Normal 6 3 2 2 7" xfId="1347" xr:uid="{F9826B97-DB48-44CE-BA6F-6C009E7E825E}"/>
    <cellStyle name="Normal 6 3 2 2 8" xfId="1348" xr:uid="{AFAE61B4-47EE-4270-A26E-4AF12C110C42}"/>
    <cellStyle name="Normal 6 3 2 3" xfId="1349" xr:uid="{A64C9396-8D57-4273-B3C6-1DE1C44B87FA}"/>
    <cellStyle name="Normal 6 3 2 3 2" xfId="1350" xr:uid="{4A6B3302-BF6F-43EE-8E98-5A468EC33730}"/>
    <cellStyle name="Normal 6 3 2 3 2 2" xfId="1351" xr:uid="{4DA10E5C-4D7A-42C3-8247-D5FC67138511}"/>
    <cellStyle name="Normal 6 3 2 3 2 2 2" xfId="3940" xr:uid="{225A3C70-7A0E-44F1-860A-135825AEF382}"/>
    <cellStyle name="Normal 6 3 2 3 2 2 2 2" xfId="3941" xr:uid="{F2723F57-3527-4C24-B80E-E407FCFBEAED}"/>
    <cellStyle name="Normal 6 3 2 3 2 2 3" xfId="3942" xr:uid="{C4FD207F-B1C5-4E7D-B7BC-5B7CA753EDB3}"/>
    <cellStyle name="Normal 6 3 2 3 2 3" xfId="1352" xr:uid="{444E26CB-D20C-4896-83B0-06B22D0E2B8C}"/>
    <cellStyle name="Normal 6 3 2 3 2 3 2" xfId="3943" xr:uid="{89A1034E-F2B9-44E3-9D2C-FF472B5D0508}"/>
    <cellStyle name="Normal 6 3 2 3 2 4" xfId="1353" xr:uid="{398C4D80-39CD-4A75-B3F5-41DC44FB41FD}"/>
    <cellStyle name="Normal 6 3 2 3 3" xfId="1354" xr:uid="{88512762-B73B-495D-9A04-1AA605DD9DA5}"/>
    <cellStyle name="Normal 6 3 2 3 3 2" xfId="1355" xr:uid="{CAFE5301-735E-4C81-8B6F-984F99CB0D40}"/>
    <cellStyle name="Normal 6 3 2 3 3 2 2" xfId="3944" xr:uid="{4BE30932-03A1-4441-9456-1ECF0B9F9D81}"/>
    <cellStyle name="Normal 6 3 2 3 3 3" xfId="1356" xr:uid="{C9D2E92C-4BB9-4667-8F36-59152FE8385C}"/>
    <cellStyle name="Normal 6 3 2 3 3 4" xfId="1357" xr:uid="{CB2C7C46-B31C-4E08-AE24-93EA5126E2C9}"/>
    <cellStyle name="Normal 6 3 2 3 4" xfId="1358" xr:uid="{0B3C9B0A-6EFF-4E5E-97F5-566D24150048}"/>
    <cellStyle name="Normal 6 3 2 3 4 2" xfId="3945" xr:uid="{0C8B6F3A-91B3-4FA4-A8CB-749834EA3A02}"/>
    <cellStyle name="Normal 6 3 2 3 5" xfId="1359" xr:uid="{C0995E88-562D-43EA-8C54-EC25A2E1FAED}"/>
    <cellStyle name="Normal 6 3 2 3 6" xfId="1360" xr:uid="{BCA43395-84E2-4E53-B52E-B5B13A58DC24}"/>
    <cellStyle name="Normal 6 3 2 4" xfId="1361" xr:uid="{1C7BF09A-2CC6-4A98-A5E4-DB3700DBE5F0}"/>
    <cellStyle name="Normal 6 3 2 4 2" xfId="1362" xr:uid="{E9D61BCE-0DAB-40ED-A71B-C0628B9769E8}"/>
    <cellStyle name="Normal 6 3 2 4 2 2" xfId="1363" xr:uid="{10C03B56-EE27-42D0-B053-CCB28E4FCA55}"/>
    <cellStyle name="Normal 6 3 2 4 2 2 2" xfId="3946" xr:uid="{DE353B6B-02F2-49E7-A143-113713A18371}"/>
    <cellStyle name="Normal 6 3 2 4 2 2 2 2" xfId="3947" xr:uid="{4FA21054-67F6-4EAF-9167-2E49CD5716F8}"/>
    <cellStyle name="Normal 6 3 2 4 2 2 3" xfId="3948" xr:uid="{4D3971E1-E233-4C0E-A431-824F01B50A06}"/>
    <cellStyle name="Normal 6 3 2 4 2 3" xfId="1364" xr:uid="{D5379958-FB18-48E4-882F-6E5BB6DA342C}"/>
    <cellStyle name="Normal 6 3 2 4 2 3 2" xfId="3949" xr:uid="{4E55681B-5EB3-4B17-A0FC-E3090326F75F}"/>
    <cellStyle name="Normal 6 3 2 4 2 4" xfId="1365" xr:uid="{E4602595-703B-4392-BFCC-B565E413F7B0}"/>
    <cellStyle name="Normal 6 3 2 4 3" xfId="1366" xr:uid="{BE217C2A-E412-40EA-A57F-F922A4C2D50A}"/>
    <cellStyle name="Normal 6 3 2 4 3 2" xfId="3950" xr:uid="{7EC6F184-D4C1-43C3-BB2F-DEE6CFA09665}"/>
    <cellStyle name="Normal 6 3 2 4 3 2 2" xfId="3951" xr:uid="{B9A373F5-1D98-4A5C-9173-09EA7D19EF8B}"/>
    <cellStyle name="Normal 6 3 2 4 3 3" xfId="3952" xr:uid="{2948F782-913E-4852-B580-EB0C32386108}"/>
    <cellStyle name="Normal 6 3 2 4 4" xfId="1367" xr:uid="{0ADD6004-CBD6-4F61-AA7C-292D268B1775}"/>
    <cellStyle name="Normal 6 3 2 4 4 2" xfId="3953" xr:uid="{DB505E54-401B-4148-89B8-5C66BE29485F}"/>
    <cellStyle name="Normal 6 3 2 4 5" xfId="1368" xr:uid="{6BBCADFE-19C5-4A0E-AE7E-1102F9043652}"/>
    <cellStyle name="Normal 6 3 2 5" xfId="1369" xr:uid="{48CA3A92-895E-4249-9AA7-500D02C11E12}"/>
    <cellStyle name="Normal 6 3 2 5 2" xfId="1370" xr:uid="{B7ACBB41-1C27-42B6-9D8A-01365AA28CCB}"/>
    <cellStyle name="Normal 6 3 2 5 2 2" xfId="3954" xr:uid="{0C45ADD1-79DB-4209-9F84-873756435299}"/>
    <cellStyle name="Normal 6 3 2 5 2 2 2" xfId="3955" xr:uid="{8A73F513-779D-4167-B3A6-BDCD39E2CDFB}"/>
    <cellStyle name="Normal 6 3 2 5 2 3" xfId="3956" xr:uid="{8E45BB4C-C7DA-4D8C-A161-99F7D725D43C}"/>
    <cellStyle name="Normal 6 3 2 5 3" xfId="1371" xr:uid="{F8A39AAB-EDB0-43D4-BD7E-1A9CA8AEF14C}"/>
    <cellStyle name="Normal 6 3 2 5 3 2" xfId="3957" xr:uid="{A9FA0003-8FC2-4E7D-A2D6-971671B99F8B}"/>
    <cellStyle name="Normal 6 3 2 5 4" xfId="1372" xr:uid="{17627199-BAF8-41A7-AADE-ABC6D2A12674}"/>
    <cellStyle name="Normal 6 3 2 6" xfId="1373" xr:uid="{92F2797F-76E0-4DC3-A4C0-8BE0D25BBB3A}"/>
    <cellStyle name="Normal 6 3 2 6 2" xfId="1374" xr:uid="{F0BB6FFA-F9B7-45A5-AE9E-1D7E6BF4C640}"/>
    <cellStyle name="Normal 6 3 2 6 2 2" xfId="3958" xr:uid="{AAFB40DB-CC82-4E19-8A47-97E22C6CEBCD}"/>
    <cellStyle name="Normal 6 3 2 6 3" xfId="1375" xr:uid="{68FB2EA3-2613-41C8-98A8-D9912A2D1AF2}"/>
    <cellStyle name="Normal 6 3 2 6 4" xfId="1376" xr:uid="{69ACA818-13C3-4C26-9252-9F2AE5142609}"/>
    <cellStyle name="Normal 6 3 2 7" xfId="1377" xr:uid="{206BA62E-3E55-4922-8CF2-3981ED068795}"/>
    <cellStyle name="Normal 6 3 2 7 2" xfId="3959" xr:uid="{3C4BAC85-5126-4A2E-98D0-D671456F8244}"/>
    <cellStyle name="Normal 6 3 2 8" xfId="1378" xr:uid="{D9DAF9FA-8D28-484E-8F92-1B89A1B02027}"/>
    <cellStyle name="Normal 6 3 2 9" xfId="1379" xr:uid="{91A68112-2D8B-4BB5-9E94-6BB642EBB95F}"/>
    <cellStyle name="Normal 6 3 3" xfId="1380" xr:uid="{D6DFCB71-039B-4350-B978-1B434B769896}"/>
    <cellStyle name="Normal 6 3 3 2" xfId="1381" xr:uid="{96BCFBD9-C5D5-4CF2-A6CA-515F7CDF31D8}"/>
    <cellStyle name="Normal 6 3 3 2 2" xfId="1382" xr:uid="{C91A8EA7-6786-413C-9F41-C548B4A1DB22}"/>
    <cellStyle name="Normal 6 3 3 2 2 2" xfId="1383" xr:uid="{C08B5CB5-10AB-4A11-9560-B965DB8D3990}"/>
    <cellStyle name="Normal 6 3 3 2 2 2 2" xfId="3960" xr:uid="{A3B53B14-FEFF-4CF3-A582-452BB3CF54CF}"/>
    <cellStyle name="Normal 6 3 3 2 2 2 2 2" xfId="3961" xr:uid="{98264CFB-425B-44CE-94B3-813BBBF2F695}"/>
    <cellStyle name="Normal 6 3 3 2 2 2 3" xfId="3962" xr:uid="{C71EB56F-8525-4896-BDBB-4F937B34288A}"/>
    <cellStyle name="Normal 6 3 3 2 2 3" xfId="1384" xr:uid="{F86206CC-9B0B-49E3-94A8-B7FBA1B28792}"/>
    <cellStyle name="Normal 6 3 3 2 2 3 2" xfId="3963" xr:uid="{1D5911A0-F77B-4095-9BD3-EC3E3CEA9E0E}"/>
    <cellStyle name="Normal 6 3 3 2 2 4" xfId="1385" xr:uid="{084A19A4-C045-42DD-A598-206B13DDE4EE}"/>
    <cellStyle name="Normal 6 3 3 2 3" xfId="1386" xr:uid="{F98B2A55-7545-40BD-A83E-9695D4BFA23A}"/>
    <cellStyle name="Normal 6 3 3 2 3 2" xfId="1387" xr:uid="{0A2EA967-1661-4D15-9D12-7C7D718E04B4}"/>
    <cellStyle name="Normal 6 3 3 2 3 2 2" xfId="3964" xr:uid="{F2A3A030-DF2A-47ED-8CA3-F653C805A183}"/>
    <cellStyle name="Normal 6 3 3 2 3 3" xfId="1388" xr:uid="{BC874283-A213-456D-ADA1-DB55EADA1C2F}"/>
    <cellStyle name="Normal 6 3 3 2 3 4" xfId="1389" xr:uid="{00BDADD1-B88D-47A6-8CCC-204FBFE7B270}"/>
    <cellStyle name="Normal 6 3 3 2 4" xfId="1390" xr:uid="{2D8B7F27-7630-4878-8E24-4B069D392084}"/>
    <cellStyle name="Normal 6 3 3 2 4 2" xfId="3965" xr:uid="{AA1F1A66-48DC-4793-8522-378D65EB321E}"/>
    <cellStyle name="Normal 6 3 3 2 5" xfId="1391" xr:uid="{78F51DC9-DB34-4A84-82B0-7C29A00A2A44}"/>
    <cellStyle name="Normal 6 3 3 2 6" xfId="1392" xr:uid="{B4AACCB5-67BE-4F41-A780-F5D5D1F838EB}"/>
    <cellStyle name="Normal 6 3 3 3" xfId="1393" xr:uid="{825F34C8-8EFA-4E02-828C-7E952D3AFA73}"/>
    <cellStyle name="Normal 6 3 3 3 2" xfId="1394" xr:uid="{0DA846EF-78E5-4FC2-8D2E-9F9673397849}"/>
    <cellStyle name="Normal 6 3 3 3 2 2" xfId="1395" xr:uid="{68A93603-4491-4955-B3DA-CD54F58D1715}"/>
    <cellStyle name="Normal 6 3 3 3 2 2 2" xfId="3966" xr:uid="{741886B4-A6FE-4DCD-A650-A9A8D5C29862}"/>
    <cellStyle name="Normal 6 3 3 3 2 2 2 2" xfId="3967" xr:uid="{0634729C-DA60-46B8-8948-785A97D34C62}"/>
    <cellStyle name="Normal 6 3 3 3 2 2 3" xfId="3968" xr:uid="{BE3459A3-C46D-493B-90B2-9DD0F30DCC5A}"/>
    <cellStyle name="Normal 6 3 3 3 2 3" xfId="1396" xr:uid="{2CCD0BFF-DC98-4D8C-8779-138D91EC8858}"/>
    <cellStyle name="Normal 6 3 3 3 2 3 2" xfId="3969" xr:uid="{89C770C7-4885-4C9C-92DD-A9C8FC490E5D}"/>
    <cellStyle name="Normal 6 3 3 3 2 4" xfId="1397" xr:uid="{7352821C-AF9D-440A-9228-D5EF1D9C1F33}"/>
    <cellStyle name="Normal 6 3 3 3 3" xfId="1398" xr:uid="{192EAAC7-329F-4729-89C3-5E39D839A4DE}"/>
    <cellStyle name="Normal 6 3 3 3 3 2" xfId="3970" xr:uid="{527AA478-C1FF-4DE9-AC21-2AB1BCCA5D09}"/>
    <cellStyle name="Normal 6 3 3 3 3 2 2" xfId="3971" xr:uid="{B28285C8-DAE5-47BA-816D-D068BB11AD60}"/>
    <cellStyle name="Normal 6 3 3 3 3 3" xfId="3972" xr:uid="{464904E8-B977-42BF-B2A5-FF906F4B7EE6}"/>
    <cellStyle name="Normal 6 3 3 3 4" xfId="1399" xr:uid="{08063C46-36A0-4444-8EEF-D8F025D273ED}"/>
    <cellStyle name="Normal 6 3 3 3 4 2" xfId="3973" xr:uid="{869DD841-97D5-445F-AB73-C5F3DE7805C3}"/>
    <cellStyle name="Normal 6 3 3 3 5" xfId="1400" xr:uid="{F7391F1E-1109-41BB-9F38-734F82BCCD21}"/>
    <cellStyle name="Normal 6 3 3 4" xfId="1401" xr:uid="{9058DEDF-CECD-483C-BE7B-D36E90E47C2B}"/>
    <cellStyle name="Normal 6 3 3 4 2" xfId="1402" xr:uid="{5A0A28EA-15EA-4A43-9301-5C024A7A798B}"/>
    <cellStyle name="Normal 6 3 3 4 2 2" xfId="3974" xr:uid="{8088FDA0-FD7A-4140-8A9C-9BA74D05A765}"/>
    <cellStyle name="Normal 6 3 3 4 2 2 2" xfId="3975" xr:uid="{1E57C895-DC28-4DC4-8778-0E9C7FB62300}"/>
    <cellStyle name="Normal 6 3 3 4 2 3" xfId="3976" xr:uid="{C09E5789-A2F4-47A5-8B6C-630773F3AE96}"/>
    <cellStyle name="Normal 6 3 3 4 3" xfId="1403" xr:uid="{ABE577F1-010B-4CF6-BDAE-9C1798CF254E}"/>
    <cellStyle name="Normal 6 3 3 4 3 2" xfId="3977" xr:uid="{E37452D9-463F-4719-A012-B3F7BCE24D65}"/>
    <cellStyle name="Normal 6 3 3 4 4" xfId="1404" xr:uid="{C524CEC2-0C2C-4919-9A59-1586A573F1F3}"/>
    <cellStyle name="Normal 6 3 3 5" xfId="1405" xr:uid="{8ECDFE6B-DA88-4E4C-A01E-E8FBE7793D4A}"/>
    <cellStyle name="Normal 6 3 3 5 2" xfId="1406" xr:uid="{661D1F10-9E60-4380-9AF3-0095B3EF5D92}"/>
    <cellStyle name="Normal 6 3 3 5 2 2" xfId="3978" xr:uid="{E87FA221-227F-49AA-99BC-1E8BD50D2C47}"/>
    <cellStyle name="Normal 6 3 3 5 3" xfId="1407" xr:uid="{0A545132-E25E-4B17-A745-EBA32789060A}"/>
    <cellStyle name="Normal 6 3 3 5 4" xfId="1408" xr:uid="{0F30BB9D-FC7D-4B95-8B9C-C941489B2C81}"/>
    <cellStyle name="Normal 6 3 3 6" xfId="1409" xr:uid="{F9E85D58-374D-4EF1-8CA5-59B326F85787}"/>
    <cellStyle name="Normal 6 3 3 6 2" xfId="3979" xr:uid="{AB20278A-E4C1-4657-A4DA-CA788904E967}"/>
    <cellStyle name="Normal 6 3 3 7" xfId="1410" xr:uid="{76F24308-72A6-41FC-91A3-9EE96FD79400}"/>
    <cellStyle name="Normal 6 3 3 8" xfId="1411" xr:uid="{29A790F1-C919-4530-BE85-151F0779B89D}"/>
    <cellStyle name="Normal 6 3 4" xfId="1412" xr:uid="{2EF1CB67-3FDA-4C05-91B9-0A9E15A5B6D2}"/>
    <cellStyle name="Normal 6 3 4 2" xfId="1413" xr:uid="{0F4F8E35-DD0B-4C20-BC27-35798836AC82}"/>
    <cellStyle name="Normal 6 3 4 2 2" xfId="1414" xr:uid="{D4C51ADB-5863-4AB3-9A39-CD390663FD55}"/>
    <cellStyle name="Normal 6 3 4 2 2 2" xfId="1415" xr:uid="{B53952AD-3EF0-4A2A-8493-6F7C78CC358D}"/>
    <cellStyle name="Normal 6 3 4 2 2 2 2" xfId="3980" xr:uid="{EE573D31-B9C7-4480-870F-C2B678B774F6}"/>
    <cellStyle name="Normal 6 3 4 2 2 3" xfId="1416" xr:uid="{0BDE47A6-F442-4467-B1B8-8EB24B2B41EC}"/>
    <cellStyle name="Normal 6 3 4 2 2 4" xfId="1417" xr:uid="{6DB40792-D0AA-4C1A-959C-F8298067CB7B}"/>
    <cellStyle name="Normal 6 3 4 2 3" xfId="1418" xr:uid="{351D650F-02B8-4566-9541-DA952F6427D2}"/>
    <cellStyle name="Normal 6 3 4 2 3 2" xfId="3981" xr:uid="{6AB80D67-48A1-4BE2-A757-27577A927500}"/>
    <cellStyle name="Normal 6 3 4 2 4" xfId="1419" xr:uid="{5E4F930B-EB93-4BC1-A7C6-4EAE2C2A2F74}"/>
    <cellStyle name="Normal 6 3 4 2 5" xfId="1420" xr:uid="{C4968A30-7898-4AE7-86A2-19505C5BD22C}"/>
    <cellStyle name="Normal 6 3 4 3" xfId="1421" xr:uid="{08100621-65EE-474E-A687-1E51DC2437CE}"/>
    <cellStyle name="Normal 6 3 4 3 2" xfId="1422" xr:uid="{C92F769B-1115-403C-8B02-5F304DE7B2ED}"/>
    <cellStyle name="Normal 6 3 4 3 2 2" xfId="3982" xr:uid="{10C336E0-3C84-48DE-B7EC-958C41F8C7B9}"/>
    <cellStyle name="Normal 6 3 4 3 3" xfId="1423" xr:uid="{9F378B1F-9720-4E95-BA99-8FAC575879F4}"/>
    <cellStyle name="Normal 6 3 4 3 4" xfId="1424" xr:uid="{B69FB24D-C31F-4598-AC2A-4CD0111DAC62}"/>
    <cellStyle name="Normal 6 3 4 4" xfId="1425" xr:uid="{D84B435D-999E-4405-A0F5-369DF863E9F4}"/>
    <cellStyle name="Normal 6 3 4 4 2" xfId="1426" xr:uid="{46BE51EA-BE21-43FF-AA3F-75BF63AB83C4}"/>
    <cellStyle name="Normal 6 3 4 4 3" xfId="1427" xr:uid="{C6B7E7A3-EFEE-44CF-8C38-0EB2C764F03C}"/>
    <cellStyle name="Normal 6 3 4 4 4" xfId="1428" xr:uid="{DB563E78-0D07-492D-868A-C702E600FF6D}"/>
    <cellStyle name="Normal 6 3 4 5" xfId="1429" xr:uid="{1F03ECCE-E731-4748-B6C1-9A0428087408}"/>
    <cellStyle name="Normal 6 3 4 6" xfId="1430" xr:uid="{F16BE72D-9F35-4FA2-91C4-E2E6F824D430}"/>
    <cellStyle name="Normal 6 3 4 7" xfId="1431" xr:uid="{532C75A2-CCBD-4179-B2BF-D94FE4C554EA}"/>
    <cellStyle name="Normal 6 3 5" xfId="1432" xr:uid="{9FA565DC-A143-48C3-81B6-7499AC3893DC}"/>
    <cellStyle name="Normal 6 3 5 2" xfId="1433" xr:uid="{FD8FA7A3-10C2-4C39-8F3A-A8429C12F616}"/>
    <cellStyle name="Normal 6 3 5 2 2" xfId="1434" xr:uid="{27EE0B84-864C-4B99-90CC-613E18AC5C8E}"/>
    <cellStyle name="Normal 6 3 5 2 2 2" xfId="3983" xr:uid="{8033266F-6BD1-45A5-96AA-2C6B2A17C492}"/>
    <cellStyle name="Normal 6 3 5 2 2 2 2" xfId="3984" xr:uid="{E84B761C-A1C3-48A4-A906-48972C442BF4}"/>
    <cellStyle name="Normal 6 3 5 2 2 3" xfId="3985" xr:uid="{90308F1F-B067-4C72-9F72-3A170A03D648}"/>
    <cellStyle name="Normal 6 3 5 2 3" xfId="1435" xr:uid="{241B9C3E-8890-4101-8AEC-6CA1E431CAB9}"/>
    <cellStyle name="Normal 6 3 5 2 3 2" xfId="3986" xr:uid="{AB74BF8E-0127-4DB2-9EFB-DC3F6C117541}"/>
    <cellStyle name="Normal 6 3 5 2 4" xfId="1436" xr:uid="{B3CC0F17-DE2B-4D45-838B-80B72D35B6AE}"/>
    <cellStyle name="Normal 6 3 5 3" xfId="1437" xr:uid="{6F2116A2-9490-425B-9059-47BC0BD7D151}"/>
    <cellStyle name="Normal 6 3 5 3 2" xfId="1438" xr:uid="{CAB60369-8A65-4794-A6F1-161B80EC2B8E}"/>
    <cellStyle name="Normal 6 3 5 3 2 2" xfId="3987" xr:uid="{F658C441-0BE3-4693-B8C6-71E9833B1CCC}"/>
    <cellStyle name="Normal 6 3 5 3 3" xfId="1439" xr:uid="{293AB0AB-F1DB-4D0B-B35C-34860C768E03}"/>
    <cellStyle name="Normal 6 3 5 3 4" xfId="1440" xr:uid="{966FD4E2-BE90-4F65-8F1F-7925DB08F266}"/>
    <cellStyle name="Normal 6 3 5 4" xfId="1441" xr:uid="{E6A3D47E-0792-4553-8C89-2C11C9E67013}"/>
    <cellStyle name="Normal 6 3 5 4 2" xfId="3988" xr:uid="{73FEAC43-02F3-4DBF-900B-AE312CA7E831}"/>
    <cellStyle name="Normal 6 3 5 5" xfId="1442" xr:uid="{03A1A3B7-FFCC-4AB9-AC6D-762D90D67098}"/>
    <cellStyle name="Normal 6 3 5 6" xfId="1443" xr:uid="{9C4185E0-BC61-4D85-9FE4-0A5FA78F2F95}"/>
    <cellStyle name="Normal 6 3 6" xfId="1444" xr:uid="{476C5C44-AAE1-4DF3-B53C-1F60BBA51621}"/>
    <cellStyle name="Normal 6 3 6 2" xfId="1445" xr:uid="{D8A5D051-C7F6-49DA-9409-D221DD80645F}"/>
    <cellStyle name="Normal 6 3 6 2 2" xfId="1446" xr:uid="{D49B166C-A106-4EC2-9484-1D50F3834C9A}"/>
    <cellStyle name="Normal 6 3 6 2 2 2" xfId="3989" xr:uid="{7B9C8BBE-1F3B-47FC-85B5-78E928AE587E}"/>
    <cellStyle name="Normal 6 3 6 2 3" xfId="1447" xr:uid="{52639905-9302-407C-B739-A13066F93935}"/>
    <cellStyle name="Normal 6 3 6 2 4" xfId="1448" xr:uid="{81F8FEF5-0692-4C14-96FE-B59A5A4CFAF8}"/>
    <cellStyle name="Normal 6 3 6 3" xfId="1449" xr:uid="{9F039EB0-CC0D-4F2A-B762-278FA9D32EB1}"/>
    <cellStyle name="Normal 6 3 6 3 2" xfId="3990" xr:uid="{51EC77C4-5BAA-404C-A1A3-0F9DD5508A33}"/>
    <cellStyle name="Normal 6 3 6 4" xfId="1450" xr:uid="{4C012932-9697-46B6-B82E-CC85870D2D4B}"/>
    <cellStyle name="Normal 6 3 6 5" xfId="1451" xr:uid="{6A43C528-F180-4A6C-8909-14D82B929E82}"/>
    <cellStyle name="Normal 6 3 7" xfId="1452" xr:uid="{9E856822-6918-424E-9B1B-22B3760A958F}"/>
    <cellStyle name="Normal 6 3 7 2" xfId="1453" xr:uid="{15EBC3B3-510A-40E7-AE0F-5F10DEBE1BA5}"/>
    <cellStyle name="Normal 6 3 7 2 2" xfId="3991" xr:uid="{C581C76F-56CA-4DA3-927A-AF08CC4F35C4}"/>
    <cellStyle name="Normal 6 3 7 3" xfId="1454" xr:uid="{2618A494-D01F-4257-B9C8-A7074E6D7564}"/>
    <cellStyle name="Normal 6 3 7 4" xfId="1455" xr:uid="{EFF92CEE-6FAD-42FC-947E-3CBB6E29EA3F}"/>
    <cellStyle name="Normal 6 3 8" xfId="1456" xr:uid="{364364D2-E332-4A94-B52E-1BC28DE96D86}"/>
    <cellStyle name="Normal 6 3 8 2" xfId="1457" xr:uid="{73A93A0B-FD66-423C-BC8E-A1AD04275F57}"/>
    <cellStyle name="Normal 6 3 8 3" xfId="1458" xr:uid="{EC8DEC1A-44C7-4B6F-AACB-A6D24E1DAB4B}"/>
    <cellStyle name="Normal 6 3 8 4" xfId="1459" xr:uid="{D09A98A9-E360-44F5-B838-16FFDFD4FEAF}"/>
    <cellStyle name="Normal 6 3 9" xfId="1460" xr:uid="{6CA821D4-BF0C-4056-BBB1-0D0C5B0D4D43}"/>
    <cellStyle name="Normal 6 4" xfId="1461" xr:uid="{480765B3-6BE2-4CFB-9263-66722D39B26E}"/>
    <cellStyle name="Normal 6 4 10" xfId="1462" xr:uid="{C9F33FD5-53D6-4853-9401-7376FB5B8558}"/>
    <cellStyle name="Normal 6 4 11" xfId="1463" xr:uid="{A00F07BF-FB20-42BD-A131-547D82622240}"/>
    <cellStyle name="Normal 6 4 2" xfId="1464" xr:uid="{64C6C03B-FF6E-464B-9423-7CE0124D49D2}"/>
    <cellStyle name="Normal 6 4 2 2" xfId="1465" xr:uid="{B78E2812-AEC4-4139-A379-315065C383DB}"/>
    <cellStyle name="Normal 6 4 2 2 2" xfId="1466" xr:uid="{8F32FCE7-53D5-4743-BBF1-D108844A5F5B}"/>
    <cellStyle name="Normal 6 4 2 2 2 2" xfId="1467" xr:uid="{B6B47EA5-BCF7-4685-87C0-EAF1970DC9C2}"/>
    <cellStyle name="Normal 6 4 2 2 2 2 2" xfId="1468" xr:uid="{BF502626-BCC8-4A4B-88EF-236DBD5C5CFD}"/>
    <cellStyle name="Normal 6 4 2 2 2 2 2 2" xfId="3992" xr:uid="{143B8726-3964-4AA1-BD57-48232843D524}"/>
    <cellStyle name="Normal 6 4 2 2 2 2 3" xfId="1469" xr:uid="{499EB96D-EEAE-447C-8A00-78F3740F79C0}"/>
    <cellStyle name="Normal 6 4 2 2 2 2 4" xfId="1470" xr:uid="{46791278-9F22-4C29-9803-538CEC753514}"/>
    <cellStyle name="Normal 6 4 2 2 2 3" xfId="1471" xr:uid="{AC22FD47-F676-446A-B6A0-95A295BA3094}"/>
    <cellStyle name="Normal 6 4 2 2 2 3 2" xfId="1472" xr:uid="{FE62208A-C9DB-451F-AD3E-BF553EC71F53}"/>
    <cellStyle name="Normal 6 4 2 2 2 3 3" xfId="1473" xr:uid="{23A85B47-96CA-48A1-994E-6F816C244CDB}"/>
    <cellStyle name="Normal 6 4 2 2 2 3 4" xfId="1474" xr:uid="{09DF8CD5-1873-4945-97A9-554664732737}"/>
    <cellStyle name="Normal 6 4 2 2 2 4" xfId="1475" xr:uid="{A191DF82-8B96-4C40-BA0E-3873F0812F0A}"/>
    <cellStyle name="Normal 6 4 2 2 2 5" xfId="1476" xr:uid="{97277A1A-00E8-4B40-93F8-70BA85CCA92E}"/>
    <cellStyle name="Normal 6 4 2 2 2 6" xfId="1477" xr:uid="{044C928D-3A2F-4BB6-BCC9-AF670696C5EC}"/>
    <cellStyle name="Normal 6 4 2 2 3" xfId="1478" xr:uid="{140DBFBB-0142-4A85-8E16-2C61A1F3C669}"/>
    <cellStyle name="Normal 6 4 2 2 3 2" xfId="1479" xr:uid="{8B788889-B525-4006-B3E7-83661D573517}"/>
    <cellStyle name="Normal 6 4 2 2 3 2 2" xfId="1480" xr:uid="{989E03C0-B9F4-4BF8-BFC0-2FCFD2E95A1D}"/>
    <cellStyle name="Normal 6 4 2 2 3 2 3" xfId="1481" xr:uid="{E78FDAF4-4B61-4D1A-9903-317A860D3BC3}"/>
    <cellStyle name="Normal 6 4 2 2 3 2 4" xfId="1482" xr:uid="{7993FD1C-4474-4B8F-8C92-D2EAEF4CC5D5}"/>
    <cellStyle name="Normal 6 4 2 2 3 3" xfId="1483" xr:uid="{95FFAE9E-B895-4438-8D15-9A2DBAC719E9}"/>
    <cellStyle name="Normal 6 4 2 2 3 4" xfId="1484" xr:uid="{599EDFD3-787A-4ABA-A841-16199D6DE299}"/>
    <cellStyle name="Normal 6 4 2 2 3 5" xfId="1485" xr:uid="{32B63E02-AFAC-4256-BB63-727EF42F73D2}"/>
    <cellStyle name="Normal 6 4 2 2 4" xfId="1486" xr:uid="{2C771B7E-8784-4D5E-A3ED-E9E64792C45F}"/>
    <cellStyle name="Normal 6 4 2 2 4 2" xfId="1487" xr:uid="{872EDE96-2629-4DE8-AF8D-D5EFBA83ABB9}"/>
    <cellStyle name="Normal 6 4 2 2 4 3" xfId="1488" xr:uid="{70A09B84-6500-439A-B64F-C1C76B44A1D7}"/>
    <cellStyle name="Normal 6 4 2 2 4 4" xfId="1489" xr:uid="{1E10B728-55F6-40D1-A3FA-B41DB3726ABB}"/>
    <cellStyle name="Normal 6 4 2 2 5" xfId="1490" xr:uid="{9AD4A821-45BA-490B-8CEA-22F2488977EB}"/>
    <cellStyle name="Normal 6 4 2 2 5 2" xfId="1491" xr:uid="{761CE964-2EFB-4608-BB47-47E8709C8D28}"/>
    <cellStyle name="Normal 6 4 2 2 5 3" xfId="1492" xr:uid="{92602E82-A4FB-4E53-856E-C56DF4A278D3}"/>
    <cellStyle name="Normal 6 4 2 2 5 4" xfId="1493" xr:uid="{899D3C52-F711-495B-A2B6-5FB2D7005B47}"/>
    <cellStyle name="Normal 6 4 2 2 6" xfId="1494" xr:uid="{A988D3B2-37E7-4DB3-9BA9-4DA3A16439DB}"/>
    <cellStyle name="Normal 6 4 2 2 7" xfId="1495" xr:uid="{2278576B-A79C-44BF-8A55-15625FE3EA2C}"/>
    <cellStyle name="Normal 6 4 2 2 8" xfId="1496" xr:uid="{EE19D0A9-CF04-49AB-AAB4-CD68306280FA}"/>
    <cellStyle name="Normal 6 4 2 3" xfId="1497" xr:uid="{A44B67D0-17D6-4C1A-9164-ABE11D0D0CE9}"/>
    <cellStyle name="Normal 6 4 2 3 2" xfId="1498" xr:uid="{A5F7D1BB-9D58-4D54-A49C-31327F8908F5}"/>
    <cellStyle name="Normal 6 4 2 3 2 2" xfId="1499" xr:uid="{BDFD5D23-8271-408C-A9BA-6B1DCA24EAE1}"/>
    <cellStyle name="Normal 6 4 2 3 2 2 2" xfId="3993" xr:uid="{D59211B5-F0D7-49DD-8310-30F939286FBC}"/>
    <cellStyle name="Normal 6 4 2 3 2 2 2 2" xfId="3994" xr:uid="{82451F53-1933-401A-B775-802E8BEA1976}"/>
    <cellStyle name="Normal 6 4 2 3 2 2 3" xfId="3995" xr:uid="{4E7A2569-F819-43C3-A1A8-4010A53B66A2}"/>
    <cellStyle name="Normal 6 4 2 3 2 3" xfId="1500" xr:uid="{5123C4FE-4F55-4B41-9088-CF67AEC06F56}"/>
    <cellStyle name="Normal 6 4 2 3 2 3 2" xfId="3996" xr:uid="{433B50FE-CD0D-4CDA-B747-793536939607}"/>
    <cellStyle name="Normal 6 4 2 3 2 4" xfId="1501" xr:uid="{8D1F7B8B-4A7C-4CA5-B9F3-8E539C64BBA2}"/>
    <cellStyle name="Normal 6 4 2 3 3" xfId="1502" xr:uid="{6F7CEACC-3F20-488C-8E68-642B9E695D61}"/>
    <cellStyle name="Normal 6 4 2 3 3 2" xfId="1503" xr:uid="{184CB72A-BA7C-454F-A74E-4250A31EB865}"/>
    <cellStyle name="Normal 6 4 2 3 3 2 2" xfId="3997" xr:uid="{2F7A3B66-1155-43E8-9F1A-38C5557791D5}"/>
    <cellStyle name="Normal 6 4 2 3 3 3" xfId="1504" xr:uid="{95DDD3ED-C304-47DD-893C-3F1B3132FBE4}"/>
    <cellStyle name="Normal 6 4 2 3 3 4" xfId="1505" xr:uid="{9F335B42-E876-4778-A9B9-9AAC356E8534}"/>
    <cellStyle name="Normal 6 4 2 3 4" xfId="1506" xr:uid="{CCD3D138-A28A-4C95-AC94-36532458681D}"/>
    <cellStyle name="Normal 6 4 2 3 4 2" xfId="3998" xr:uid="{723C720C-C05C-4B3F-8338-C41A133EAB68}"/>
    <cellStyle name="Normal 6 4 2 3 5" xfId="1507" xr:uid="{4C920931-EADA-4F5F-93D3-7C63780D6917}"/>
    <cellStyle name="Normal 6 4 2 3 6" xfId="1508" xr:uid="{EAF3F3D4-9A49-4178-9F0D-1E2D6F4CE696}"/>
    <cellStyle name="Normal 6 4 2 4" xfId="1509" xr:uid="{C6FF72F1-23D8-4715-A731-F1AFF1FC7CBD}"/>
    <cellStyle name="Normal 6 4 2 4 2" xfId="1510" xr:uid="{4BF9722C-2663-4D80-9F1D-3B259291ADEB}"/>
    <cellStyle name="Normal 6 4 2 4 2 2" xfId="1511" xr:uid="{F2312AE2-D368-4F39-B859-2E4DEED0FDF6}"/>
    <cellStyle name="Normal 6 4 2 4 2 2 2" xfId="3999" xr:uid="{3C4311E5-7373-4936-8E9A-C95B30D5C8BA}"/>
    <cellStyle name="Normal 6 4 2 4 2 3" xfId="1512" xr:uid="{AAA85CBE-61D8-443D-A4DD-198A7C8AE6C7}"/>
    <cellStyle name="Normal 6 4 2 4 2 4" xfId="1513" xr:uid="{3A9123C5-4BA5-4B9D-8C91-74EC493808A9}"/>
    <cellStyle name="Normal 6 4 2 4 3" xfId="1514" xr:uid="{13D5C4BB-4562-4CC4-8ABA-29F61ACD95BE}"/>
    <cellStyle name="Normal 6 4 2 4 3 2" xfId="4000" xr:uid="{012ABE35-BB30-40F9-A78D-793897FC553C}"/>
    <cellStyle name="Normal 6 4 2 4 4" xfId="1515" xr:uid="{82FD3456-5EAA-4554-9D36-5EAF728ACAFB}"/>
    <cellStyle name="Normal 6 4 2 4 5" xfId="1516" xr:uid="{442F3FD5-3238-4A4A-89AD-AC9AA4B195AC}"/>
    <cellStyle name="Normal 6 4 2 5" xfId="1517" xr:uid="{502CFC4B-0479-4C93-9B94-CB8C51427F68}"/>
    <cellStyle name="Normal 6 4 2 5 2" xfId="1518" xr:uid="{C5CAC4C3-32DB-466B-9114-438260116DFA}"/>
    <cellStyle name="Normal 6 4 2 5 2 2" xfId="4001" xr:uid="{94928E7E-CA46-4004-871F-993F48005941}"/>
    <cellStyle name="Normal 6 4 2 5 3" xfId="1519" xr:uid="{81F0CD58-A5A3-4B0B-B1E7-9E52C075BD75}"/>
    <cellStyle name="Normal 6 4 2 5 4" xfId="1520" xr:uid="{45D3140B-2A4E-4049-A3C2-ABE9CFCD0E2F}"/>
    <cellStyle name="Normal 6 4 2 6" xfId="1521" xr:uid="{01122F8F-091A-4419-8B64-D5AD79242A1F}"/>
    <cellStyle name="Normal 6 4 2 6 2" xfId="1522" xr:uid="{7366202C-0A6F-4CDE-ABA0-01E3C0701BFC}"/>
    <cellStyle name="Normal 6 4 2 6 3" xfId="1523" xr:uid="{83D8294F-6863-45EE-94BB-86E7B318FA1E}"/>
    <cellStyle name="Normal 6 4 2 6 4" xfId="1524" xr:uid="{CF3E93BE-434B-4D2A-9E9C-11EFF52131FB}"/>
    <cellStyle name="Normal 6 4 2 7" xfId="1525" xr:uid="{596504E6-DF26-47AB-85F2-FF52062990A1}"/>
    <cellStyle name="Normal 6 4 2 8" xfId="1526" xr:uid="{BF1B8861-D039-49E6-AAC9-58E3809C0749}"/>
    <cellStyle name="Normal 6 4 2 9" xfId="1527" xr:uid="{C22E6FFC-9BC4-420D-A3C2-B8AFA01878B0}"/>
    <cellStyle name="Normal 6 4 3" xfId="1528" xr:uid="{FF787FAB-CA11-423D-9A21-F58D44C4A2C5}"/>
    <cellStyle name="Normal 6 4 3 2" xfId="1529" xr:uid="{94ADC040-8DB3-447A-85EC-4CF14AA4F48D}"/>
    <cellStyle name="Normal 6 4 3 2 2" xfId="1530" xr:uid="{9B8F03B5-950C-4632-8DAE-B9EE6A430FD9}"/>
    <cellStyle name="Normal 6 4 3 2 2 2" xfId="1531" xr:uid="{9174FFCB-261C-4A44-86B9-0F940E5786D8}"/>
    <cellStyle name="Normal 6 4 3 2 2 2 2" xfId="4002" xr:uid="{8426750A-6A80-486F-B0A7-294A03F56AF7}"/>
    <cellStyle name="Normal 6 4 3 2 2 3" xfId="1532" xr:uid="{BB3A6EE0-652B-4E97-9974-925D4AC6DE5D}"/>
    <cellStyle name="Normal 6 4 3 2 2 4" xfId="1533" xr:uid="{1B65A127-E2B2-456F-82C7-2898137A4299}"/>
    <cellStyle name="Normal 6 4 3 2 3" xfId="1534" xr:uid="{150C23AF-3F49-4F45-933E-875EC50BECA3}"/>
    <cellStyle name="Normal 6 4 3 2 3 2" xfId="1535" xr:uid="{21E7465F-7D24-49F7-8AD5-4B7F4D222D1A}"/>
    <cellStyle name="Normal 6 4 3 2 3 3" xfId="1536" xr:uid="{9F3D4253-F492-40A8-8EA4-1366E61E206C}"/>
    <cellStyle name="Normal 6 4 3 2 3 4" xfId="1537" xr:uid="{2B9B300B-6506-44E2-A729-94E6BF24F899}"/>
    <cellStyle name="Normal 6 4 3 2 4" xfId="1538" xr:uid="{FA6F5F20-26F9-48B9-B418-D662F3A67C4F}"/>
    <cellStyle name="Normal 6 4 3 2 5" xfId="1539" xr:uid="{AB451853-2605-4BE9-9E0C-D759EDAC29ED}"/>
    <cellStyle name="Normal 6 4 3 2 6" xfId="1540" xr:uid="{6136793E-DAD1-4C43-A2E3-76AC37C24681}"/>
    <cellStyle name="Normal 6 4 3 3" xfId="1541" xr:uid="{7E51521C-8EB4-47A1-A984-2F87564A7A77}"/>
    <cellStyle name="Normal 6 4 3 3 2" xfId="1542" xr:uid="{8BB10D10-C81B-4851-B151-4C481746F99A}"/>
    <cellStyle name="Normal 6 4 3 3 2 2" xfId="1543" xr:uid="{181B48F9-CE90-43A3-AF00-ECB9BD34BE76}"/>
    <cellStyle name="Normal 6 4 3 3 2 3" xfId="1544" xr:uid="{60525307-4595-4DDF-83B0-E61414DDD842}"/>
    <cellStyle name="Normal 6 4 3 3 2 4" xfId="1545" xr:uid="{84256002-5BBA-4DEF-B085-15C086C4E426}"/>
    <cellStyle name="Normal 6 4 3 3 3" xfId="1546" xr:uid="{43F6EB4B-520E-45FD-9D73-14C9EC9AE1AF}"/>
    <cellStyle name="Normal 6 4 3 3 4" xfId="1547" xr:uid="{C8918728-0B5B-4455-88DC-1F6B66292884}"/>
    <cellStyle name="Normal 6 4 3 3 5" xfId="1548" xr:uid="{8092B4F3-EE6B-4475-9602-8D22C15E0D6C}"/>
    <cellStyle name="Normal 6 4 3 4" xfId="1549" xr:uid="{7F260C27-8026-4712-84D8-BEEDE2856DE2}"/>
    <cellStyle name="Normal 6 4 3 4 2" xfId="1550" xr:uid="{0EBE0E8F-BF8E-4235-A85A-962B1CD08287}"/>
    <cellStyle name="Normal 6 4 3 4 3" xfId="1551" xr:uid="{D485E8BD-AFBF-45C3-B13F-8A8C508E47C7}"/>
    <cellStyle name="Normal 6 4 3 4 4" xfId="1552" xr:uid="{574FBF08-AE73-432A-875E-3DB2A6566010}"/>
    <cellStyle name="Normal 6 4 3 5" xfId="1553" xr:uid="{BC316D97-5512-4501-B2A1-4A62439B1DDC}"/>
    <cellStyle name="Normal 6 4 3 5 2" xfId="1554" xr:uid="{6A1E7F0C-DA67-4A3B-A342-8FCA02EC73E1}"/>
    <cellStyle name="Normal 6 4 3 5 3" xfId="1555" xr:uid="{16D952C9-F92B-4C1E-B10F-5A32707FE03B}"/>
    <cellStyle name="Normal 6 4 3 5 4" xfId="1556" xr:uid="{2F2E6444-A311-4C22-BA4A-F5248533F0FC}"/>
    <cellStyle name="Normal 6 4 3 6" xfId="1557" xr:uid="{604B7049-8DE1-457E-A432-2F4F6CB4238E}"/>
    <cellStyle name="Normal 6 4 3 7" xfId="1558" xr:uid="{01EF7D10-DBEC-4649-82AC-65595F177C5A}"/>
    <cellStyle name="Normal 6 4 3 8" xfId="1559" xr:uid="{3BF7E3B4-D606-45DF-8AE2-993A23AF0093}"/>
    <cellStyle name="Normal 6 4 4" xfId="1560" xr:uid="{CC39959E-CA30-4486-AB42-E38BD55150EB}"/>
    <cellStyle name="Normal 6 4 4 2" xfId="1561" xr:uid="{970CC22D-5F3B-42B1-A573-9F01A34607BB}"/>
    <cellStyle name="Normal 6 4 4 2 2" xfId="1562" xr:uid="{2625608E-3A7C-4387-9051-7894A14956CD}"/>
    <cellStyle name="Normal 6 4 4 2 2 2" xfId="1563" xr:uid="{999A0930-E5F9-43F9-B3EB-48F7FFE523B2}"/>
    <cellStyle name="Normal 6 4 4 2 2 2 2" xfId="4003" xr:uid="{49D07AE5-489F-4F75-81E6-A57DCAC08C1B}"/>
    <cellStyle name="Normal 6 4 4 2 2 3" xfId="1564" xr:uid="{9F19E009-09B2-47C1-B034-A18F9C71235A}"/>
    <cellStyle name="Normal 6 4 4 2 2 4" xfId="1565" xr:uid="{79CF2718-4364-4AFD-A1C7-68BE7E26FBD3}"/>
    <cellStyle name="Normal 6 4 4 2 3" xfId="1566" xr:uid="{2EA9D940-211F-460F-8E0E-D0C15C036C65}"/>
    <cellStyle name="Normal 6 4 4 2 3 2" xfId="4004" xr:uid="{1458FA46-A2B6-4D69-B71A-D6733EAB8B45}"/>
    <cellStyle name="Normal 6 4 4 2 4" xfId="1567" xr:uid="{92918F91-ABCD-4CDF-88CB-F6B08C97E455}"/>
    <cellStyle name="Normal 6 4 4 2 5" xfId="1568" xr:uid="{01211984-0DB3-4A05-B2B0-848AFA8B24DA}"/>
    <cellStyle name="Normal 6 4 4 3" xfId="1569" xr:uid="{46FE35CC-20B5-40C6-B857-F836D94067A8}"/>
    <cellStyle name="Normal 6 4 4 3 2" xfId="1570" xr:uid="{2BB62C4A-9F0E-4AC3-BBE2-2934BA612FF7}"/>
    <cellStyle name="Normal 6 4 4 3 2 2" xfId="4005" xr:uid="{0ED46142-457A-41A4-8063-3F86ACB9632D}"/>
    <cellStyle name="Normal 6 4 4 3 3" xfId="1571" xr:uid="{BAA00D44-0FD0-4A7A-AD48-54C1A537BE47}"/>
    <cellStyle name="Normal 6 4 4 3 4" xfId="1572" xr:uid="{75052E89-69CD-437A-B7F5-EE88B1C1A027}"/>
    <cellStyle name="Normal 6 4 4 4" xfId="1573" xr:uid="{74684D43-DCF7-4C62-924A-99C1D5B9271D}"/>
    <cellStyle name="Normal 6 4 4 4 2" xfId="1574" xr:uid="{623E0D1C-8042-4A91-9630-915841EEDF2C}"/>
    <cellStyle name="Normal 6 4 4 4 3" xfId="1575" xr:uid="{82431CD5-274D-4F6B-AF90-9C97FE805DF9}"/>
    <cellStyle name="Normal 6 4 4 4 4" xfId="1576" xr:uid="{78F3804C-E9B8-452C-9980-4865092E96C0}"/>
    <cellStyle name="Normal 6 4 4 5" xfId="1577" xr:uid="{61113C72-093F-4DA5-8237-B063087DFCEE}"/>
    <cellStyle name="Normal 6 4 4 6" xfId="1578" xr:uid="{1F81B027-7FED-422E-8C9F-62653D7FF413}"/>
    <cellStyle name="Normal 6 4 4 7" xfId="1579" xr:uid="{01FF5BF2-C67F-4295-914E-B4F9CE1EA52F}"/>
    <cellStyle name="Normal 6 4 5" xfId="1580" xr:uid="{583453EE-46A8-4269-A96A-D9F0FD02C8D9}"/>
    <cellStyle name="Normal 6 4 5 2" xfId="1581" xr:uid="{7016A9A0-C39C-4891-8934-695B1A295D9F}"/>
    <cellStyle name="Normal 6 4 5 2 2" xfId="1582" xr:uid="{452F4966-A7A7-4130-B252-84CE1497CFA9}"/>
    <cellStyle name="Normal 6 4 5 2 2 2" xfId="4006" xr:uid="{F3864809-CC62-4D91-9653-CB7F25FB1383}"/>
    <cellStyle name="Normal 6 4 5 2 3" xfId="1583" xr:uid="{95EC7241-9C2E-44AF-95D5-9FF6316DC5A8}"/>
    <cellStyle name="Normal 6 4 5 2 4" xfId="1584" xr:uid="{9E2D0EE8-6DB5-4129-AA0D-7322FF9FEBC7}"/>
    <cellStyle name="Normal 6 4 5 3" xfId="1585" xr:uid="{F091353B-66E3-4E14-AD15-AA4354D6772C}"/>
    <cellStyle name="Normal 6 4 5 3 2" xfId="1586" xr:uid="{642AFB68-B17F-4703-9365-A64EBBB72E5F}"/>
    <cellStyle name="Normal 6 4 5 3 3" xfId="1587" xr:uid="{20F15E2A-5F6C-41A1-97B9-095C47A4FDEA}"/>
    <cellStyle name="Normal 6 4 5 3 4" xfId="1588" xr:uid="{F8BD1AC4-0F4B-4047-AC7E-F990838DA0C3}"/>
    <cellStyle name="Normal 6 4 5 4" xfId="1589" xr:uid="{49239E23-9267-4F22-8EE7-09F85A0CF49D}"/>
    <cellStyle name="Normal 6 4 5 5" xfId="1590" xr:uid="{30437862-37F8-4D4C-B5F4-14CD5DC6AAE3}"/>
    <cellStyle name="Normal 6 4 5 6" xfId="1591" xr:uid="{94F6AED4-A980-4C7A-85F8-0B7CA2E9B9A5}"/>
    <cellStyle name="Normal 6 4 6" xfId="1592" xr:uid="{1F0DCA9B-C571-408C-8894-BE3BD816DE07}"/>
    <cellStyle name="Normal 6 4 6 2" xfId="1593" xr:uid="{621B28F5-CCDF-4876-9B89-9FEE6ACECF6C}"/>
    <cellStyle name="Normal 6 4 6 2 2" xfId="1594" xr:uid="{77DFF45B-30BA-41DD-86E2-7ECD2C0C6597}"/>
    <cellStyle name="Normal 6 4 6 2 3" xfId="1595" xr:uid="{108FCDAC-4D3B-4D3D-9EAB-EB87BA3ABA73}"/>
    <cellStyle name="Normal 6 4 6 2 4" xfId="1596" xr:uid="{E17571A5-D98A-4688-89A3-171AF40A9FA0}"/>
    <cellStyle name="Normal 6 4 6 3" xfId="1597" xr:uid="{D66233D0-401E-4B84-A6AE-9ACD641A994F}"/>
    <cellStyle name="Normal 6 4 6 4" xfId="1598" xr:uid="{B61E0352-B3B0-45B6-B4EB-9956A9708C78}"/>
    <cellStyle name="Normal 6 4 6 5" xfId="1599" xr:uid="{2B809E22-67B0-400B-9D85-991187DE01C6}"/>
    <cellStyle name="Normal 6 4 7" xfId="1600" xr:uid="{FBE6FBFF-7536-4577-B81D-994ADBC1B92B}"/>
    <cellStyle name="Normal 6 4 7 2" xfId="1601" xr:uid="{D6F60353-942C-440B-B644-E5FEF8383F29}"/>
    <cellStyle name="Normal 6 4 7 3" xfId="1602" xr:uid="{12EB3E4A-7065-4B19-8DCF-50F341237538}"/>
    <cellStyle name="Normal 6 4 7 3 2" xfId="4379" xr:uid="{13461694-E010-4B50-8312-71BA0E808C6A}"/>
    <cellStyle name="Normal 6 4 7 4" xfId="1603" xr:uid="{A456D6F1-A5DA-484E-AFAC-7C5B4181C738}"/>
    <cellStyle name="Normal 6 4 8" xfId="1604" xr:uid="{DCDCEDD1-B677-4153-912D-C4259514B251}"/>
    <cellStyle name="Normal 6 4 8 2" xfId="1605" xr:uid="{9D3CE094-3A24-4FD5-9A2D-7C8B1884952B}"/>
    <cellStyle name="Normal 6 4 8 3" xfId="1606" xr:uid="{61A23B73-C76E-4AE7-830B-72B31E56B0F2}"/>
    <cellStyle name="Normal 6 4 8 4" xfId="1607" xr:uid="{A2076F7B-3EBD-4822-8612-57C17BE51A98}"/>
    <cellStyle name="Normal 6 4 9" xfId="1608" xr:uid="{F3050A07-DBB3-4468-851F-1A45326E8583}"/>
    <cellStyle name="Normal 6 5" xfId="1609" xr:uid="{F5FC9AFC-0378-41B8-A625-EA94E5316649}"/>
    <cellStyle name="Normal 6 5 10" xfId="1610" xr:uid="{B9B8B719-D42E-4D10-9B0D-57AB43847439}"/>
    <cellStyle name="Normal 6 5 11" xfId="1611" xr:uid="{E1BA6F5B-A0E1-4C36-B056-F38C8730BD77}"/>
    <cellStyle name="Normal 6 5 2" xfId="1612" xr:uid="{2F96ED6C-133E-4BE5-B232-4DCEBFEB001C}"/>
    <cellStyle name="Normal 6 5 2 2" xfId="1613" xr:uid="{A2710794-C12D-4B9A-B2EE-73186A45652E}"/>
    <cellStyle name="Normal 6 5 2 2 2" xfId="1614" xr:uid="{EDC180BF-F6D0-4857-93AB-D5D3E54753FA}"/>
    <cellStyle name="Normal 6 5 2 2 2 2" xfId="1615" xr:uid="{2E5C4129-663C-4235-8B28-3F3E13693EBD}"/>
    <cellStyle name="Normal 6 5 2 2 2 2 2" xfId="1616" xr:uid="{ECF55D37-C4C1-414A-8E19-39CCE496A4AB}"/>
    <cellStyle name="Normal 6 5 2 2 2 2 3" xfId="1617" xr:uid="{9855BEEC-FB77-4D90-90B7-3614A8467657}"/>
    <cellStyle name="Normal 6 5 2 2 2 2 4" xfId="1618" xr:uid="{87FE7D09-A49F-4F7B-9A3A-5E6C2B2AC448}"/>
    <cellStyle name="Normal 6 5 2 2 2 3" xfId="1619" xr:uid="{74913965-9537-4726-9E35-F842C821F39F}"/>
    <cellStyle name="Normal 6 5 2 2 2 3 2" xfId="1620" xr:uid="{E38A843D-23A6-4A46-B3CD-1A9CE848A047}"/>
    <cellStyle name="Normal 6 5 2 2 2 3 3" xfId="1621" xr:uid="{BB0EC1D3-B13E-4F14-BE9C-A5271DE71A81}"/>
    <cellStyle name="Normal 6 5 2 2 2 3 4" xfId="1622" xr:uid="{5215E9EA-47BE-4374-B9C0-B949275EDDFA}"/>
    <cellStyle name="Normal 6 5 2 2 2 4" xfId="1623" xr:uid="{3C9D227A-5AD9-4955-9076-6A3DBD215714}"/>
    <cellStyle name="Normal 6 5 2 2 2 5" xfId="1624" xr:uid="{932F203A-20B3-4E0D-B28F-746CCDC3E8B0}"/>
    <cellStyle name="Normal 6 5 2 2 2 6" xfId="1625" xr:uid="{FD4228AD-DA53-4908-A5F8-3B34147C294E}"/>
    <cellStyle name="Normal 6 5 2 2 3" xfId="1626" xr:uid="{3177726A-FFD4-44BB-A23B-CE7703B89C4C}"/>
    <cellStyle name="Normal 6 5 2 2 3 2" xfId="1627" xr:uid="{538EC952-C5DF-483A-AC02-A1F151EFC187}"/>
    <cellStyle name="Normal 6 5 2 2 3 2 2" xfId="1628" xr:uid="{22009531-424A-4321-A933-5EA652C9062F}"/>
    <cellStyle name="Normal 6 5 2 2 3 2 3" xfId="1629" xr:uid="{84B59340-A744-41B2-ABD8-6B6411E41F60}"/>
    <cellStyle name="Normal 6 5 2 2 3 2 4" xfId="1630" xr:uid="{20480F50-AD70-4B61-BB47-9BCC7F35F5AA}"/>
    <cellStyle name="Normal 6 5 2 2 3 3" xfId="1631" xr:uid="{ECBEB267-F338-4D2C-A300-1C253355533D}"/>
    <cellStyle name="Normal 6 5 2 2 3 4" xfId="1632" xr:uid="{C6A46703-48C5-484D-877B-6092A8C85CC5}"/>
    <cellStyle name="Normal 6 5 2 2 3 5" xfId="1633" xr:uid="{C0764AC7-817D-4010-AC51-70E78901AC7A}"/>
    <cellStyle name="Normal 6 5 2 2 4" xfId="1634" xr:uid="{9B47FB93-E8A9-4AAD-BF5C-789AF89CC9C6}"/>
    <cellStyle name="Normal 6 5 2 2 4 2" xfId="1635" xr:uid="{56F87B61-AE7F-4F64-B7D0-F6C2700C38F2}"/>
    <cellStyle name="Normal 6 5 2 2 4 3" xfId="1636" xr:uid="{2597CE56-D49A-4453-BB47-BF466C4BCE50}"/>
    <cellStyle name="Normal 6 5 2 2 4 4" xfId="1637" xr:uid="{FE693B75-B7AE-49D9-9AD7-DB7213686939}"/>
    <cellStyle name="Normal 6 5 2 2 5" xfId="1638" xr:uid="{0955C816-B6F8-4EF6-9BD5-57325AE92D0F}"/>
    <cellStyle name="Normal 6 5 2 2 5 2" xfId="1639" xr:uid="{A5BC3358-4B4B-4FB1-8E54-9BE94EEC9499}"/>
    <cellStyle name="Normal 6 5 2 2 5 3" xfId="1640" xr:uid="{321D9502-F0E9-48EA-8E3F-5E9A1E4A6640}"/>
    <cellStyle name="Normal 6 5 2 2 5 4" xfId="1641" xr:uid="{0EB6C129-3899-43C7-9FF8-10F986EDADAC}"/>
    <cellStyle name="Normal 6 5 2 2 6" xfId="1642" xr:uid="{824B1BBC-89C8-4FFF-B4D2-02F54B1E1283}"/>
    <cellStyle name="Normal 6 5 2 2 7" xfId="1643" xr:uid="{476271D1-E59E-4F6F-8B03-67562203CFD4}"/>
    <cellStyle name="Normal 6 5 2 2 8" xfId="1644" xr:uid="{410E323C-5082-4F40-9586-4FBE88C51F32}"/>
    <cellStyle name="Normal 6 5 2 3" xfId="1645" xr:uid="{4409DA00-2DE4-4FB8-B293-47035B109C70}"/>
    <cellStyle name="Normal 6 5 2 3 2" xfId="1646" xr:uid="{02C5D981-8678-4739-841E-DED7A37B7056}"/>
    <cellStyle name="Normal 6 5 2 3 2 2" xfId="1647" xr:uid="{64D22B52-5F90-48A1-8EF6-5F749B0D7A06}"/>
    <cellStyle name="Normal 6 5 2 3 2 3" xfId="1648" xr:uid="{C5C40914-56F7-404C-85A8-4FEB1DFA559A}"/>
    <cellStyle name="Normal 6 5 2 3 2 4" xfId="1649" xr:uid="{591F273E-4B35-4046-99B6-A14C670FE067}"/>
    <cellStyle name="Normal 6 5 2 3 3" xfId="1650" xr:uid="{B470CABC-E352-4935-80C8-702A052BD5BD}"/>
    <cellStyle name="Normal 6 5 2 3 3 2" xfId="1651" xr:uid="{9A35E9D7-800F-4F5C-B76D-843A307479D7}"/>
    <cellStyle name="Normal 6 5 2 3 3 3" xfId="1652" xr:uid="{8D9C66DD-057D-45F6-8D1C-9315359B5BDF}"/>
    <cellStyle name="Normal 6 5 2 3 3 4" xfId="1653" xr:uid="{30007781-4B31-4FF3-95D8-7BA492AE83A8}"/>
    <cellStyle name="Normal 6 5 2 3 4" xfId="1654" xr:uid="{08658561-07C4-43CC-8CDE-7BDAE1B7D9AC}"/>
    <cellStyle name="Normal 6 5 2 3 5" xfId="1655" xr:uid="{7C00DDD1-488C-44A0-88C6-E05C6119E218}"/>
    <cellStyle name="Normal 6 5 2 3 6" xfId="1656" xr:uid="{303831C7-BC4C-424F-8373-FA1B6A0AA50E}"/>
    <cellStyle name="Normal 6 5 2 4" xfId="1657" xr:uid="{4F2F80FE-882A-459A-A2F8-EF8FA37FCB27}"/>
    <cellStyle name="Normal 6 5 2 4 2" xfId="1658" xr:uid="{6C1C37C0-22FF-4886-8434-C418EA6295FC}"/>
    <cellStyle name="Normal 6 5 2 4 2 2" xfId="1659" xr:uid="{3B419BE7-D617-4A02-96B8-5C4C2F9E50A6}"/>
    <cellStyle name="Normal 6 5 2 4 2 3" xfId="1660" xr:uid="{19558140-2E0E-4D65-BE05-8EC00BCA5A62}"/>
    <cellStyle name="Normal 6 5 2 4 2 4" xfId="1661" xr:uid="{68C87B6B-3FD6-49C7-BBC4-14AAA91AD6BE}"/>
    <cellStyle name="Normal 6 5 2 4 3" xfId="1662" xr:uid="{4F9B1156-1194-4219-85F5-462F2EB524BC}"/>
    <cellStyle name="Normal 6 5 2 4 4" xfId="1663" xr:uid="{85DF41D4-76AF-4A15-8AD5-7215C213F66D}"/>
    <cellStyle name="Normal 6 5 2 4 5" xfId="1664" xr:uid="{4B9A9734-372D-400F-B6C5-C2627B73D145}"/>
    <cellStyle name="Normal 6 5 2 5" xfId="1665" xr:uid="{DA51C9DC-E9F8-4A63-994F-5821D62017CE}"/>
    <cellStyle name="Normal 6 5 2 5 2" xfId="1666" xr:uid="{E94C2F72-30EF-40D7-B102-3C751F96138F}"/>
    <cellStyle name="Normal 6 5 2 5 3" xfId="1667" xr:uid="{9B6CB87B-FCF1-4EEA-82BF-F4F7B4B9D358}"/>
    <cellStyle name="Normal 6 5 2 5 4" xfId="1668" xr:uid="{023A4869-5797-4A0C-9112-4256FFBCC345}"/>
    <cellStyle name="Normal 6 5 2 6" xfId="1669" xr:uid="{8C03BBCD-3B75-4A9E-8E0A-23FD3343D2CB}"/>
    <cellStyle name="Normal 6 5 2 6 2" xfId="1670" xr:uid="{76C8209C-EAB6-4A81-8DAF-149B32B1611A}"/>
    <cellStyle name="Normal 6 5 2 6 3" xfId="1671" xr:uid="{59E9AA08-4647-41CF-AF21-F04BE9E74894}"/>
    <cellStyle name="Normal 6 5 2 6 4" xfId="1672" xr:uid="{F9EFC702-C0B9-438B-844F-CE11AECF15B0}"/>
    <cellStyle name="Normal 6 5 2 7" xfId="1673" xr:uid="{9F763AB3-60C4-43FE-81AC-BC66641C5AFF}"/>
    <cellStyle name="Normal 6 5 2 8" xfId="1674" xr:uid="{37A01B0D-17F7-45EC-8ADC-AA32569C4F62}"/>
    <cellStyle name="Normal 6 5 2 9" xfId="1675" xr:uid="{D48456E8-18CB-4388-A7E3-4F55EB27D000}"/>
    <cellStyle name="Normal 6 5 3" xfId="1676" xr:uid="{2B073E8C-B730-4F54-98D3-21E9E03DA749}"/>
    <cellStyle name="Normal 6 5 3 2" xfId="1677" xr:uid="{D41483A6-8F21-457F-8CDC-A548D1A82A6A}"/>
    <cellStyle name="Normal 6 5 3 2 2" xfId="1678" xr:uid="{92D46ACA-99E6-4DE9-AEAD-0F2CC9B07CDD}"/>
    <cellStyle name="Normal 6 5 3 2 2 2" xfId="1679" xr:uid="{FEFD8F89-F14B-4211-8859-3DA49D5AE178}"/>
    <cellStyle name="Normal 6 5 3 2 2 2 2" xfId="4007" xr:uid="{CF463C1E-B67B-4604-82BB-41034A9C8B50}"/>
    <cellStyle name="Normal 6 5 3 2 2 3" xfId="1680" xr:uid="{3444CCDE-5145-48CA-8358-BF87E17ABFAC}"/>
    <cellStyle name="Normal 6 5 3 2 2 4" xfId="1681" xr:uid="{312976CD-D400-4274-AEB4-291E8D5D70CF}"/>
    <cellStyle name="Normal 6 5 3 2 3" xfId="1682" xr:uid="{E416FF27-BFFE-4CD6-9692-08C076E5B3DF}"/>
    <cellStyle name="Normal 6 5 3 2 3 2" xfId="1683" xr:uid="{E8D5901B-F6F3-4D4A-AE4E-8F4B4D086AAC}"/>
    <cellStyle name="Normal 6 5 3 2 3 3" xfId="1684" xr:uid="{FEBAE085-F120-4F80-8628-C3364AC5E11E}"/>
    <cellStyle name="Normal 6 5 3 2 3 4" xfId="1685" xr:uid="{AA18E70F-77AF-4F9E-A5F1-00643D25B25C}"/>
    <cellStyle name="Normal 6 5 3 2 4" xfId="1686" xr:uid="{66C8FC2F-F828-4DD8-B919-134EE7CA80FC}"/>
    <cellStyle name="Normal 6 5 3 2 5" xfId="1687" xr:uid="{27F51B9E-1ED8-4C69-A70E-43B4A43CCAA6}"/>
    <cellStyle name="Normal 6 5 3 2 6" xfId="1688" xr:uid="{293849E5-2320-4C8A-AB2B-997A81F8AB6D}"/>
    <cellStyle name="Normal 6 5 3 3" xfId="1689" xr:uid="{F84140DE-6CFB-4F0C-AA4D-72DBDF918381}"/>
    <cellStyle name="Normal 6 5 3 3 2" xfId="1690" xr:uid="{A5289CFB-5203-4A6B-9C5E-8FFAD41F4C9A}"/>
    <cellStyle name="Normal 6 5 3 3 2 2" xfId="1691" xr:uid="{3031A64B-B28B-4EBA-A366-39FB13C061B4}"/>
    <cellStyle name="Normal 6 5 3 3 2 3" xfId="1692" xr:uid="{F87C4251-6CA0-4F4F-BE96-5B2CB679B917}"/>
    <cellStyle name="Normal 6 5 3 3 2 4" xfId="1693" xr:uid="{A20D8106-190F-4989-8681-7ACF2505C5AD}"/>
    <cellStyle name="Normal 6 5 3 3 3" xfId="1694" xr:uid="{431D51CD-17F6-4D09-AC2D-A044BA77FAE9}"/>
    <cellStyle name="Normal 6 5 3 3 4" xfId="1695" xr:uid="{D99D72B1-F0C0-44A2-9BA8-C8AF1EDDB4CB}"/>
    <cellStyle name="Normal 6 5 3 3 5" xfId="1696" xr:uid="{2A64ECEB-4304-4240-96D2-F211A66F0437}"/>
    <cellStyle name="Normal 6 5 3 4" xfId="1697" xr:uid="{9BE20B81-E61A-4D0C-995B-D8E512D86770}"/>
    <cellStyle name="Normal 6 5 3 4 2" xfId="1698" xr:uid="{32633AE2-E0B3-496F-BDC6-4B2386C42300}"/>
    <cellStyle name="Normal 6 5 3 4 3" xfId="1699" xr:uid="{5D4A8AA1-0588-4966-9E7F-721C8FA346AD}"/>
    <cellStyle name="Normal 6 5 3 4 4" xfId="1700" xr:uid="{C832E1BF-C0C8-4C9D-80AD-6E673209E727}"/>
    <cellStyle name="Normal 6 5 3 5" xfId="1701" xr:uid="{EF5310C6-1DE3-45CA-BA34-04E1AFB695CE}"/>
    <cellStyle name="Normal 6 5 3 5 2" xfId="1702" xr:uid="{8441EB8F-FA09-418F-AAD5-8B15AE330BE4}"/>
    <cellStyle name="Normal 6 5 3 5 3" xfId="1703" xr:uid="{918415A6-1106-4E63-924F-1AB7A6B6C607}"/>
    <cellStyle name="Normal 6 5 3 5 4" xfId="1704" xr:uid="{74ABF3BC-34CD-4884-8953-A3269D8AE441}"/>
    <cellStyle name="Normal 6 5 3 6" xfId="1705" xr:uid="{E5057F3B-DD4F-4BA3-B320-E9FF7C53B3FD}"/>
    <cellStyle name="Normal 6 5 3 7" xfId="1706" xr:uid="{F0421379-0CE9-43DB-A6F4-BFD2E8CE09F9}"/>
    <cellStyle name="Normal 6 5 3 8" xfId="1707" xr:uid="{0CDFD4C2-6751-4178-B0D4-4C7EE154E5FB}"/>
    <cellStyle name="Normal 6 5 4" xfId="1708" xr:uid="{B2392E32-ACCA-4E27-912B-6DD59E5DD067}"/>
    <cellStyle name="Normal 6 5 4 2" xfId="1709" xr:uid="{FBEE2FA1-CED7-41A9-B4F3-284A8263DCA3}"/>
    <cellStyle name="Normal 6 5 4 2 2" xfId="1710" xr:uid="{1EEF51FC-2A13-40B9-B9C8-B59D0DC826F2}"/>
    <cellStyle name="Normal 6 5 4 2 2 2" xfId="1711" xr:uid="{E4420294-E30B-4DCE-9B00-4866CA5A614C}"/>
    <cellStyle name="Normal 6 5 4 2 2 3" xfId="1712" xr:uid="{42BC40BF-19BB-4A04-A880-ED30720CADE0}"/>
    <cellStyle name="Normal 6 5 4 2 2 4" xfId="1713" xr:uid="{603DFDA1-9711-4DE8-8DE9-33DE2D579508}"/>
    <cellStyle name="Normal 6 5 4 2 3" xfId="1714" xr:uid="{2EA92EF8-FCEA-4363-93A0-7CD2C10FD51A}"/>
    <cellStyle name="Normal 6 5 4 2 4" xfId="1715" xr:uid="{0B25AE65-4FDC-4410-AC94-56CD6EA03660}"/>
    <cellStyle name="Normal 6 5 4 2 5" xfId="1716" xr:uid="{5CE883E8-F58F-412B-8EBE-A7EB5A407315}"/>
    <cellStyle name="Normal 6 5 4 3" xfId="1717" xr:uid="{4087B5A7-9E3B-4B94-8694-5954AA51FA04}"/>
    <cellStyle name="Normal 6 5 4 3 2" xfId="1718" xr:uid="{EB0AD171-118D-41CE-9D53-213F4A971063}"/>
    <cellStyle name="Normal 6 5 4 3 3" xfId="1719" xr:uid="{E687AEA4-CCED-47AE-B141-811DF81081E5}"/>
    <cellStyle name="Normal 6 5 4 3 4" xfId="1720" xr:uid="{A7F07896-E0B2-4D21-8858-1C53B5043452}"/>
    <cellStyle name="Normal 6 5 4 4" xfId="1721" xr:uid="{3897C408-4FF6-4396-98F7-78E8818C5CB4}"/>
    <cellStyle name="Normal 6 5 4 4 2" xfId="1722" xr:uid="{30D36D50-6646-4EF7-B524-BA065CF92EA6}"/>
    <cellStyle name="Normal 6 5 4 4 3" xfId="1723" xr:uid="{22B96A61-D76F-4C80-8F3B-420FD15D0611}"/>
    <cellStyle name="Normal 6 5 4 4 4" xfId="1724" xr:uid="{EFB7AF9B-453F-4AC8-89E1-1F11E45D3E33}"/>
    <cellStyle name="Normal 6 5 4 5" xfId="1725" xr:uid="{0E44DBDD-17A7-49EA-8FD3-91560260B158}"/>
    <cellStyle name="Normal 6 5 4 6" xfId="1726" xr:uid="{8389D8F0-2B77-4822-86EC-3A4B87DB9ED8}"/>
    <cellStyle name="Normal 6 5 4 7" xfId="1727" xr:uid="{414F1FB8-D43F-4397-B1C5-B216030B3F9E}"/>
    <cellStyle name="Normal 6 5 5" xfId="1728" xr:uid="{FA8E8BBA-6963-459B-951A-1230159511F7}"/>
    <cellStyle name="Normal 6 5 5 2" xfId="1729" xr:uid="{D411D1ED-9820-4613-B51B-4A74A0F300AE}"/>
    <cellStyle name="Normal 6 5 5 2 2" xfId="1730" xr:uid="{DE8AFAD2-1810-4E11-888A-E81972448BB2}"/>
    <cellStyle name="Normal 6 5 5 2 3" xfId="1731" xr:uid="{8E2A48D9-8348-49D8-870C-CA50C54C58D0}"/>
    <cellStyle name="Normal 6 5 5 2 4" xfId="1732" xr:uid="{AE1D1356-7262-4700-8587-445EF613F9D1}"/>
    <cellStyle name="Normal 6 5 5 3" xfId="1733" xr:uid="{29EB2F55-1EB0-4F9D-B58D-F72F40B2C447}"/>
    <cellStyle name="Normal 6 5 5 3 2" xfId="1734" xr:uid="{21D2FD01-9F64-4C5B-8D9B-F2740AB6EDB4}"/>
    <cellStyle name="Normal 6 5 5 3 3" xfId="1735" xr:uid="{96861BF3-A271-44EE-95EE-DF3AD52BBADF}"/>
    <cellStyle name="Normal 6 5 5 3 4" xfId="1736" xr:uid="{6982B095-099D-49C4-B3D8-87F76BA173D2}"/>
    <cellStyle name="Normal 6 5 5 4" xfId="1737" xr:uid="{54B74D1F-3D52-4AA5-8C39-26BA3DB4017B}"/>
    <cellStyle name="Normal 6 5 5 5" xfId="1738" xr:uid="{7E3A3BA3-7C8E-415C-B001-CEDB20792303}"/>
    <cellStyle name="Normal 6 5 5 6" xfId="1739" xr:uid="{F8CCB87B-3A27-4735-BBAD-D4F3E67B867E}"/>
    <cellStyle name="Normal 6 5 6" xfId="1740" xr:uid="{4637A10C-F2C9-4C78-BB32-9ED95196B0A6}"/>
    <cellStyle name="Normal 6 5 6 2" xfId="1741" xr:uid="{358F0D1E-0974-4CD8-AF2D-DF546AA6E026}"/>
    <cellStyle name="Normal 6 5 6 2 2" xfId="1742" xr:uid="{204D6693-07B0-4C44-8B37-98E56F94F120}"/>
    <cellStyle name="Normal 6 5 6 2 3" xfId="1743" xr:uid="{63D4D4F9-E45B-416F-A664-71656B992AE6}"/>
    <cellStyle name="Normal 6 5 6 2 4" xfId="1744" xr:uid="{5ED3957A-17B6-47B5-A25E-098761200B62}"/>
    <cellStyle name="Normal 6 5 6 3" xfId="1745" xr:uid="{9C9ADEA2-5DA7-4088-9A23-4EC047896BB3}"/>
    <cellStyle name="Normal 6 5 6 4" xfId="1746" xr:uid="{06446C73-D752-4D23-97BF-4587540BDB4E}"/>
    <cellStyle name="Normal 6 5 6 5" xfId="1747" xr:uid="{5CB94EEA-DA2A-49A1-AB86-7F75AE1F3EDE}"/>
    <cellStyle name="Normal 6 5 7" xfId="1748" xr:uid="{398551E5-3E47-4B24-931D-25DF746C50A1}"/>
    <cellStyle name="Normal 6 5 7 2" xfId="1749" xr:uid="{77CDB87A-29D7-4A80-8E4D-A45E49EF9628}"/>
    <cellStyle name="Normal 6 5 7 3" xfId="1750" xr:uid="{A5693D1A-6C41-4798-A1FA-15D0E371E3F5}"/>
    <cellStyle name="Normal 6 5 7 4" xfId="1751" xr:uid="{0A10E177-0D7F-4118-9715-45B3BC3A8903}"/>
    <cellStyle name="Normal 6 5 8" xfId="1752" xr:uid="{405E193E-DBD6-475A-8525-E96BA608BCAB}"/>
    <cellStyle name="Normal 6 5 8 2" xfId="1753" xr:uid="{21D8292B-AABB-453F-BCAD-081A2E832DA1}"/>
    <cellStyle name="Normal 6 5 8 3" xfId="1754" xr:uid="{3899B54A-E29B-4868-8A11-74745D30FDC8}"/>
    <cellStyle name="Normal 6 5 8 4" xfId="1755" xr:uid="{178C5E6F-AB67-485B-9C2A-902467231AEB}"/>
    <cellStyle name="Normal 6 5 9" xfId="1756" xr:uid="{9A9A6D5F-5785-4E89-BBE2-12B6D38CA7E0}"/>
    <cellStyle name="Normal 6 6" xfId="1757" xr:uid="{1A5B0ED0-1445-4E78-866C-08978C1D5C39}"/>
    <cellStyle name="Normal 6 6 2" xfId="1758" xr:uid="{C5D27F08-0520-4DC5-9F15-4CDF9B96B4B7}"/>
    <cellStyle name="Normal 6 6 2 2" xfId="1759" xr:uid="{AEDD3CCC-69C3-4C95-8D9A-2434D652A823}"/>
    <cellStyle name="Normal 6 6 2 2 2" xfId="1760" xr:uid="{53F17E4C-8861-4FA8-A130-0843D1973229}"/>
    <cellStyle name="Normal 6 6 2 2 2 2" xfId="1761" xr:uid="{24DB286C-C527-48B5-B604-A3DC06A7F13F}"/>
    <cellStyle name="Normal 6 6 2 2 2 3" xfId="1762" xr:uid="{C9C8A83F-2148-4614-99FC-F87BD28245F4}"/>
    <cellStyle name="Normal 6 6 2 2 2 4" xfId="1763" xr:uid="{89D594D2-264F-44CF-AA3B-3E210D05FE23}"/>
    <cellStyle name="Normal 6 6 2 2 3" xfId="1764" xr:uid="{F76BEA15-96F9-459F-804A-C7B5BB97A3EC}"/>
    <cellStyle name="Normal 6 6 2 2 3 2" xfId="1765" xr:uid="{0F71263E-65D6-49F1-A40C-B17E1DA1A8B4}"/>
    <cellStyle name="Normal 6 6 2 2 3 3" xfId="1766" xr:uid="{FCEF9704-03D2-4FF3-A785-7ED38C83883C}"/>
    <cellStyle name="Normal 6 6 2 2 3 4" xfId="1767" xr:uid="{B4F34DA4-ED59-48A0-AC00-25D6DA8B010E}"/>
    <cellStyle name="Normal 6 6 2 2 4" xfId="1768" xr:uid="{2CF94BD5-D975-4086-869F-1FE9713BF3AA}"/>
    <cellStyle name="Normal 6 6 2 2 5" xfId="1769" xr:uid="{102A842C-6ADE-4B64-BF27-0C7EB4E22005}"/>
    <cellStyle name="Normal 6 6 2 2 6" xfId="1770" xr:uid="{E013CA1E-D0FD-43D0-BB8A-C6897119EB8B}"/>
    <cellStyle name="Normal 6 6 2 3" xfId="1771" xr:uid="{2E49930E-CB4E-4B58-B899-AE6EF081456E}"/>
    <cellStyle name="Normal 6 6 2 3 2" xfId="1772" xr:uid="{18BA57C6-775F-4CFF-9A87-8CFB42ACDCC3}"/>
    <cellStyle name="Normal 6 6 2 3 2 2" xfId="1773" xr:uid="{44B5CEB0-4EE9-4ABC-A54F-E948FDCCF586}"/>
    <cellStyle name="Normal 6 6 2 3 2 3" xfId="1774" xr:uid="{B252966C-3A16-4CC4-8AE9-F6C5E7A0332B}"/>
    <cellStyle name="Normal 6 6 2 3 2 4" xfId="1775" xr:uid="{44850235-1AD9-4F6D-AE66-A8B46E76F869}"/>
    <cellStyle name="Normal 6 6 2 3 3" xfId="1776" xr:uid="{BF67A03D-4897-4ADA-B70F-9EDCD084BFA4}"/>
    <cellStyle name="Normal 6 6 2 3 4" xfId="1777" xr:uid="{CC56C677-0B78-4ABE-8995-3187C029D3B2}"/>
    <cellStyle name="Normal 6 6 2 3 5" xfId="1778" xr:uid="{F51219FF-6176-4AEE-B530-8E44D8E5EBFF}"/>
    <cellStyle name="Normal 6 6 2 4" xfId="1779" xr:uid="{5013FBAC-8C7D-4378-AD0A-F4546FB7DFFB}"/>
    <cellStyle name="Normal 6 6 2 4 2" xfId="1780" xr:uid="{0F15BB5D-DFEF-4D9F-8F0C-4E95315B7D49}"/>
    <cellStyle name="Normal 6 6 2 4 3" xfId="1781" xr:uid="{10C9F699-94B3-45BD-8591-3547044C11A3}"/>
    <cellStyle name="Normal 6 6 2 4 4" xfId="1782" xr:uid="{1BDBA1E1-A360-46BC-8112-9B0B7F6420B8}"/>
    <cellStyle name="Normal 6 6 2 5" xfId="1783" xr:uid="{597779AB-0F08-4302-9868-7BC1BE23599D}"/>
    <cellStyle name="Normal 6 6 2 5 2" xfId="1784" xr:uid="{BCAF7265-DC79-40CA-940E-FCB203634D3E}"/>
    <cellStyle name="Normal 6 6 2 5 3" xfId="1785" xr:uid="{4FEF14A2-8AAF-4EC8-9E35-9E75F3C62880}"/>
    <cellStyle name="Normal 6 6 2 5 4" xfId="1786" xr:uid="{1D9620B2-85FE-4C07-A31E-34F2BED96FFF}"/>
    <cellStyle name="Normal 6 6 2 6" xfId="1787" xr:uid="{C007F665-C760-45F1-9B19-8D69B5FBA91D}"/>
    <cellStyle name="Normal 6 6 2 7" xfId="1788" xr:uid="{C43F9EC2-1675-417C-A263-0034D1A974E2}"/>
    <cellStyle name="Normal 6 6 2 8" xfId="1789" xr:uid="{0853C210-3A4E-4337-8867-795A34A61981}"/>
    <cellStyle name="Normal 6 6 3" xfId="1790" xr:uid="{EBC97F48-85F3-4F15-924A-C519AABBEC43}"/>
    <cellStyle name="Normal 6 6 3 2" xfId="1791" xr:uid="{D2B8EF08-D5D1-400B-9A66-4A2E8D31EE88}"/>
    <cellStyle name="Normal 6 6 3 2 2" xfId="1792" xr:uid="{45D168E7-AF76-48F7-BEB5-638469648B00}"/>
    <cellStyle name="Normal 6 6 3 2 3" xfId="1793" xr:uid="{00AE7F11-D6F6-4AE1-B4C3-7B51D2FF52C3}"/>
    <cellStyle name="Normal 6 6 3 2 4" xfId="1794" xr:uid="{2BED6DC4-BBB2-4F4E-98B7-2BE9ABBB9865}"/>
    <cellStyle name="Normal 6 6 3 3" xfId="1795" xr:uid="{39D13173-9D6A-4B88-95FA-F60B54291AB1}"/>
    <cellStyle name="Normal 6 6 3 3 2" xfId="1796" xr:uid="{DDA672A4-6B8A-49C0-868D-296F15E8CCCA}"/>
    <cellStyle name="Normal 6 6 3 3 3" xfId="1797" xr:uid="{6996841B-7F01-441C-8B90-C42C9592CB61}"/>
    <cellStyle name="Normal 6 6 3 3 4" xfId="1798" xr:uid="{632D5703-63FE-4994-95A3-2B5065231D54}"/>
    <cellStyle name="Normal 6 6 3 4" xfId="1799" xr:uid="{DBE96237-CD39-4FF3-8976-6573C5759D22}"/>
    <cellStyle name="Normal 6 6 3 5" xfId="1800" xr:uid="{7DA54393-1740-4958-A0E7-AEFD5B3FD2D7}"/>
    <cellStyle name="Normal 6 6 3 6" xfId="1801" xr:uid="{1EA1587D-C72D-449B-B3EE-D6E64A932BE7}"/>
    <cellStyle name="Normal 6 6 4" xfId="1802" xr:uid="{5774FED9-551D-4661-9F72-8F105FF066E7}"/>
    <cellStyle name="Normal 6 6 4 2" xfId="1803" xr:uid="{6FBBDC25-2491-4266-81B9-118023DE755B}"/>
    <cellStyle name="Normal 6 6 4 2 2" xfId="1804" xr:uid="{A2657219-0113-457E-89B4-8D7D14398058}"/>
    <cellStyle name="Normal 6 6 4 2 3" xfId="1805" xr:uid="{990249E7-BE7D-48F0-930D-4128E4CF3D80}"/>
    <cellStyle name="Normal 6 6 4 2 4" xfId="1806" xr:uid="{801CFD14-79C1-4191-BB36-3E6683E60A03}"/>
    <cellStyle name="Normal 6 6 4 3" xfId="1807" xr:uid="{2F7DC397-E48C-4F55-B0EA-D3EB42EE7E3B}"/>
    <cellStyle name="Normal 6 6 4 4" xfId="1808" xr:uid="{EA8263FE-3F61-4AD3-925A-6886F61BA91E}"/>
    <cellStyle name="Normal 6 6 4 5" xfId="1809" xr:uid="{29AA4EA2-28AE-494E-9422-8B30A69DD0CA}"/>
    <cellStyle name="Normal 6 6 5" xfId="1810" xr:uid="{243BD463-26F8-48FE-945C-5BBCA580941D}"/>
    <cellStyle name="Normal 6 6 5 2" xfId="1811" xr:uid="{1919A3C1-3BA7-4B54-850F-95E7DF54F211}"/>
    <cellStyle name="Normal 6 6 5 3" xfId="1812" xr:uid="{469ADA33-E52E-4030-AB69-C82E5CE6AB6C}"/>
    <cellStyle name="Normal 6 6 5 4" xfId="1813" xr:uid="{4C9296D1-A5A2-4E9E-9057-B5B311C8B073}"/>
    <cellStyle name="Normal 6 6 6" xfId="1814" xr:uid="{0FBDA8E8-3E0C-4367-A6D7-ECAA992BB23F}"/>
    <cellStyle name="Normal 6 6 6 2" xfId="1815" xr:uid="{5A3B553F-80BC-440C-B656-6B105F81BC74}"/>
    <cellStyle name="Normal 6 6 6 3" xfId="1816" xr:uid="{5910B09E-8659-4F26-BDB6-D56036714E53}"/>
    <cellStyle name="Normal 6 6 6 4" xfId="1817" xr:uid="{09239960-BAD4-4B01-9C25-D0FB9C8574CA}"/>
    <cellStyle name="Normal 6 6 7" xfId="1818" xr:uid="{DBE0959F-16AB-4BF8-A79F-9BE75D00B55C}"/>
    <cellStyle name="Normal 6 6 8" xfId="1819" xr:uid="{530D3B5F-A91A-4F59-9B5A-B45CF9065C55}"/>
    <cellStyle name="Normal 6 6 9" xfId="1820" xr:uid="{1432331C-E579-45C2-A695-4FF1653C3A6B}"/>
    <cellStyle name="Normal 6 7" xfId="1821" xr:uid="{AEE1BFA9-00E7-426D-A460-6117A60982BD}"/>
    <cellStyle name="Normal 6 7 2" xfId="1822" xr:uid="{23D97E7F-BE34-4938-B97D-9E782EB12F33}"/>
    <cellStyle name="Normal 6 7 2 2" xfId="1823" xr:uid="{0CDAE5AB-E09E-4DA9-8CCB-D747C872FA5C}"/>
    <cellStyle name="Normal 6 7 2 2 2" xfId="1824" xr:uid="{CF2340D3-7589-4AAD-AF6E-713FEE23BCC8}"/>
    <cellStyle name="Normal 6 7 2 2 2 2" xfId="4008" xr:uid="{E1FD03EA-9200-4C46-BE80-5E123051D230}"/>
    <cellStyle name="Normal 6 7 2 2 3" xfId="1825" xr:uid="{DC822821-3407-4292-99A0-910A699FFE29}"/>
    <cellStyle name="Normal 6 7 2 2 4" xfId="1826" xr:uid="{6352DC78-1F54-40FC-9961-51CC3CDA0933}"/>
    <cellStyle name="Normal 6 7 2 3" xfId="1827" xr:uid="{E507A90D-281D-4FC0-8F53-442EA77C6A4A}"/>
    <cellStyle name="Normal 6 7 2 3 2" xfId="1828" xr:uid="{C76354FE-5875-4AAF-8054-011A8F4F05D4}"/>
    <cellStyle name="Normal 6 7 2 3 3" xfId="1829" xr:uid="{C15EDE6F-19DD-463C-A6DE-B4DA8D113131}"/>
    <cellStyle name="Normal 6 7 2 3 4" xfId="1830" xr:uid="{5516AFBC-FFEC-49DF-9D30-D477F143900D}"/>
    <cellStyle name="Normal 6 7 2 4" xfId="1831" xr:uid="{03254021-E60C-4306-83DC-A92EE74A10D1}"/>
    <cellStyle name="Normal 6 7 2 5" xfId="1832" xr:uid="{6FD1008E-49F6-4D33-99B9-C4A59A178149}"/>
    <cellStyle name="Normal 6 7 2 6" xfId="1833" xr:uid="{0D474E28-4B9A-43F5-8526-1F4F1470E73D}"/>
    <cellStyle name="Normal 6 7 3" xfId="1834" xr:uid="{6FE6AFFA-990F-4BF9-812B-FB94FBB07F5C}"/>
    <cellStyle name="Normal 6 7 3 2" xfId="1835" xr:uid="{269FEC71-CE70-486F-9B0A-361B6A29EC7A}"/>
    <cellStyle name="Normal 6 7 3 2 2" xfId="1836" xr:uid="{62585BAD-62B8-4BCB-BDDC-E21E5965BACA}"/>
    <cellStyle name="Normal 6 7 3 2 3" xfId="1837" xr:uid="{E3FD9724-E8F2-4917-BEE7-3BE65E7DA22E}"/>
    <cellStyle name="Normal 6 7 3 2 4" xfId="1838" xr:uid="{729A801E-501D-4C24-88C7-F9D3CAA0131C}"/>
    <cellStyle name="Normal 6 7 3 3" xfId="1839" xr:uid="{3002F6EE-D48C-48B9-93E1-43A09FF3ECAF}"/>
    <cellStyle name="Normal 6 7 3 4" xfId="1840" xr:uid="{4B7261BD-C287-471C-A70E-7FE27D6CDEBF}"/>
    <cellStyle name="Normal 6 7 3 5" xfId="1841" xr:uid="{DE7F3ECE-9471-4722-8E0C-462C216DEA48}"/>
    <cellStyle name="Normal 6 7 4" xfId="1842" xr:uid="{5F0D70AE-44E1-4DD7-8EE1-D0ECD9298337}"/>
    <cellStyle name="Normal 6 7 4 2" xfId="1843" xr:uid="{ED6E4E73-981F-4D41-ACB2-26178C9899D8}"/>
    <cellStyle name="Normal 6 7 4 3" xfId="1844" xr:uid="{68EAE422-7818-4EBF-9BAD-D98324DFD25B}"/>
    <cellStyle name="Normal 6 7 4 4" xfId="1845" xr:uid="{1E16B656-5489-4CFA-A301-076AAFD2B889}"/>
    <cellStyle name="Normal 6 7 5" xfId="1846" xr:uid="{0F99B822-FB93-49E6-9297-392DCE1C3E42}"/>
    <cellStyle name="Normal 6 7 5 2" xfId="1847" xr:uid="{3911667F-A533-4D12-8C88-7D1C92EDA2A9}"/>
    <cellStyle name="Normal 6 7 5 3" xfId="1848" xr:uid="{C0EA4649-E65D-4098-8BC8-202F4B3F1A49}"/>
    <cellStyle name="Normal 6 7 5 4" xfId="1849" xr:uid="{35C38D1A-074D-4C89-B3E5-46DB03E1AC4E}"/>
    <cellStyle name="Normal 6 7 6" xfId="1850" xr:uid="{444C19CA-5002-45EC-B12E-782308C8ECC6}"/>
    <cellStyle name="Normal 6 7 7" xfId="1851" xr:uid="{07F01B31-2E11-40E3-AE84-FE05966D4862}"/>
    <cellStyle name="Normal 6 7 8" xfId="1852" xr:uid="{C1AF1766-6396-45FD-BF98-38EC136CBD09}"/>
    <cellStyle name="Normal 6 8" xfId="1853" xr:uid="{4B8F1BA5-1A37-4BA7-B709-BFB48F4F4058}"/>
    <cellStyle name="Normal 6 8 2" xfId="1854" xr:uid="{7D8A84B1-A2FB-4FDB-846C-43B5905E9A1D}"/>
    <cellStyle name="Normal 6 8 2 2" xfId="1855" xr:uid="{F5E1D74B-CE0A-4D2B-8FBC-D27A0A046C8D}"/>
    <cellStyle name="Normal 6 8 2 2 2" xfId="1856" xr:uid="{970E1561-A18A-4EB4-89C7-AE256264D202}"/>
    <cellStyle name="Normal 6 8 2 2 3" xfId="1857" xr:uid="{66B01AFB-BD5F-405B-B57A-93F5DAA3898D}"/>
    <cellStyle name="Normal 6 8 2 2 4" xfId="1858" xr:uid="{49607AD5-E768-4AEF-8062-C8501DEEEDE5}"/>
    <cellStyle name="Normal 6 8 2 3" xfId="1859" xr:uid="{01A7DA8B-5EAF-4E37-B76F-F99F7B1DE878}"/>
    <cellStyle name="Normal 6 8 2 4" xfId="1860" xr:uid="{F1F9D601-CF6E-4F6A-A624-E316345E6F12}"/>
    <cellStyle name="Normal 6 8 2 5" xfId="1861" xr:uid="{83945534-BCB9-4F3D-9904-E3558282FCD2}"/>
    <cellStyle name="Normal 6 8 3" xfId="1862" xr:uid="{B3B68E7B-1746-48CA-9B60-C6270095482F}"/>
    <cellStyle name="Normal 6 8 3 2" xfId="1863" xr:uid="{8C7B511F-04F0-469F-9C06-E660978F980B}"/>
    <cellStyle name="Normal 6 8 3 3" xfId="1864" xr:uid="{194F99EF-7DD2-448D-917E-039C868D97FB}"/>
    <cellStyle name="Normal 6 8 3 4" xfId="1865" xr:uid="{2D04D66D-46AE-4C51-987B-597E599825E6}"/>
    <cellStyle name="Normal 6 8 4" xfId="1866" xr:uid="{062123E2-5D31-4BE1-9C44-4E04A1686BA0}"/>
    <cellStyle name="Normal 6 8 4 2" xfId="1867" xr:uid="{25CC647A-77EA-471B-9493-DAEA5BB8CC2C}"/>
    <cellStyle name="Normal 6 8 4 3" xfId="1868" xr:uid="{98D1639F-2E6E-4B43-8610-B7BC733586B7}"/>
    <cellStyle name="Normal 6 8 4 4" xfId="1869" xr:uid="{3C83FFBD-CA8C-4F77-82CE-BF1320BE4FFA}"/>
    <cellStyle name="Normal 6 8 5" xfId="1870" xr:uid="{F2EBC233-4080-45B1-B9A4-730F1199CF49}"/>
    <cellStyle name="Normal 6 8 6" xfId="1871" xr:uid="{BA579595-36E7-4674-9D35-1E9EEDF6D6E5}"/>
    <cellStyle name="Normal 6 8 7" xfId="1872" xr:uid="{F97682CB-23F6-4192-8CBA-7A0B4DBC345B}"/>
    <cellStyle name="Normal 6 9" xfId="1873" xr:uid="{53F0866D-8C4D-401A-B449-D79ECFA7AFF3}"/>
    <cellStyle name="Normal 6 9 2" xfId="1874" xr:uid="{B461213E-3363-475E-92C0-E445C7E08A11}"/>
    <cellStyle name="Normal 6 9 2 2" xfId="1875" xr:uid="{900D5EBD-50CD-4C83-BC1C-9A1484907C52}"/>
    <cellStyle name="Normal 6 9 2 3" xfId="1876" xr:uid="{8B926FBA-0F1E-41F9-A812-3D6BE0026DAE}"/>
    <cellStyle name="Normal 6 9 2 4" xfId="1877" xr:uid="{A1F775D3-C4FC-4812-A827-FC31D097A66F}"/>
    <cellStyle name="Normal 6 9 3" xfId="1878" xr:uid="{7F17BED9-0095-48FD-BC36-F4C884F4C005}"/>
    <cellStyle name="Normal 6 9 3 2" xfId="1879" xr:uid="{3FEF5FF6-D0AB-400E-9B0B-AEC3B1AE4B4F}"/>
    <cellStyle name="Normal 6 9 3 3" xfId="1880" xr:uid="{3C5E76CE-6459-4981-A15A-3B0005B2A57E}"/>
    <cellStyle name="Normal 6 9 3 4" xfId="1881" xr:uid="{CB29E8DB-DB32-4B90-BD18-4893AA6F1756}"/>
    <cellStyle name="Normal 6 9 4" xfId="1882" xr:uid="{DBA0C373-77AB-47D5-8B25-AD4BE7C651FA}"/>
    <cellStyle name="Normal 6 9 5" xfId="1883" xr:uid="{5241AA3A-070D-4B42-B6B0-AA9AA9444D9A}"/>
    <cellStyle name="Normal 6 9 6" xfId="1884" xr:uid="{6C1D5B66-BBB8-4445-9F01-CCE0C385EF69}"/>
    <cellStyle name="Normal 7" xfId="86" xr:uid="{2ACCD889-6B50-4D23-998F-50B6AA3C3ABC}"/>
    <cellStyle name="Normal 7 10" xfId="1885" xr:uid="{301897E8-D42F-4309-B893-1B4AB33852FF}"/>
    <cellStyle name="Normal 7 10 2" xfId="1886" xr:uid="{7958CF15-F08A-4C8B-84D7-2E28D13C2432}"/>
    <cellStyle name="Normal 7 10 3" xfId="1887" xr:uid="{54830D24-C598-456D-B39A-1CE7BC324A3D}"/>
    <cellStyle name="Normal 7 10 4" xfId="1888" xr:uid="{ECB9A56E-290E-4616-9D25-9310FA7AAAE7}"/>
    <cellStyle name="Normal 7 11" xfId="1889" xr:uid="{C70D8F0D-BB98-4562-8F55-EC5A56C8520B}"/>
    <cellStyle name="Normal 7 11 2" xfId="1890" xr:uid="{A34E7D78-6DA1-4B1C-BF07-5E25F0ED01B8}"/>
    <cellStyle name="Normal 7 11 3" xfId="1891" xr:uid="{12CCC0B5-8C80-40FA-B0A9-4B2E238AC65E}"/>
    <cellStyle name="Normal 7 11 4" xfId="1892" xr:uid="{A7BEB12B-4082-4F35-AD43-AB58A67E1762}"/>
    <cellStyle name="Normal 7 12" xfId="1893" xr:uid="{0C0CA01B-49D5-468A-A7A0-ED030F72A769}"/>
    <cellStyle name="Normal 7 12 2" xfId="1894" xr:uid="{59B8543F-BF6D-40E5-8A35-14B85A842781}"/>
    <cellStyle name="Normal 7 13" xfId="1895" xr:uid="{D2515CA1-A609-455E-92AD-099FC15616C2}"/>
    <cellStyle name="Normal 7 14" xfId="1896" xr:uid="{11539C40-7697-48C4-8F50-88E0656A4DD3}"/>
    <cellStyle name="Normal 7 15" xfId="1897" xr:uid="{29682CA6-0CCC-4FB0-8808-F590831D75C4}"/>
    <cellStyle name="Normal 7 2" xfId="87" xr:uid="{7419B9E4-1FC2-441C-8EB3-ABF41CFA816F}"/>
    <cellStyle name="Normal 7 2 10" xfId="1898" xr:uid="{495538C2-E444-4299-9998-139484FA746E}"/>
    <cellStyle name="Normal 7 2 11" xfId="1899" xr:uid="{CC83909A-09CC-4DEA-92E9-943157D5FF6E}"/>
    <cellStyle name="Normal 7 2 2" xfId="1900" xr:uid="{1F097AB8-3ABB-4434-8832-18A36FDAB840}"/>
    <cellStyle name="Normal 7 2 2 2" xfId="1901" xr:uid="{8F91232C-7DCC-48D7-A389-8F2D5C1D6792}"/>
    <cellStyle name="Normal 7 2 2 2 2" xfId="1902" xr:uid="{7081D5BA-A1AC-4E50-A965-F23165C71C3F}"/>
    <cellStyle name="Normal 7 2 2 2 2 2" xfId="1903" xr:uid="{8C45FB70-372F-41A1-8F77-0CAE01795800}"/>
    <cellStyle name="Normal 7 2 2 2 2 2 2" xfId="1904" xr:uid="{9083AF28-F6C5-4D71-B00E-9A06BD166005}"/>
    <cellStyle name="Normal 7 2 2 2 2 2 2 2" xfId="4009" xr:uid="{9D0A23E4-8F04-407E-99D0-425F35BF0D8A}"/>
    <cellStyle name="Normal 7 2 2 2 2 2 2 2 2" xfId="4010" xr:uid="{73B4E480-15B7-432E-8723-F1A7BF2B4FFD}"/>
    <cellStyle name="Normal 7 2 2 2 2 2 2 3" xfId="4011" xr:uid="{BC5959BC-A1DA-4FED-8237-6A33324022D2}"/>
    <cellStyle name="Normal 7 2 2 2 2 2 3" xfId="1905" xr:uid="{5A03498E-B2A4-42D7-943E-363DFD6CF6C5}"/>
    <cellStyle name="Normal 7 2 2 2 2 2 3 2" xfId="4012" xr:uid="{07147A62-9033-4DA8-90AA-98C3334B5BB6}"/>
    <cellStyle name="Normal 7 2 2 2 2 2 4" xfId="1906" xr:uid="{89C27F24-DF61-469E-9116-7F028F4EB694}"/>
    <cellStyle name="Normal 7 2 2 2 2 3" xfId="1907" xr:uid="{9375DBE1-9238-44CD-9C56-EE7ACA778F40}"/>
    <cellStyle name="Normal 7 2 2 2 2 3 2" xfId="1908" xr:uid="{8A98D9D2-8969-473C-9820-8EA39D387704}"/>
    <cellStyle name="Normal 7 2 2 2 2 3 2 2" xfId="4013" xr:uid="{8E26A6D8-8924-41D9-AD5A-B1124CE7A758}"/>
    <cellStyle name="Normal 7 2 2 2 2 3 3" xfId="1909" xr:uid="{948AC4B5-4B11-48DC-9AD1-FC8C08BB0BEA}"/>
    <cellStyle name="Normal 7 2 2 2 2 3 4" xfId="1910" xr:uid="{08A7A9BE-AC12-4C3C-A074-B43E0F39B15B}"/>
    <cellStyle name="Normal 7 2 2 2 2 4" xfId="1911" xr:uid="{4E37340D-6C75-4AC9-B7B9-C130C109F191}"/>
    <cellStyle name="Normal 7 2 2 2 2 4 2" xfId="4014" xr:uid="{79E770C3-F469-4645-B7AB-4EAD3BDE6801}"/>
    <cellStyle name="Normal 7 2 2 2 2 5" xfId="1912" xr:uid="{5E446169-389E-484F-BDCC-E4B957C08F9F}"/>
    <cellStyle name="Normal 7 2 2 2 2 6" xfId="1913" xr:uid="{3A4E0EB8-0D84-4181-B1F0-B4C6B8718CE0}"/>
    <cellStyle name="Normal 7 2 2 2 3" xfId="1914" xr:uid="{2D26E628-2C08-419B-BABB-A2F379DE8A73}"/>
    <cellStyle name="Normal 7 2 2 2 3 2" xfId="1915" xr:uid="{2CC76330-D263-424D-B05B-E7745A64E11A}"/>
    <cellStyle name="Normal 7 2 2 2 3 2 2" xfId="1916" xr:uid="{11474004-2757-46E1-8106-536126630236}"/>
    <cellStyle name="Normal 7 2 2 2 3 2 2 2" xfId="4015" xr:uid="{384A1F74-5743-4497-B25C-40FB65E6A821}"/>
    <cellStyle name="Normal 7 2 2 2 3 2 2 2 2" xfId="4016" xr:uid="{D323BD8A-0DD8-4D77-82ED-EE4950DD80FE}"/>
    <cellStyle name="Normal 7 2 2 2 3 2 2 3" xfId="4017" xr:uid="{BC4B41DC-08A4-4E55-B190-692D50781793}"/>
    <cellStyle name="Normal 7 2 2 2 3 2 3" xfId="1917" xr:uid="{83A4FC44-8B0C-40D4-BAB8-18A45FBA8E90}"/>
    <cellStyle name="Normal 7 2 2 2 3 2 3 2" xfId="4018" xr:uid="{50C3810C-5E81-400B-A160-1147027FDA42}"/>
    <cellStyle name="Normal 7 2 2 2 3 2 4" xfId="1918" xr:uid="{3740838D-12FA-4B22-8E01-385F2286A4E9}"/>
    <cellStyle name="Normal 7 2 2 2 3 3" xfId="1919" xr:uid="{FB850772-467F-46BD-BE56-3A6BA4C400A4}"/>
    <cellStyle name="Normal 7 2 2 2 3 3 2" xfId="4019" xr:uid="{8B6A885E-F921-423F-AF61-6A30C1CA80A3}"/>
    <cellStyle name="Normal 7 2 2 2 3 3 2 2" xfId="4020" xr:uid="{D9686CA5-6301-47B6-A8B6-08E689E720CA}"/>
    <cellStyle name="Normal 7 2 2 2 3 3 3" xfId="4021" xr:uid="{6947DCA0-02DD-49BF-9652-7C989EB60471}"/>
    <cellStyle name="Normal 7 2 2 2 3 4" xfId="1920" xr:uid="{7C71648F-F3F5-4790-BC79-BF96286452EE}"/>
    <cellStyle name="Normal 7 2 2 2 3 4 2" xfId="4022" xr:uid="{BE733B7E-D7FA-421B-A79F-375723DF57D8}"/>
    <cellStyle name="Normal 7 2 2 2 3 5" xfId="1921" xr:uid="{F36933B5-0915-4752-8CB4-06D1DB077F0B}"/>
    <cellStyle name="Normal 7 2 2 2 4" xfId="1922" xr:uid="{A8022151-ED75-465B-AD64-526BD66E2726}"/>
    <cellStyle name="Normal 7 2 2 2 4 2" xfId="1923" xr:uid="{73D7922E-66D8-485D-8F43-2760FDEA037D}"/>
    <cellStyle name="Normal 7 2 2 2 4 2 2" xfId="4023" xr:uid="{4B8D1D4C-5552-4317-B772-742C74943E83}"/>
    <cellStyle name="Normal 7 2 2 2 4 2 2 2" xfId="4024" xr:uid="{00F3E377-AA65-440F-8558-936000A73731}"/>
    <cellStyle name="Normal 7 2 2 2 4 2 3" xfId="4025" xr:uid="{61F3253F-F944-413E-91F9-3343A36A17F7}"/>
    <cellStyle name="Normal 7 2 2 2 4 3" xfId="1924" xr:uid="{0618103B-0C52-4284-B432-233F2215133A}"/>
    <cellStyle name="Normal 7 2 2 2 4 3 2" xfId="4026" xr:uid="{59318FA3-7896-4FBD-B9F9-E4E32B4D59CB}"/>
    <cellStyle name="Normal 7 2 2 2 4 4" xfId="1925" xr:uid="{94149104-69F2-4C05-A754-381BD69610DE}"/>
    <cellStyle name="Normal 7 2 2 2 5" xfId="1926" xr:uid="{4B650871-3288-4E34-9C6A-7A2C8F9EFA9A}"/>
    <cellStyle name="Normal 7 2 2 2 5 2" xfId="1927" xr:uid="{F4690F4A-01EF-483D-94A0-5B59B143165B}"/>
    <cellStyle name="Normal 7 2 2 2 5 2 2" xfId="4027" xr:uid="{49098147-31EA-441C-A3ED-BB5BFC155BDE}"/>
    <cellStyle name="Normal 7 2 2 2 5 3" xfId="1928" xr:uid="{27996984-CFA1-4A4A-A62A-5D94A66E417E}"/>
    <cellStyle name="Normal 7 2 2 2 5 4" xfId="1929" xr:uid="{23CAF86A-4A4E-42A0-BFF2-2A750AD8EB20}"/>
    <cellStyle name="Normal 7 2 2 2 6" xfId="1930" xr:uid="{617CCAF1-884B-455B-9E7B-848D19A423D3}"/>
    <cellStyle name="Normal 7 2 2 2 6 2" xfId="4028" xr:uid="{E7036556-C64E-46C3-AD02-E0E4933DCCD6}"/>
    <cellStyle name="Normal 7 2 2 2 7" xfId="1931" xr:uid="{7A5B3616-A69C-4A19-9F55-37F5D608383C}"/>
    <cellStyle name="Normal 7 2 2 2 8" xfId="1932" xr:uid="{27B3C6EB-1FFC-47EF-BFB7-68203439574F}"/>
    <cellStyle name="Normal 7 2 2 3" xfId="1933" xr:uid="{64A73F14-901D-4A47-8D9F-A0367BFBEC7E}"/>
    <cellStyle name="Normal 7 2 2 3 2" xfId="1934" xr:uid="{A5D106B7-B670-473E-880D-5AEEF2F94150}"/>
    <cellStyle name="Normal 7 2 2 3 2 2" xfId="1935" xr:uid="{5884DD4E-49E4-45FF-8638-68B5D9FAB068}"/>
    <cellStyle name="Normal 7 2 2 3 2 2 2" xfId="4029" xr:uid="{1FC763D3-590D-43DF-AD9A-8FA903B530F5}"/>
    <cellStyle name="Normal 7 2 2 3 2 2 2 2" xfId="4030" xr:uid="{5E8F07F1-AA18-4033-88C0-6B0EB3C2BB65}"/>
    <cellStyle name="Normal 7 2 2 3 2 2 3" xfId="4031" xr:uid="{6C234318-A31B-4F2E-95CB-7D2EBE0CE285}"/>
    <cellStyle name="Normal 7 2 2 3 2 3" xfId="1936" xr:uid="{DFDCAFC3-BF58-4205-BF61-14C2AFCFDF89}"/>
    <cellStyle name="Normal 7 2 2 3 2 3 2" xfId="4032" xr:uid="{7658A125-B788-4EC2-BAEA-92C22AD73B12}"/>
    <cellStyle name="Normal 7 2 2 3 2 4" xfId="1937" xr:uid="{A19D0083-446A-4B0E-81BC-69376A8EDCCD}"/>
    <cellStyle name="Normal 7 2 2 3 3" xfId="1938" xr:uid="{334F3BB5-B838-4020-A62B-76D0959BD364}"/>
    <cellStyle name="Normal 7 2 2 3 3 2" xfId="1939" xr:uid="{B47B6BFB-C2FE-454D-9524-6AF25C46041C}"/>
    <cellStyle name="Normal 7 2 2 3 3 2 2" xfId="4033" xr:uid="{94689EB1-BBCB-43CC-B70B-CFA43DBFB062}"/>
    <cellStyle name="Normal 7 2 2 3 3 3" xfId="1940" xr:uid="{574AFB58-E19C-4F26-8E20-839AED6E0D06}"/>
    <cellStyle name="Normal 7 2 2 3 3 4" xfId="1941" xr:uid="{466E8D1E-AC47-468D-9221-DB8910E13C1E}"/>
    <cellStyle name="Normal 7 2 2 3 4" xfId="1942" xr:uid="{52CD302C-4E37-4D71-8CF3-48CD79481FA4}"/>
    <cellStyle name="Normal 7 2 2 3 4 2" xfId="4034" xr:uid="{19639F9D-4682-493C-A8B7-2A024B49D970}"/>
    <cellStyle name="Normal 7 2 2 3 5" xfId="1943" xr:uid="{4E2C4475-E67D-4A2B-86CB-3A7D32129CC6}"/>
    <cellStyle name="Normal 7 2 2 3 6" xfId="1944" xr:uid="{00668F5B-EFE2-4C94-92A3-AEB680B3C5CD}"/>
    <cellStyle name="Normal 7 2 2 4" xfId="1945" xr:uid="{49C851FD-C59F-4C08-9AB6-9FFF96A48D2A}"/>
    <cellStyle name="Normal 7 2 2 4 2" xfId="1946" xr:uid="{2C79CE64-CC6B-42F6-B93F-EB0DD00E5C30}"/>
    <cellStyle name="Normal 7 2 2 4 2 2" xfId="1947" xr:uid="{E450D678-1E32-43E7-9252-ABC5179E6863}"/>
    <cellStyle name="Normal 7 2 2 4 2 2 2" xfId="4035" xr:uid="{C5ECE1DB-E15E-4729-9D4A-7BBEBDEAA95E}"/>
    <cellStyle name="Normal 7 2 2 4 2 2 2 2" xfId="4036" xr:uid="{5332C219-B570-4327-9151-AFAC39189B07}"/>
    <cellStyle name="Normal 7 2 2 4 2 2 3" xfId="4037" xr:uid="{9744A1B1-F760-49EE-9952-ED906A966623}"/>
    <cellStyle name="Normal 7 2 2 4 2 3" xfId="1948" xr:uid="{F92DE2E1-56A7-4FF5-A1FA-C498F9D07C83}"/>
    <cellStyle name="Normal 7 2 2 4 2 3 2" xfId="4038" xr:uid="{806AF0D3-3F70-44B2-B88F-F47A7F740208}"/>
    <cellStyle name="Normal 7 2 2 4 2 4" xfId="1949" xr:uid="{F19B831E-D26A-4831-9740-7DF768DFF164}"/>
    <cellStyle name="Normal 7 2 2 4 3" xfId="1950" xr:uid="{A9F82174-2C3E-45F6-8485-8FF18C1A9CF2}"/>
    <cellStyle name="Normal 7 2 2 4 3 2" xfId="4039" xr:uid="{A2713AAC-46EE-4112-BA5C-50B9F1BAD473}"/>
    <cellStyle name="Normal 7 2 2 4 3 2 2" xfId="4040" xr:uid="{FADBA60C-63F5-4977-86D3-D8A3A431758D}"/>
    <cellStyle name="Normal 7 2 2 4 3 3" xfId="4041" xr:uid="{0B023F6E-E90A-43B6-B4A2-65498D4E43BC}"/>
    <cellStyle name="Normal 7 2 2 4 4" xfId="1951" xr:uid="{8B2DCFA7-32DA-4CD2-9699-AD6811C961C7}"/>
    <cellStyle name="Normal 7 2 2 4 4 2" xfId="4042" xr:uid="{F0B74332-82EC-4735-BCCC-C77109867091}"/>
    <cellStyle name="Normal 7 2 2 4 5" xfId="1952" xr:uid="{8AE5D19E-D034-44E2-B3C3-8FA6087CBEB6}"/>
    <cellStyle name="Normal 7 2 2 5" xfId="1953" xr:uid="{AAEE60C7-8DF2-4FE7-8DD4-4F23868E42FF}"/>
    <cellStyle name="Normal 7 2 2 5 2" xfId="1954" xr:uid="{F10956D7-24F4-4099-A561-2704B2784422}"/>
    <cellStyle name="Normal 7 2 2 5 2 2" xfId="4043" xr:uid="{C4FE41DB-921F-46D6-8456-72B82693A082}"/>
    <cellStyle name="Normal 7 2 2 5 2 2 2" xfId="4044" xr:uid="{59ECDAC2-273C-4B4B-8157-46AF4FC28304}"/>
    <cellStyle name="Normal 7 2 2 5 2 3" xfId="4045" xr:uid="{B3F6E61D-75CE-4552-B1F8-A6C149CBC524}"/>
    <cellStyle name="Normal 7 2 2 5 3" xfId="1955" xr:uid="{5F49BDB7-BB4E-46FD-B5DC-40A9F1E21907}"/>
    <cellStyle name="Normal 7 2 2 5 3 2" xfId="4046" xr:uid="{233B5AA3-D675-49CE-9DA9-DC89E2A61E18}"/>
    <cellStyle name="Normal 7 2 2 5 4" xfId="1956" xr:uid="{7A8781F3-B6C9-4545-84E5-79603D83291C}"/>
    <cellStyle name="Normal 7 2 2 6" xfId="1957" xr:uid="{81D73D98-57A9-4629-B579-0EF7AD334FCE}"/>
    <cellStyle name="Normal 7 2 2 6 2" xfId="1958" xr:uid="{87088883-DDE7-4189-AAAB-FC52035C7D6B}"/>
    <cellStyle name="Normal 7 2 2 6 2 2" xfId="4047" xr:uid="{F778B36B-DAD0-4D2D-8AA8-D17E3A5543AC}"/>
    <cellStyle name="Normal 7 2 2 6 3" xfId="1959" xr:uid="{5C523160-763D-48F1-93C4-DBD1B6F77A6C}"/>
    <cellStyle name="Normal 7 2 2 6 4" xfId="1960" xr:uid="{60C84839-6D70-4A91-ADE6-9DCFBFD1A707}"/>
    <cellStyle name="Normal 7 2 2 7" xfId="1961" xr:uid="{AA884C75-BF1F-4D65-BFA9-69BF82481D10}"/>
    <cellStyle name="Normal 7 2 2 7 2" xfId="4048" xr:uid="{C5556683-F108-4A69-9F96-5A1B79FB7DD2}"/>
    <cellStyle name="Normal 7 2 2 8" xfId="1962" xr:uid="{9A8C630C-D8CD-4433-975F-7CFA0A018D17}"/>
    <cellStyle name="Normal 7 2 2 9" xfId="1963" xr:uid="{21CA3979-E89B-48F0-BEEC-72126961A4A0}"/>
    <cellStyle name="Normal 7 2 3" xfId="1964" xr:uid="{17E91543-A23E-458D-80E7-AD2CCC88436A}"/>
    <cellStyle name="Normal 7 2 3 2" xfId="1965" xr:uid="{49B7773C-9DB4-4916-AA3C-E49990631831}"/>
    <cellStyle name="Normal 7 2 3 2 2" xfId="1966" xr:uid="{9C8BE0B1-4AB8-4D74-81C8-D6008A4DD248}"/>
    <cellStyle name="Normal 7 2 3 2 2 2" xfId="1967" xr:uid="{55917696-7900-4111-AD95-A5545C62873E}"/>
    <cellStyle name="Normal 7 2 3 2 2 2 2" xfId="4049" xr:uid="{EE68DA6A-45C5-4F02-8D36-E809E7D8F1D7}"/>
    <cellStyle name="Normal 7 2 3 2 2 2 2 2" xfId="4050" xr:uid="{C14A48EE-A4AD-4D9D-AA73-1C9B40DE8687}"/>
    <cellStyle name="Normal 7 2 3 2 2 2 3" xfId="4051" xr:uid="{9F6D91C9-B611-4D5C-B719-1E43301CB59F}"/>
    <cellStyle name="Normal 7 2 3 2 2 3" xfId="1968" xr:uid="{EAC82127-588A-4C49-9B91-47B1CD404130}"/>
    <cellStyle name="Normal 7 2 3 2 2 3 2" xfId="4052" xr:uid="{7BC51017-6D2A-4C3B-A649-7A71B3119B39}"/>
    <cellStyle name="Normal 7 2 3 2 2 4" xfId="1969" xr:uid="{A7B38021-4610-43A8-B966-30319A65CDD7}"/>
    <cellStyle name="Normal 7 2 3 2 3" xfId="1970" xr:uid="{73E4CE8F-0EF7-4935-8714-91BCEAE264F1}"/>
    <cellStyle name="Normal 7 2 3 2 3 2" xfId="1971" xr:uid="{8CAD248C-01B5-4662-8F3E-F0C02F86730B}"/>
    <cellStyle name="Normal 7 2 3 2 3 2 2" xfId="4053" xr:uid="{E5C8C2CB-AB03-4B09-B5E1-B0A6A77F4645}"/>
    <cellStyle name="Normal 7 2 3 2 3 3" xfId="1972" xr:uid="{C0B83361-8104-476F-9A28-8D5E34322664}"/>
    <cellStyle name="Normal 7 2 3 2 3 4" xfId="1973" xr:uid="{422F0DF0-2474-422B-8A66-26911B5558B1}"/>
    <cellStyle name="Normal 7 2 3 2 4" xfId="1974" xr:uid="{E8720FA2-2A89-4CF4-9062-54A5CCD2E0BA}"/>
    <cellStyle name="Normal 7 2 3 2 4 2" xfId="4054" xr:uid="{4A53F26B-B4E4-493C-8291-B2714D3A3AF5}"/>
    <cellStyle name="Normal 7 2 3 2 5" xfId="1975" xr:uid="{524566F3-D6D6-4AF4-B05C-637DEBCD9341}"/>
    <cellStyle name="Normal 7 2 3 2 6" xfId="1976" xr:uid="{3D21079D-2C2D-434F-A6D8-C856BAB0BD19}"/>
    <cellStyle name="Normal 7 2 3 3" xfId="1977" xr:uid="{343044F0-2B70-4C1F-B012-1C562BBE98B0}"/>
    <cellStyle name="Normal 7 2 3 3 2" xfId="1978" xr:uid="{497CC30D-3A5E-4988-B2A4-74CDE8999ACB}"/>
    <cellStyle name="Normal 7 2 3 3 2 2" xfId="1979" xr:uid="{71BF05C6-2B9F-4AC5-8178-D3D63CEC269E}"/>
    <cellStyle name="Normal 7 2 3 3 2 2 2" xfId="4055" xr:uid="{392CFD67-EE2F-4035-B27A-14F60731A9BF}"/>
    <cellStyle name="Normal 7 2 3 3 2 2 2 2" xfId="4056" xr:uid="{23FE70B9-5839-4FF1-A187-6DAC92A4C10A}"/>
    <cellStyle name="Normal 7 2 3 3 2 2 3" xfId="4057" xr:uid="{C1575177-776A-4E13-B3E4-280A8B9F6699}"/>
    <cellStyle name="Normal 7 2 3 3 2 3" xfId="1980" xr:uid="{8059DAC7-59DC-4F43-A577-6969EC235D88}"/>
    <cellStyle name="Normal 7 2 3 3 2 3 2" xfId="4058" xr:uid="{526C6BCF-163C-4DC2-B559-6AA28C284295}"/>
    <cellStyle name="Normal 7 2 3 3 2 4" xfId="1981" xr:uid="{0B1812E8-53D9-43DB-A021-B0A964B30953}"/>
    <cellStyle name="Normal 7 2 3 3 3" xfId="1982" xr:uid="{64CD3FF9-9019-43B5-80AA-7B7655172699}"/>
    <cellStyle name="Normal 7 2 3 3 3 2" xfId="4059" xr:uid="{8AC6D70E-B564-4AF3-AC4F-F300B4DAA42F}"/>
    <cellStyle name="Normal 7 2 3 3 3 2 2" xfId="4060" xr:uid="{30941BBC-6D02-4F66-B723-C0E9A94E9F8A}"/>
    <cellStyle name="Normal 7 2 3 3 3 3" xfId="4061" xr:uid="{7E3A24A6-A382-4103-BE1F-00432324E7EE}"/>
    <cellStyle name="Normal 7 2 3 3 4" xfId="1983" xr:uid="{14CC339E-CBEC-4981-8C75-BF0E22F2F40F}"/>
    <cellStyle name="Normal 7 2 3 3 4 2" xfId="4062" xr:uid="{9BC0B397-A81E-4AEE-824B-C3863291D4FE}"/>
    <cellStyle name="Normal 7 2 3 3 5" xfId="1984" xr:uid="{AA577CC7-DA92-41C7-8DC1-AB21D2F4F034}"/>
    <cellStyle name="Normal 7 2 3 4" xfId="1985" xr:uid="{7A8D03EC-95F2-42D8-A740-14236EF2EC00}"/>
    <cellStyle name="Normal 7 2 3 4 2" xfId="1986" xr:uid="{6034EC3F-5425-419F-8288-274131109B02}"/>
    <cellStyle name="Normal 7 2 3 4 2 2" xfId="4063" xr:uid="{1D05CF4B-7594-4612-BB3B-647863560153}"/>
    <cellStyle name="Normal 7 2 3 4 2 2 2" xfId="4064" xr:uid="{A2AB10AF-06E6-45A1-B512-8C1191873E87}"/>
    <cellStyle name="Normal 7 2 3 4 2 3" xfId="4065" xr:uid="{EFC3B717-B06B-4E69-8D4A-AB41317B2983}"/>
    <cellStyle name="Normal 7 2 3 4 3" xfId="1987" xr:uid="{57539B17-CC3C-4C7B-B20B-8038B2EACE48}"/>
    <cellStyle name="Normal 7 2 3 4 3 2" xfId="4066" xr:uid="{30636513-269C-438C-A5A7-C4953EFA6B10}"/>
    <cellStyle name="Normal 7 2 3 4 4" xfId="1988" xr:uid="{B689AD40-1E0E-496B-99E3-DF4984A66E83}"/>
    <cellStyle name="Normal 7 2 3 5" xfId="1989" xr:uid="{E4641285-552D-4F2B-B4D2-ADD1AE19845E}"/>
    <cellStyle name="Normal 7 2 3 5 2" xfId="1990" xr:uid="{B586746A-3145-4A0F-AC11-30EE728046A5}"/>
    <cellStyle name="Normal 7 2 3 5 2 2" xfId="4067" xr:uid="{062D4B5E-4C0B-469D-A447-0313DABE3961}"/>
    <cellStyle name="Normal 7 2 3 5 3" xfId="1991" xr:uid="{E62FC99E-5711-4F35-86D5-F13F1C5A195F}"/>
    <cellStyle name="Normal 7 2 3 5 4" xfId="1992" xr:uid="{477942FD-21DA-495B-90C5-566F513C52A1}"/>
    <cellStyle name="Normal 7 2 3 6" xfId="1993" xr:uid="{465E42A2-A564-451C-B3AA-9F18ABC3DCD3}"/>
    <cellStyle name="Normal 7 2 3 6 2" xfId="4068" xr:uid="{4D1B2625-030C-4E7D-AE99-E60DA2954928}"/>
    <cellStyle name="Normal 7 2 3 7" xfId="1994" xr:uid="{5DA67534-B5BF-4E71-8A60-6548007F12AD}"/>
    <cellStyle name="Normal 7 2 3 8" xfId="1995" xr:uid="{9771271D-026B-4F83-8DD5-E7CFAE9F6823}"/>
    <cellStyle name="Normal 7 2 4" xfId="1996" xr:uid="{A0607A28-19A7-47AF-A747-B8A3E28200DE}"/>
    <cellStyle name="Normal 7 2 4 2" xfId="1997" xr:uid="{15F53BC7-BDA8-4B63-9E03-8F144133903F}"/>
    <cellStyle name="Normal 7 2 4 2 2" xfId="1998" xr:uid="{ACDC1CAA-EAF3-4B63-A69D-931676BC81CB}"/>
    <cellStyle name="Normal 7 2 4 2 2 2" xfId="1999" xr:uid="{581F67A1-D648-402C-9492-03F054218530}"/>
    <cellStyle name="Normal 7 2 4 2 2 2 2" xfId="4069" xr:uid="{41F23C57-54B3-49C9-8C1A-9E4DDC3327F8}"/>
    <cellStyle name="Normal 7 2 4 2 2 3" xfId="2000" xr:uid="{909E1BA9-8C37-4BBC-B72F-912B49298D14}"/>
    <cellStyle name="Normal 7 2 4 2 2 4" xfId="2001" xr:uid="{4A9E9A58-1842-48CA-8830-3CCE64C7717C}"/>
    <cellStyle name="Normal 7 2 4 2 3" xfId="2002" xr:uid="{88BFFF26-3249-4EE1-8214-A286A20FC5D4}"/>
    <cellStyle name="Normal 7 2 4 2 3 2" xfId="4070" xr:uid="{3C21CF63-1398-486B-9BBF-6CE6DF31DD57}"/>
    <cellStyle name="Normal 7 2 4 2 4" xfId="2003" xr:uid="{7ACADF0B-496A-4827-97C1-2369122A53E4}"/>
    <cellStyle name="Normal 7 2 4 2 5" xfId="2004" xr:uid="{086BB2C1-1AC4-489C-B91E-3B2EE361C36F}"/>
    <cellStyle name="Normal 7 2 4 3" xfId="2005" xr:uid="{BA811855-6E9E-4D4A-B01D-294FE4D70D3A}"/>
    <cellStyle name="Normal 7 2 4 3 2" xfId="2006" xr:uid="{441167C3-DB5C-459B-9434-E428BD6E7176}"/>
    <cellStyle name="Normal 7 2 4 3 2 2" xfId="4071" xr:uid="{6C438314-092B-4BAF-A530-89483E31A52F}"/>
    <cellStyle name="Normal 7 2 4 3 3" xfId="2007" xr:uid="{871E5B53-D51B-4873-B0A2-C1F5FB970AB1}"/>
    <cellStyle name="Normal 7 2 4 3 4" xfId="2008" xr:uid="{EDA2106C-B966-44EE-8463-C4C64D3D4C9C}"/>
    <cellStyle name="Normal 7 2 4 4" xfId="2009" xr:uid="{DCFFF55F-26A5-4E19-B514-D50567E3229E}"/>
    <cellStyle name="Normal 7 2 4 4 2" xfId="2010" xr:uid="{85E6EF7D-8FDA-4182-A75A-B2CA22F6501E}"/>
    <cellStyle name="Normal 7 2 4 4 3" xfId="2011" xr:uid="{DA8D9C87-73BC-4DA5-8D41-75122F7D4564}"/>
    <cellStyle name="Normal 7 2 4 4 4" xfId="2012" xr:uid="{1F232A9F-8540-40B9-93F9-5CD797DA2FDD}"/>
    <cellStyle name="Normal 7 2 4 5" xfId="2013" xr:uid="{B6504CB0-47A1-4AB6-8DC4-BCC698C191B4}"/>
    <cellStyle name="Normal 7 2 4 6" xfId="2014" xr:uid="{1C88BC77-95A7-4EF2-AAB3-B3ECEA850510}"/>
    <cellStyle name="Normal 7 2 4 7" xfId="2015" xr:uid="{09CF6F53-82CF-4E4B-A575-1B69CD06DA6C}"/>
    <cellStyle name="Normal 7 2 5" xfId="2016" xr:uid="{7B2CE666-3FDE-434C-BA49-5792A693B98F}"/>
    <cellStyle name="Normal 7 2 5 2" xfId="2017" xr:uid="{41BD4424-ABD9-4B16-8E12-50BFA12F891D}"/>
    <cellStyle name="Normal 7 2 5 2 2" xfId="2018" xr:uid="{F215A4D2-1537-40DA-AA52-EC4D89D89F9B}"/>
    <cellStyle name="Normal 7 2 5 2 2 2" xfId="4072" xr:uid="{D0D848A2-E67E-4A84-BBE1-7A7EB7414B19}"/>
    <cellStyle name="Normal 7 2 5 2 2 2 2" xfId="4073" xr:uid="{BD152AD0-4820-4FB4-9BC7-3CAFE475BFCB}"/>
    <cellStyle name="Normal 7 2 5 2 2 3" xfId="4074" xr:uid="{67E6F7B4-77A7-4EFA-9445-5263F36A5818}"/>
    <cellStyle name="Normal 7 2 5 2 3" xfId="2019" xr:uid="{E1BEDB12-4FD7-41D6-8AFE-F9370889097E}"/>
    <cellStyle name="Normal 7 2 5 2 3 2" xfId="4075" xr:uid="{196C7587-D50A-4C72-BBD3-719BA28C9E5E}"/>
    <cellStyle name="Normal 7 2 5 2 4" xfId="2020" xr:uid="{248B7E0B-CAE4-416E-9298-C6D5C4305478}"/>
    <cellStyle name="Normal 7 2 5 3" xfId="2021" xr:uid="{5B917BD0-94B5-4D26-8308-2BC93D16A8AB}"/>
    <cellStyle name="Normal 7 2 5 3 2" xfId="2022" xr:uid="{342C9772-3291-4175-AEED-EF75C9EDF7F2}"/>
    <cellStyle name="Normal 7 2 5 3 2 2" xfId="4076" xr:uid="{9A31EC21-301D-4E64-93AD-B373BEC4D3C4}"/>
    <cellStyle name="Normal 7 2 5 3 3" xfId="2023" xr:uid="{650E64B9-E26F-4043-BB54-0F42F9DA51CB}"/>
    <cellStyle name="Normal 7 2 5 3 4" xfId="2024" xr:uid="{9658BFED-0A8D-493C-B78E-6D6AC7C7A0EE}"/>
    <cellStyle name="Normal 7 2 5 4" xfId="2025" xr:uid="{D061A1DE-F8DB-4774-8F3F-66218E905628}"/>
    <cellStyle name="Normal 7 2 5 4 2" xfId="4077" xr:uid="{E02F0BE8-4746-4549-980E-57AB8E7F1FBF}"/>
    <cellStyle name="Normal 7 2 5 5" xfId="2026" xr:uid="{F1B1C8FD-9AFE-4AC1-BBC9-E81326FFFDBC}"/>
    <cellStyle name="Normal 7 2 5 6" xfId="2027" xr:uid="{E36573BD-48AF-4E6A-A769-335A4B39EE3A}"/>
    <cellStyle name="Normal 7 2 6" xfId="2028" xr:uid="{F63F518C-2F30-4B17-A844-394C04BA67EC}"/>
    <cellStyle name="Normal 7 2 6 2" xfId="2029" xr:uid="{09E51D36-A7D0-4193-B996-A1FFEB427CF2}"/>
    <cellStyle name="Normal 7 2 6 2 2" xfId="2030" xr:uid="{3DC89D41-5844-4C64-BD74-2C4C46D93D01}"/>
    <cellStyle name="Normal 7 2 6 2 2 2" xfId="4078" xr:uid="{2F6CCDB7-43C8-4215-9F28-CE5E259F5899}"/>
    <cellStyle name="Normal 7 2 6 2 3" xfId="2031" xr:uid="{830733BF-BF80-4B45-8274-36CA0C3AF8DD}"/>
    <cellStyle name="Normal 7 2 6 2 4" xfId="2032" xr:uid="{6640C8BB-D693-434A-82FA-CC61B7E3B034}"/>
    <cellStyle name="Normal 7 2 6 3" xfId="2033" xr:uid="{1E1B6A3F-86AF-41A0-954C-633F88E74E67}"/>
    <cellStyle name="Normal 7 2 6 3 2" xfId="4079" xr:uid="{37444BC7-1F03-40E0-A0A2-B4CE889BC933}"/>
    <cellStyle name="Normal 7 2 6 4" xfId="2034" xr:uid="{76575E37-E6F7-49C2-BEC7-A0C7B70DEF2D}"/>
    <cellStyle name="Normal 7 2 6 5" xfId="2035" xr:uid="{9B21BBE5-9F92-462B-8CB7-834255D8D279}"/>
    <cellStyle name="Normal 7 2 7" xfId="2036" xr:uid="{F83EABBF-9643-47AC-B060-A03999BE66DB}"/>
    <cellStyle name="Normal 7 2 7 2" xfId="2037" xr:uid="{F519CAB1-5EE6-4167-8F31-6C42740883B7}"/>
    <cellStyle name="Normal 7 2 7 2 2" xfId="4080" xr:uid="{3C92B12D-62D0-4DE1-900F-7DC1AF88AAA1}"/>
    <cellStyle name="Normal 7 2 7 2 3" xfId="4381" xr:uid="{E6654F9E-ADEF-4961-8845-977EC2EA115C}"/>
    <cellStyle name="Normal 7 2 7 3" xfId="2038" xr:uid="{04DBB78A-BCED-4FEA-840E-5024F9E5B99D}"/>
    <cellStyle name="Normal 7 2 7 4" xfId="2039" xr:uid="{2D5274AC-6DB2-4FE4-885B-D5288C8EE739}"/>
    <cellStyle name="Normal 7 2 8" xfId="2040" xr:uid="{FCF7A35F-2FAA-46BB-930C-184D4F2BA602}"/>
    <cellStyle name="Normal 7 2 8 2" xfId="2041" xr:uid="{BA217E3C-7573-4844-A1FC-D6A71004EA28}"/>
    <cellStyle name="Normal 7 2 8 3" xfId="2042" xr:uid="{E177E0E2-9E27-4B7B-A7D1-06961E80D512}"/>
    <cellStyle name="Normal 7 2 8 4" xfId="2043" xr:uid="{E502BC33-28CB-4C1C-866D-8E9157BA6FC5}"/>
    <cellStyle name="Normal 7 2 9" xfId="2044" xr:uid="{2FB67CE3-EF15-4334-B32B-CFB13F579579}"/>
    <cellStyle name="Normal 7 3" xfId="2045" xr:uid="{AE346E09-493E-438A-A039-6C2D91DA9E7B}"/>
    <cellStyle name="Normal 7 3 10" xfId="2046" xr:uid="{6F2E631C-5643-4A8B-8752-A92483BDA3E4}"/>
    <cellStyle name="Normal 7 3 11" xfId="2047" xr:uid="{5E8EBAC6-DDDC-41C8-84AE-C186A9F8ED9C}"/>
    <cellStyle name="Normal 7 3 2" xfId="2048" xr:uid="{A2BEC042-7C65-4334-A417-0F99136D7AD3}"/>
    <cellStyle name="Normal 7 3 2 2" xfId="2049" xr:uid="{8A6FC48F-90D1-454F-9181-649B6C7A925A}"/>
    <cellStyle name="Normal 7 3 2 2 2" xfId="2050" xr:uid="{9ECC4C62-E57F-4F2A-9690-EBBF3372F8ED}"/>
    <cellStyle name="Normal 7 3 2 2 2 2" xfId="2051" xr:uid="{1DD5F49B-11DA-4FD3-8FAA-131955C98FF3}"/>
    <cellStyle name="Normal 7 3 2 2 2 2 2" xfId="2052" xr:uid="{73E9A033-F8F5-4AD7-97A1-B6B4BEAB8E43}"/>
    <cellStyle name="Normal 7 3 2 2 2 2 2 2" xfId="4081" xr:uid="{7E803D0A-1826-4BA5-8BE1-7F56F3DC51CF}"/>
    <cellStyle name="Normal 7 3 2 2 2 2 3" xfId="2053" xr:uid="{1B939809-E689-4DCA-8982-BFA401E350E9}"/>
    <cellStyle name="Normal 7 3 2 2 2 2 4" xfId="2054" xr:uid="{95758AF6-A350-4757-B395-36A2AAC1416C}"/>
    <cellStyle name="Normal 7 3 2 2 2 3" xfId="2055" xr:uid="{CC223858-0AE0-44C5-8511-75F6D0BC6538}"/>
    <cellStyle name="Normal 7 3 2 2 2 3 2" xfId="2056" xr:uid="{E7885FF7-2CFF-4036-BBD9-E8E64EB3361B}"/>
    <cellStyle name="Normal 7 3 2 2 2 3 3" xfId="2057" xr:uid="{D4E557B6-95B4-41B0-93E7-EF0FBB88C76F}"/>
    <cellStyle name="Normal 7 3 2 2 2 3 4" xfId="2058" xr:uid="{12813579-616F-4700-B0C1-D21B33E64D25}"/>
    <cellStyle name="Normal 7 3 2 2 2 4" xfId="2059" xr:uid="{7441A111-6941-405E-902F-62423DF6DBFD}"/>
    <cellStyle name="Normal 7 3 2 2 2 5" xfId="2060" xr:uid="{1F7739AB-AABF-42FB-AFC6-4EE23CCFD7C7}"/>
    <cellStyle name="Normal 7 3 2 2 2 6" xfId="2061" xr:uid="{625FE2FF-C549-440B-9A89-3081FE108BDF}"/>
    <cellStyle name="Normal 7 3 2 2 3" xfId="2062" xr:uid="{751EBE53-9329-4E25-9965-EE0C5075C1A3}"/>
    <cellStyle name="Normal 7 3 2 2 3 2" xfId="2063" xr:uid="{CA97EE28-9E46-4674-B019-D9E4DB27AD0C}"/>
    <cellStyle name="Normal 7 3 2 2 3 2 2" xfId="2064" xr:uid="{7252100D-CAF5-4AF4-ABB2-0FDD381B7395}"/>
    <cellStyle name="Normal 7 3 2 2 3 2 3" xfId="2065" xr:uid="{F0840A71-0E06-4D22-AA45-79BB4DFF3EEE}"/>
    <cellStyle name="Normal 7 3 2 2 3 2 4" xfId="2066" xr:uid="{4F58014C-39F8-4363-995B-D0118C0D32F1}"/>
    <cellStyle name="Normal 7 3 2 2 3 3" xfId="2067" xr:uid="{A28FE0E7-74C4-4858-9447-C34898A0044E}"/>
    <cellStyle name="Normal 7 3 2 2 3 4" xfId="2068" xr:uid="{B9227639-F565-48AA-8D6E-23CD75870789}"/>
    <cellStyle name="Normal 7 3 2 2 3 5" xfId="2069" xr:uid="{CDDE7868-2B45-4686-8AA4-2C6E620DE5B0}"/>
    <cellStyle name="Normal 7 3 2 2 4" xfId="2070" xr:uid="{F6C6D3CD-6FA9-4256-8D6C-8FB51DDC6012}"/>
    <cellStyle name="Normal 7 3 2 2 4 2" xfId="2071" xr:uid="{D252427C-2995-4075-94A3-A3D56CFE0621}"/>
    <cellStyle name="Normal 7 3 2 2 4 3" xfId="2072" xr:uid="{B9F8F854-D0BF-4548-97EA-C9C72D7733C6}"/>
    <cellStyle name="Normal 7 3 2 2 4 4" xfId="2073" xr:uid="{9C3E3897-0D42-434D-BEF3-0510BA0561C3}"/>
    <cellStyle name="Normal 7 3 2 2 5" xfId="2074" xr:uid="{90B151C3-D1DF-4BF1-87BE-D2D87E85FE0C}"/>
    <cellStyle name="Normal 7 3 2 2 5 2" xfId="2075" xr:uid="{399C388A-CC09-4F21-B3B0-CB9EF94065EA}"/>
    <cellStyle name="Normal 7 3 2 2 5 3" xfId="2076" xr:uid="{D3A939D3-219A-46C5-B0CB-623AB7E5DC42}"/>
    <cellStyle name="Normal 7 3 2 2 5 4" xfId="2077" xr:uid="{D44A89E0-18D8-44C6-A37F-DD76D82C2548}"/>
    <cellStyle name="Normal 7 3 2 2 6" xfId="2078" xr:uid="{F600E071-7E1D-4440-8F57-4004F388D099}"/>
    <cellStyle name="Normal 7 3 2 2 7" xfId="2079" xr:uid="{00507355-3DBB-414F-B51A-BFED14D4DA2F}"/>
    <cellStyle name="Normal 7 3 2 2 8" xfId="2080" xr:uid="{41B09871-DAD2-42FE-8177-B1DDE9D7DBBD}"/>
    <cellStyle name="Normal 7 3 2 3" xfId="2081" xr:uid="{0BF8EA91-E576-4187-B5B4-D9F654E282DC}"/>
    <cellStyle name="Normal 7 3 2 3 2" xfId="2082" xr:uid="{EC38320E-6A2F-4D55-8B53-76C47EA3F75F}"/>
    <cellStyle name="Normal 7 3 2 3 2 2" xfId="2083" xr:uid="{2130B63E-4416-4C21-9B2F-0EA2EE5AFC55}"/>
    <cellStyle name="Normal 7 3 2 3 2 2 2" xfId="4082" xr:uid="{708646FE-A38F-457A-B7B6-674D69CFD599}"/>
    <cellStyle name="Normal 7 3 2 3 2 2 2 2" xfId="4083" xr:uid="{75BCD373-C31D-4548-87FE-BD309493B060}"/>
    <cellStyle name="Normal 7 3 2 3 2 2 3" xfId="4084" xr:uid="{214ACFFB-F687-463F-85CA-7C51A80FB940}"/>
    <cellStyle name="Normal 7 3 2 3 2 3" xfId="2084" xr:uid="{DCCFBCCB-4F41-431F-9365-A0B7EDA102D8}"/>
    <cellStyle name="Normal 7 3 2 3 2 3 2" xfId="4085" xr:uid="{751F0980-C1DB-4E16-ACB2-C3B570756F09}"/>
    <cellStyle name="Normal 7 3 2 3 2 4" xfId="2085" xr:uid="{1886BB88-6A88-47F2-A180-25AE1B67A223}"/>
    <cellStyle name="Normal 7 3 2 3 3" xfId="2086" xr:uid="{65590F0D-4D79-4576-81AD-9F54607A55C4}"/>
    <cellStyle name="Normal 7 3 2 3 3 2" xfId="2087" xr:uid="{DA075779-BCF3-4252-ACAB-EA14FB401CA4}"/>
    <cellStyle name="Normal 7 3 2 3 3 2 2" xfId="4086" xr:uid="{57D9E5B1-57D5-4D86-B092-A0AB22E8FDEB}"/>
    <cellStyle name="Normal 7 3 2 3 3 3" xfId="2088" xr:uid="{CE02765A-3B38-43B7-BAD0-5FBDF44BE338}"/>
    <cellStyle name="Normal 7 3 2 3 3 4" xfId="2089" xr:uid="{F54D9753-BE1C-4F4C-8C70-6770A11C39F0}"/>
    <cellStyle name="Normal 7 3 2 3 4" xfId="2090" xr:uid="{38328636-31B6-4639-AB5E-5F2491B0F1E0}"/>
    <cellStyle name="Normal 7 3 2 3 4 2" xfId="4087" xr:uid="{A15E6E50-A4BE-43C7-BF6C-82E41FA26649}"/>
    <cellStyle name="Normal 7 3 2 3 5" xfId="2091" xr:uid="{A6EB1C7A-ABF5-4D3C-8C69-6B2CD459D7DA}"/>
    <cellStyle name="Normal 7 3 2 3 6" xfId="2092" xr:uid="{C26C8946-72B6-4779-9FA1-4B4253C24EF5}"/>
    <cellStyle name="Normal 7 3 2 4" xfId="2093" xr:uid="{FA5999CA-A85B-4F58-A630-68FAFEBEE5FF}"/>
    <cellStyle name="Normal 7 3 2 4 2" xfId="2094" xr:uid="{76634A4D-BA46-496C-8EF2-27FFD1C1A077}"/>
    <cellStyle name="Normal 7 3 2 4 2 2" xfId="2095" xr:uid="{7F65908C-F5AB-41B3-B8F0-0DED9C5B9102}"/>
    <cellStyle name="Normal 7 3 2 4 2 2 2" xfId="4088" xr:uid="{48216662-BBD8-4305-BC98-AEBDF753FFFF}"/>
    <cellStyle name="Normal 7 3 2 4 2 3" xfId="2096" xr:uid="{8D381568-975D-4110-B850-1BAD5A96C0C9}"/>
    <cellStyle name="Normal 7 3 2 4 2 4" xfId="2097" xr:uid="{F590F489-997E-4AE2-9E6E-C5756E98548B}"/>
    <cellStyle name="Normal 7 3 2 4 3" xfId="2098" xr:uid="{8DBEF7AC-F596-41E5-9C94-36B927A1938B}"/>
    <cellStyle name="Normal 7 3 2 4 3 2" xfId="4089" xr:uid="{FC455606-2C7E-4463-A8B5-5D667DF224F5}"/>
    <cellStyle name="Normal 7 3 2 4 4" xfId="2099" xr:uid="{1881C2E2-0E30-40DC-9CDB-A082069DF70A}"/>
    <cellStyle name="Normal 7 3 2 4 5" xfId="2100" xr:uid="{6D53844F-E27F-4E40-A609-9F5ACE19124E}"/>
    <cellStyle name="Normal 7 3 2 5" xfId="2101" xr:uid="{151116FB-72F7-47AC-B435-78F4B8173140}"/>
    <cellStyle name="Normal 7 3 2 5 2" xfId="2102" xr:uid="{21D37F73-AA0C-470B-8B7B-76B28EBA510B}"/>
    <cellStyle name="Normal 7 3 2 5 2 2" xfId="4090" xr:uid="{D96A0B0C-C362-459A-8841-3B6F5CC0B2FE}"/>
    <cellStyle name="Normal 7 3 2 5 3" xfId="2103" xr:uid="{9973C84D-48C8-4F84-B242-7167CC842CDA}"/>
    <cellStyle name="Normal 7 3 2 5 4" xfId="2104" xr:uid="{60152136-6CAF-4ECE-A18A-9A1FDBADDD2B}"/>
    <cellStyle name="Normal 7 3 2 6" xfId="2105" xr:uid="{99A9F489-A767-4146-9474-4C56EF1AB008}"/>
    <cellStyle name="Normal 7 3 2 6 2" xfId="2106" xr:uid="{46EE5A3C-D321-4B60-BA01-5C0E438D9F68}"/>
    <cellStyle name="Normal 7 3 2 6 3" xfId="2107" xr:uid="{EEC79B82-25CE-47B6-9056-A3BCA148BD67}"/>
    <cellStyle name="Normal 7 3 2 6 4" xfId="2108" xr:uid="{8CD1124B-DFEE-444C-A355-9D8E432AE614}"/>
    <cellStyle name="Normal 7 3 2 7" xfId="2109" xr:uid="{C1CCDF53-366E-491D-8B75-FAFFC7F703E9}"/>
    <cellStyle name="Normal 7 3 2 8" xfId="2110" xr:uid="{BD8C2C48-9430-4697-8E23-9406610D4189}"/>
    <cellStyle name="Normal 7 3 2 9" xfId="2111" xr:uid="{DE7114B1-DCC0-4D87-B95C-146B314245B2}"/>
    <cellStyle name="Normal 7 3 3" xfId="2112" xr:uid="{585F1F10-716A-4FD8-8F97-2DA5199AAD12}"/>
    <cellStyle name="Normal 7 3 3 2" xfId="2113" xr:uid="{D97A982A-7B84-4B46-A8A5-31BEBE034D95}"/>
    <cellStyle name="Normal 7 3 3 2 2" xfId="2114" xr:uid="{716796F5-307B-4AEF-A96A-11C59FE39BD0}"/>
    <cellStyle name="Normal 7 3 3 2 2 2" xfId="2115" xr:uid="{39A52B93-0A57-459B-B0C2-C4BB5A34B308}"/>
    <cellStyle name="Normal 7 3 3 2 2 2 2" xfId="4091" xr:uid="{8A7AD313-E94A-4014-AE5D-783BEEFB1BC4}"/>
    <cellStyle name="Normal 7 3 3 2 2 3" xfId="2116" xr:uid="{1763B5B1-EE3E-4E63-B99E-59140C62270C}"/>
    <cellStyle name="Normal 7 3 3 2 2 4" xfId="2117" xr:uid="{FB0E16C8-B697-4719-A61F-613BC130BC85}"/>
    <cellStyle name="Normal 7 3 3 2 3" xfId="2118" xr:uid="{EB19BB2D-4BC6-4566-9BB6-81540BE71BBF}"/>
    <cellStyle name="Normal 7 3 3 2 3 2" xfId="2119" xr:uid="{FF7D0E25-35A3-4EE2-BEB7-FF5CD85A303B}"/>
    <cellStyle name="Normal 7 3 3 2 3 3" xfId="2120" xr:uid="{66F7B7C7-71AC-48BC-A282-E7D71D8A8982}"/>
    <cellStyle name="Normal 7 3 3 2 3 4" xfId="2121" xr:uid="{4ECF8845-69A4-445F-94E6-845823E12FC1}"/>
    <cellStyle name="Normal 7 3 3 2 4" xfId="2122" xr:uid="{EF079FDF-1AED-4486-89AC-5D5595A36647}"/>
    <cellStyle name="Normal 7 3 3 2 5" xfId="2123" xr:uid="{FB6E651C-3D41-4D28-AFEA-511C221FD010}"/>
    <cellStyle name="Normal 7 3 3 2 6" xfId="2124" xr:uid="{C9999F07-0D95-44E5-85F9-B3C717975777}"/>
    <cellStyle name="Normal 7 3 3 3" xfId="2125" xr:uid="{8DF28073-9194-4C50-AEA9-BAF0651978C6}"/>
    <cellStyle name="Normal 7 3 3 3 2" xfId="2126" xr:uid="{31C5393E-EAE1-4FBA-B2CC-21249A10860A}"/>
    <cellStyle name="Normal 7 3 3 3 2 2" xfId="2127" xr:uid="{F5E53D91-FB08-42B4-B1BF-2FF60E583F9E}"/>
    <cellStyle name="Normal 7 3 3 3 2 3" xfId="2128" xr:uid="{B8B93EC1-5DBE-4C0F-88DD-D063930586A6}"/>
    <cellStyle name="Normal 7 3 3 3 2 4" xfId="2129" xr:uid="{64645409-1FF8-4899-AD46-6A9D1F1CA8E5}"/>
    <cellStyle name="Normal 7 3 3 3 3" xfId="2130" xr:uid="{09D6FD0D-6DF6-494E-8040-78A25E1D9AC1}"/>
    <cellStyle name="Normal 7 3 3 3 4" xfId="2131" xr:uid="{29BF5719-D45D-48D5-9F52-9CD6FB459117}"/>
    <cellStyle name="Normal 7 3 3 3 5" xfId="2132" xr:uid="{2AEE12AC-06C9-4F1E-9B9E-8B851A2660B8}"/>
    <cellStyle name="Normal 7 3 3 4" xfId="2133" xr:uid="{FFD8A18F-FCD5-43F4-9214-AA4F37AA56F5}"/>
    <cellStyle name="Normal 7 3 3 4 2" xfId="2134" xr:uid="{045711DF-227A-43CB-8537-8A47A4D1C54D}"/>
    <cellStyle name="Normal 7 3 3 4 3" xfId="2135" xr:uid="{DD7B4F1C-B18F-46BF-9FC1-1CD0C40DB041}"/>
    <cellStyle name="Normal 7 3 3 4 4" xfId="2136" xr:uid="{9B7D408C-4581-416A-BD58-CDC0264CE501}"/>
    <cellStyle name="Normal 7 3 3 5" xfId="2137" xr:uid="{9DB7FAA0-9C91-485F-96F3-9AEBB5432228}"/>
    <cellStyle name="Normal 7 3 3 5 2" xfId="2138" xr:uid="{410A3BDF-8770-4A66-A0EC-15B26A788985}"/>
    <cellStyle name="Normal 7 3 3 5 3" xfId="2139" xr:uid="{1D678E6C-BB45-45FF-B518-EC3B6080F343}"/>
    <cellStyle name="Normal 7 3 3 5 4" xfId="2140" xr:uid="{739A8B41-C666-41E8-9240-4E41A6997B8A}"/>
    <cellStyle name="Normal 7 3 3 6" xfId="2141" xr:uid="{2791C208-BE0D-45F5-994C-458BD53E352D}"/>
    <cellStyle name="Normal 7 3 3 7" xfId="2142" xr:uid="{CFA3843B-D327-4551-A3DB-66C4977CBD65}"/>
    <cellStyle name="Normal 7 3 3 8" xfId="2143" xr:uid="{FA060C46-42F3-454C-9A6A-6146F622EA6E}"/>
    <cellStyle name="Normal 7 3 4" xfId="2144" xr:uid="{00A0DB71-AF37-4AAE-8AF2-93753AF78E33}"/>
    <cellStyle name="Normal 7 3 4 2" xfId="2145" xr:uid="{AF0B63F5-AE41-4FF9-96A1-B4982C38D5ED}"/>
    <cellStyle name="Normal 7 3 4 2 2" xfId="2146" xr:uid="{A9EDD848-834E-42CA-A973-439FFB10D82C}"/>
    <cellStyle name="Normal 7 3 4 2 2 2" xfId="2147" xr:uid="{BC8145A1-D7BF-43AF-B2E5-17261307613A}"/>
    <cellStyle name="Normal 7 3 4 2 2 2 2" xfId="4092" xr:uid="{04CA4B37-E378-44D4-9D3A-366A3577433C}"/>
    <cellStyle name="Normal 7 3 4 2 2 3" xfId="2148" xr:uid="{67F6704B-DA8E-4CA4-B71F-132ABDF2F4C8}"/>
    <cellStyle name="Normal 7 3 4 2 2 4" xfId="2149" xr:uid="{84E4F3FB-D0C0-4490-9304-431E4F54241E}"/>
    <cellStyle name="Normal 7 3 4 2 3" xfId="2150" xr:uid="{6BCFEC2C-64CA-48A1-AD80-0FA48B802409}"/>
    <cellStyle name="Normal 7 3 4 2 3 2" xfId="4093" xr:uid="{34167D45-9625-4B17-AF2D-379025BB88AD}"/>
    <cellStyle name="Normal 7 3 4 2 4" xfId="2151" xr:uid="{E506246B-DD97-435D-B24B-88E043699B21}"/>
    <cellStyle name="Normal 7 3 4 2 5" xfId="2152" xr:uid="{28199466-EA24-431F-97F0-58E42A93AB77}"/>
    <cellStyle name="Normal 7 3 4 3" xfId="2153" xr:uid="{E59AFBF4-D9C6-4505-AE54-F0A43D0535B0}"/>
    <cellStyle name="Normal 7 3 4 3 2" xfId="2154" xr:uid="{5976E59B-C51F-40D3-A262-FA0549E3B841}"/>
    <cellStyle name="Normal 7 3 4 3 2 2" xfId="4094" xr:uid="{65045715-C58D-403D-8FE8-5FFDA404B0EE}"/>
    <cellStyle name="Normal 7 3 4 3 3" xfId="2155" xr:uid="{8028A3ED-491D-4098-8464-995CBB4438DF}"/>
    <cellStyle name="Normal 7 3 4 3 4" xfId="2156" xr:uid="{E6CA5A7A-04DA-47F4-A306-049CF8603764}"/>
    <cellStyle name="Normal 7 3 4 4" xfId="2157" xr:uid="{0639B8AF-BFF7-42D4-8CDF-7EFFACFCA5AA}"/>
    <cellStyle name="Normal 7 3 4 4 2" xfId="2158" xr:uid="{244EB475-70E0-4215-A350-917673F6908D}"/>
    <cellStyle name="Normal 7 3 4 4 3" xfId="2159" xr:uid="{E3FA2B34-5D96-4F2E-97EF-26F58B481541}"/>
    <cellStyle name="Normal 7 3 4 4 4" xfId="2160" xr:uid="{2193FA56-ACBE-438B-AC20-92D5A9E25661}"/>
    <cellStyle name="Normal 7 3 4 5" xfId="2161" xr:uid="{2CA5E1E4-07CC-4316-920B-D42B7F4BA987}"/>
    <cellStyle name="Normal 7 3 4 6" xfId="2162" xr:uid="{9959AC42-CBC8-4FF6-8153-D04FB3EDDF6C}"/>
    <cellStyle name="Normal 7 3 4 7" xfId="2163" xr:uid="{1E8EACB9-BEF1-4166-9D98-08D302297A48}"/>
    <cellStyle name="Normal 7 3 5" xfId="2164" xr:uid="{0DD2EBF4-E40C-423C-AFE3-C8DC222891AB}"/>
    <cellStyle name="Normal 7 3 5 2" xfId="2165" xr:uid="{778B4D12-71A8-48AF-A066-76D502C1CDD2}"/>
    <cellStyle name="Normal 7 3 5 2 2" xfId="2166" xr:uid="{9C966D3E-84D3-4CC3-B6A2-2DBEC40D06A9}"/>
    <cellStyle name="Normal 7 3 5 2 2 2" xfId="4095" xr:uid="{849C7EE3-F8E8-45E1-B9F3-3254703BD1A8}"/>
    <cellStyle name="Normal 7 3 5 2 3" xfId="2167" xr:uid="{D2760AD6-917D-46FE-A501-09A8EA17627C}"/>
    <cellStyle name="Normal 7 3 5 2 4" xfId="2168" xr:uid="{6C08E9AA-0417-45CA-945C-63221FEE1EB7}"/>
    <cellStyle name="Normal 7 3 5 3" xfId="2169" xr:uid="{F34AA1DE-64F3-426C-A327-39035550C2E2}"/>
    <cellStyle name="Normal 7 3 5 3 2" xfId="2170" xr:uid="{F992C938-423D-46A0-82C4-91F02DAD43EF}"/>
    <cellStyle name="Normal 7 3 5 3 3" xfId="2171" xr:uid="{B21E45DF-525C-4976-8319-BA038FFDC46E}"/>
    <cellStyle name="Normal 7 3 5 3 4" xfId="2172" xr:uid="{73CF4351-4890-4CDB-B879-0797ADAFF99E}"/>
    <cellStyle name="Normal 7 3 5 4" xfId="2173" xr:uid="{7503C76F-635C-4633-96CA-347AE584CF3B}"/>
    <cellStyle name="Normal 7 3 5 5" xfId="2174" xr:uid="{1104A7C1-D7C8-4313-B2F9-1DB8ADC22A6F}"/>
    <cellStyle name="Normal 7 3 5 6" xfId="2175" xr:uid="{70FA440A-9B42-473D-ACBA-5CF020562FEB}"/>
    <cellStyle name="Normal 7 3 6" xfId="2176" xr:uid="{72E43952-AFD6-4192-9F42-917B94D4865B}"/>
    <cellStyle name="Normal 7 3 6 2" xfId="2177" xr:uid="{60D0BAAE-4312-44F0-B956-0C2A0D25E8BB}"/>
    <cellStyle name="Normal 7 3 6 2 2" xfId="2178" xr:uid="{85B83F0D-1BEC-46B7-A41D-89560CC67312}"/>
    <cellStyle name="Normal 7 3 6 2 3" xfId="2179" xr:uid="{8DF65ECE-86B9-4947-8DDE-5065271BA4C7}"/>
    <cellStyle name="Normal 7 3 6 2 4" xfId="2180" xr:uid="{A1775ECA-6A22-46D1-AB99-A5BFF719BD6C}"/>
    <cellStyle name="Normal 7 3 6 3" xfId="2181" xr:uid="{A044C7B2-58A3-41D3-858D-16841F3C046F}"/>
    <cellStyle name="Normal 7 3 6 4" xfId="2182" xr:uid="{5A62F4CC-0A63-42A6-A8C9-BE575DDE52EC}"/>
    <cellStyle name="Normal 7 3 6 5" xfId="2183" xr:uid="{8A0F01D6-DA6F-48CE-A9B0-33C84668768F}"/>
    <cellStyle name="Normal 7 3 7" xfId="2184" xr:uid="{8AACD125-0B22-443A-A27F-E3C1DE0B81D0}"/>
    <cellStyle name="Normal 7 3 7 2" xfId="2185" xr:uid="{85C1B41A-FCA0-4225-A4D6-D31657AA7068}"/>
    <cellStyle name="Normal 7 3 7 3" xfId="2186" xr:uid="{5397A414-C79D-43E0-9A76-3D1E2BC505A9}"/>
    <cellStyle name="Normal 7 3 7 4" xfId="2187" xr:uid="{4F5F689D-7B0A-4562-BDE7-50B64CDEF532}"/>
    <cellStyle name="Normal 7 3 8" xfId="2188" xr:uid="{6250EDBA-C99A-4984-A037-7AC8298E2229}"/>
    <cellStyle name="Normal 7 3 8 2" xfId="2189" xr:uid="{70C15895-D19E-4E47-9B89-E5EEE877B1D8}"/>
    <cellStyle name="Normal 7 3 8 3" xfId="2190" xr:uid="{6981A1A0-CE11-4281-B810-553D1781E918}"/>
    <cellStyle name="Normal 7 3 8 4" xfId="2191" xr:uid="{27EC397F-0BD2-489E-9915-8E37436D7663}"/>
    <cellStyle name="Normal 7 3 9" xfId="2192" xr:uid="{5F23BAFE-3AAC-40B3-B53D-CBD054BF77D2}"/>
    <cellStyle name="Normal 7 4" xfId="2193" xr:uid="{E9BC1A9C-1BF4-46A9-82BF-4A0DA88F8BFC}"/>
    <cellStyle name="Normal 7 4 10" xfId="2194" xr:uid="{5206B862-FACC-40B5-86A2-3522DAF0A1EA}"/>
    <cellStyle name="Normal 7 4 11" xfId="2195" xr:uid="{0A761EB7-E964-473C-9AF4-F1861BE5D2D2}"/>
    <cellStyle name="Normal 7 4 2" xfId="2196" xr:uid="{989AD08D-4039-4006-B353-8CAA41AB3791}"/>
    <cellStyle name="Normal 7 4 2 2" xfId="2197" xr:uid="{820ED38C-CA85-42C5-9E53-2B319D86ECC1}"/>
    <cellStyle name="Normal 7 4 2 2 2" xfId="2198" xr:uid="{DAFEF903-1A27-4179-BD49-25010A9775DD}"/>
    <cellStyle name="Normal 7 4 2 2 2 2" xfId="2199" xr:uid="{089E3513-B0FD-4BB7-B9A9-2D8EDA7DF83C}"/>
    <cellStyle name="Normal 7 4 2 2 2 2 2" xfId="2200" xr:uid="{47EC906C-4BD2-40C8-82ED-CE9520FD301F}"/>
    <cellStyle name="Normal 7 4 2 2 2 2 3" xfId="2201" xr:uid="{F5A61B60-447C-46EF-B84F-45CC6CEF2B92}"/>
    <cellStyle name="Normal 7 4 2 2 2 2 4" xfId="2202" xr:uid="{63FC6787-458A-41C8-9915-4538BAFB3CAC}"/>
    <cellStyle name="Normal 7 4 2 2 2 3" xfId="2203" xr:uid="{18E1EA5E-2E5A-4136-A61D-EC10F656939D}"/>
    <cellStyle name="Normal 7 4 2 2 2 3 2" xfId="2204" xr:uid="{49F5CEFD-6132-48B1-B62E-4B7FABEA820A}"/>
    <cellStyle name="Normal 7 4 2 2 2 3 3" xfId="2205" xr:uid="{5A26D3D7-0319-482B-A50D-17B6101E51E6}"/>
    <cellStyle name="Normal 7 4 2 2 2 3 4" xfId="2206" xr:uid="{880F7ED7-5AE2-4EAD-BE1D-72539843BBA4}"/>
    <cellStyle name="Normal 7 4 2 2 2 4" xfId="2207" xr:uid="{93911780-6D3A-43BB-A08F-840EB0C9E03D}"/>
    <cellStyle name="Normal 7 4 2 2 2 5" xfId="2208" xr:uid="{B0C7899E-7639-4D6B-AEF7-FB3588CEC90A}"/>
    <cellStyle name="Normal 7 4 2 2 2 6" xfId="2209" xr:uid="{D87D0AB5-5E05-4804-94BF-572445BD2869}"/>
    <cellStyle name="Normal 7 4 2 2 3" xfId="2210" xr:uid="{824A2A66-19E5-4CF2-883B-FCB3EAF066DD}"/>
    <cellStyle name="Normal 7 4 2 2 3 2" xfId="2211" xr:uid="{09B8E66E-6A90-49B0-895E-D0703216900A}"/>
    <cellStyle name="Normal 7 4 2 2 3 2 2" xfId="2212" xr:uid="{1C084F45-7BED-4FA6-8783-57D8A33BF6E8}"/>
    <cellStyle name="Normal 7 4 2 2 3 2 3" xfId="2213" xr:uid="{07DAB824-8CF4-4E05-A6C2-FC24068805B5}"/>
    <cellStyle name="Normal 7 4 2 2 3 2 4" xfId="2214" xr:uid="{6B068E5B-AD74-4AB5-9834-6D9252D8CF15}"/>
    <cellStyle name="Normal 7 4 2 2 3 3" xfId="2215" xr:uid="{EE3F887A-851C-4D66-97AF-99273A224932}"/>
    <cellStyle name="Normal 7 4 2 2 3 4" xfId="2216" xr:uid="{C8C26D5C-150A-4DAE-9A3D-B5D274DC8EC3}"/>
    <cellStyle name="Normal 7 4 2 2 3 5" xfId="2217" xr:uid="{04EDC49B-E603-454F-854F-C6897CA72D5E}"/>
    <cellStyle name="Normal 7 4 2 2 4" xfId="2218" xr:uid="{C846909C-9764-4EE4-BE34-F224003F541B}"/>
    <cellStyle name="Normal 7 4 2 2 4 2" xfId="2219" xr:uid="{C674B5BD-9090-4B3D-A563-7E527D9B57CF}"/>
    <cellStyle name="Normal 7 4 2 2 4 3" xfId="2220" xr:uid="{7D0B7A08-95A8-411C-8846-8A543422AD8F}"/>
    <cellStyle name="Normal 7 4 2 2 4 4" xfId="2221" xr:uid="{B54F4BF5-9CEC-4A66-AF82-5BBA1E2CFFB1}"/>
    <cellStyle name="Normal 7 4 2 2 5" xfId="2222" xr:uid="{62564D1E-23C8-4880-BCD4-DAF46A7E620E}"/>
    <cellStyle name="Normal 7 4 2 2 5 2" xfId="2223" xr:uid="{6893801B-9C71-4B27-80E1-419CD198B5C7}"/>
    <cellStyle name="Normal 7 4 2 2 5 3" xfId="2224" xr:uid="{FCD9026E-E87D-425F-8717-3FC9439C277E}"/>
    <cellStyle name="Normal 7 4 2 2 5 4" xfId="2225" xr:uid="{52539F49-3653-491F-980B-2EFF8E1D71AF}"/>
    <cellStyle name="Normal 7 4 2 2 6" xfId="2226" xr:uid="{2C7D7A27-25C1-4D24-A2E9-634A441D0611}"/>
    <cellStyle name="Normal 7 4 2 2 7" xfId="2227" xr:uid="{B8EF1AA2-7620-44DC-A1A9-D81C340B8363}"/>
    <cellStyle name="Normal 7 4 2 2 8" xfId="2228" xr:uid="{34D694B8-AE6F-49A3-9471-13A236BFC0CB}"/>
    <cellStyle name="Normal 7 4 2 3" xfId="2229" xr:uid="{FD16F415-D143-4920-8046-2D01BB483A30}"/>
    <cellStyle name="Normal 7 4 2 3 2" xfId="2230" xr:uid="{6120BE73-2123-4BAC-86D4-1361A049EE0E}"/>
    <cellStyle name="Normal 7 4 2 3 2 2" xfId="2231" xr:uid="{E5F2D983-00C3-4F48-9ECD-298E17D86BBA}"/>
    <cellStyle name="Normal 7 4 2 3 2 3" xfId="2232" xr:uid="{40252A71-B068-4467-A3E8-F1032D5A61B1}"/>
    <cellStyle name="Normal 7 4 2 3 2 4" xfId="2233" xr:uid="{AA1CA9FF-5088-4160-9949-749937E6678B}"/>
    <cellStyle name="Normal 7 4 2 3 3" xfId="2234" xr:uid="{802887DE-C2E8-403D-9234-380F6A878031}"/>
    <cellStyle name="Normal 7 4 2 3 3 2" xfId="2235" xr:uid="{B5C6BCD6-467A-44B3-8DAD-9384CDC38BCD}"/>
    <cellStyle name="Normal 7 4 2 3 3 3" xfId="2236" xr:uid="{F84FC4A0-E90A-4BB4-BDD9-3041F0275861}"/>
    <cellStyle name="Normal 7 4 2 3 3 4" xfId="2237" xr:uid="{25B9B8D1-F2A7-4AE4-AB21-84FEF38EB7DC}"/>
    <cellStyle name="Normal 7 4 2 3 4" xfId="2238" xr:uid="{4D086FC2-EA58-425E-8233-94F812B10349}"/>
    <cellStyle name="Normal 7 4 2 3 5" xfId="2239" xr:uid="{A3289B94-CBC9-45D1-8A85-BC00D8211215}"/>
    <cellStyle name="Normal 7 4 2 3 6" xfId="2240" xr:uid="{B0074F7B-1C71-4C25-9E57-84A993C3E1DA}"/>
    <cellStyle name="Normal 7 4 2 4" xfId="2241" xr:uid="{34C6E70B-2C0B-4D4D-8C3C-422DD96EF8BA}"/>
    <cellStyle name="Normal 7 4 2 4 2" xfId="2242" xr:uid="{1C51910E-71D1-4E58-BEBE-744806CEE74D}"/>
    <cellStyle name="Normal 7 4 2 4 2 2" xfId="2243" xr:uid="{938AA927-A66A-40B3-B4F7-CCA1074C18EE}"/>
    <cellStyle name="Normal 7 4 2 4 2 3" xfId="2244" xr:uid="{895C00DA-C57B-46F9-BC18-DF47360D8222}"/>
    <cellStyle name="Normal 7 4 2 4 2 4" xfId="2245" xr:uid="{3BAA47CE-74AD-4615-9A57-A767A9CD0DB5}"/>
    <cellStyle name="Normal 7 4 2 4 3" xfId="2246" xr:uid="{431E1790-8878-497E-ABBA-FA9078C7E91A}"/>
    <cellStyle name="Normal 7 4 2 4 4" xfId="2247" xr:uid="{D1EA71B5-1C9E-43B3-99B2-E2DCDD522C1D}"/>
    <cellStyle name="Normal 7 4 2 4 5" xfId="2248" xr:uid="{529FC69A-38E8-4F49-8ACB-999E65ADC675}"/>
    <cellStyle name="Normal 7 4 2 5" xfId="2249" xr:uid="{57876FE1-9254-4786-B298-2818B714AFB9}"/>
    <cellStyle name="Normal 7 4 2 5 2" xfId="2250" xr:uid="{900A8846-71BA-4536-9304-FBDA907557EF}"/>
    <cellStyle name="Normal 7 4 2 5 3" xfId="2251" xr:uid="{581A74E0-09F3-4576-B90D-D28EEE942AD7}"/>
    <cellStyle name="Normal 7 4 2 5 4" xfId="2252" xr:uid="{BFA2EEF7-83DD-482B-9B23-C2E851811AC8}"/>
    <cellStyle name="Normal 7 4 2 6" xfId="2253" xr:uid="{3A684298-9FF0-44EE-B553-8F7714980F3D}"/>
    <cellStyle name="Normal 7 4 2 6 2" xfId="2254" xr:uid="{5FEDE7E8-8C8D-419C-B799-D65DCCCE12ED}"/>
    <cellStyle name="Normal 7 4 2 6 3" xfId="2255" xr:uid="{A52029B6-0273-4605-BE8A-96EB152DAF5A}"/>
    <cellStyle name="Normal 7 4 2 6 4" xfId="2256" xr:uid="{23F7F28F-CF35-454E-9567-ED4B08FBA43C}"/>
    <cellStyle name="Normal 7 4 2 7" xfId="2257" xr:uid="{72868C4D-197A-497E-AF70-8CCDA65F0E4F}"/>
    <cellStyle name="Normal 7 4 2 8" xfId="2258" xr:uid="{768507B2-655F-4DF5-ADAF-3A7A58A50DB7}"/>
    <cellStyle name="Normal 7 4 2 9" xfId="2259" xr:uid="{AE40737B-6BE1-459F-B33B-F8F182B34656}"/>
    <cellStyle name="Normal 7 4 3" xfId="2260" xr:uid="{A0B0116E-3A9C-47A6-ABFF-D426B6C2475C}"/>
    <cellStyle name="Normal 7 4 3 2" xfId="2261" xr:uid="{F3790424-09A2-4FE6-88D1-96490FEEDCF0}"/>
    <cellStyle name="Normal 7 4 3 2 2" xfId="2262" xr:uid="{6F315297-7704-40E2-85AB-724E9A45A99E}"/>
    <cellStyle name="Normal 7 4 3 2 2 2" xfId="2263" xr:uid="{8D6881EA-E02E-4706-8D0E-5CB4C032E45E}"/>
    <cellStyle name="Normal 7 4 3 2 2 2 2" xfId="4096" xr:uid="{5152BBF6-3AA8-4C00-A156-F5D8EE94BA50}"/>
    <cellStyle name="Normal 7 4 3 2 2 3" xfId="2264" xr:uid="{7E34F0DF-0B3C-4435-A01D-DB39EE2D1B20}"/>
    <cellStyle name="Normal 7 4 3 2 2 4" xfId="2265" xr:uid="{A6432686-A998-4942-8F8F-542BF2EAE46E}"/>
    <cellStyle name="Normal 7 4 3 2 3" xfId="2266" xr:uid="{A9FFDD66-0F2E-4F5C-B4E4-AA638C3F0ED6}"/>
    <cellStyle name="Normal 7 4 3 2 3 2" xfId="2267" xr:uid="{871E8A76-29C3-4FCE-A7FC-3C0356EDA86D}"/>
    <cellStyle name="Normal 7 4 3 2 3 3" xfId="2268" xr:uid="{B1C94C0C-8B6C-4669-904D-FB75083A2309}"/>
    <cellStyle name="Normal 7 4 3 2 3 4" xfId="2269" xr:uid="{83E09419-9F4D-4AA6-8DE7-72DF5A653433}"/>
    <cellStyle name="Normal 7 4 3 2 4" xfId="2270" xr:uid="{F6657505-0399-4D29-9B2E-FF30EA326E47}"/>
    <cellStyle name="Normal 7 4 3 2 5" xfId="2271" xr:uid="{FF5A059C-63F5-4767-92A5-DC9EAA309F70}"/>
    <cellStyle name="Normal 7 4 3 2 6" xfId="2272" xr:uid="{36DE2952-B9B5-4EF1-AEF7-125EEA943928}"/>
    <cellStyle name="Normal 7 4 3 3" xfId="2273" xr:uid="{A73544C9-44C6-4D00-9179-F66791F7DEE5}"/>
    <cellStyle name="Normal 7 4 3 3 2" xfId="2274" xr:uid="{A55F7E57-1335-421C-9D35-69762378B740}"/>
    <cellStyle name="Normal 7 4 3 3 2 2" xfId="2275" xr:uid="{F15830CB-A290-42A9-A02F-24C2FED66028}"/>
    <cellStyle name="Normal 7 4 3 3 2 3" xfId="2276" xr:uid="{7CE1D70E-A3B2-4310-849C-C781251E147A}"/>
    <cellStyle name="Normal 7 4 3 3 2 4" xfId="2277" xr:uid="{4A7B8F9B-F49D-444F-8789-C1A6A7E5DDEA}"/>
    <cellStyle name="Normal 7 4 3 3 3" xfId="2278" xr:uid="{EA871ED8-46D1-4E01-8C3C-7846CD930735}"/>
    <cellStyle name="Normal 7 4 3 3 4" xfId="2279" xr:uid="{0FCFECB0-1488-41F2-8A96-A56305E534B3}"/>
    <cellStyle name="Normal 7 4 3 3 5" xfId="2280" xr:uid="{111AB522-1D84-4057-A13D-48CA387E5412}"/>
    <cellStyle name="Normal 7 4 3 4" xfId="2281" xr:uid="{78DF1AA2-635E-41C0-80A9-FF24739A96A6}"/>
    <cellStyle name="Normal 7 4 3 4 2" xfId="2282" xr:uid="{160D3D4A-7260-414C-B65C-F9E49D39A2DC}"/>
    <cellStyle name="Normal 7 4 3 4 3" xfId="2283" xr:uid="{B0895E7A-DA82-47DA-84D8-F714F2FC4C79}"/>
    <cellStyle name="Normal 7 4 3 4 4" xfId="2284" xr:uid="{1B7BCFD0-FAF1-4D98-9233-03727E0AFFC5}"/>
    <cellStyle name="Normal 7 4 3 5" xfId="2285" xr:uid="{DBC92BA9-450C-4FF1-AD5F-3B46B6251A11}"/>
    <cellStyle name="Normal 7 4 3 5 2" xfId="2286" xr:uid="{113E5309-5D9F-4A8A-A281-C3EE214CD2BE}"/>
    <cellStyle name="Normal 7 4 3 5 3" xfId="2287" xr:uid="{402A0394-5D3F-46DA-AF1B-B2EDFC402190}"/>
    <cellStyle name="Normal 7 4 3 5 4" xfId="2288" xr:uid="{A095F86D-A349-40ED-A586-934373BA19BE}"/>
    <cellStyle name="Normal 7 4 3 6" xfId="2289" xr:uid="{47075CB2-26CB-4AE2-A85B-6936AF4BE3C4}"/>
    <cellStyle name="Normal 7 4 3 7" xfId="2290" xr:uid="{9C6FF8EF-A702-4452-B3B9-D688632A0CD9}"/>
    <cellStyle name="Normal 7 4 3 8" xfId="2291" xr:uid="{1E57DE70-36D2-47F0-9DCB-33E09728CCDE}"/>
    <cellStyle name="Normal 7 4 4" xfId="2292" xr:uid="{D9E68EC2-A7A2-4F03-B6B3-171F78B4FEEE}"/>
    <cellStyle name="Normal 7 4 4 2" xfId="2293" xr:uid="{7E7D59DA-52F4-4B76-A177-1CBB29EC4A3F}"/>
    <cellStyle name="Normal 7 4 4 2 2" xfId="2294" xr:uid="{F8670850-92E7-4AB7-841D-7B0AAF2F90B4}"/>
    <cellStyle name="Normal 7 4 4 2 2 2" xfId="2295" xr:uid="{A3C6D101-EC61-4371-A961-9DDDC807E69E}"/>
    <cellStyle name="Normal 7 4 4 2 2 3" xfId="2296" xr:uid="{816BD711-7D6C-4A1A-B7B8-8448A4B4474E}"/>
    <cellStyle name="Normal 7 4 4 2 2 4" xfId="2297" xr:uid="{82FAF217-A67C-4099-9302-8746F4C08A8E}"/>
    <cellStyle name="Normal 7 4 4 2 3" xfId="2298" xr:uid="{782734D1-16EB-4EF5-B5DB-9C674D32293B}"/>
    <cellStyle name="Normal 7 4 4 2 4" xfId="2299" xr:uid="{F4B11AE6-9257-4420-BEB8-31F3A67A86A7}"/>
    <cellStyle name="Normal 7 4 4 2 5" xfId="2300" xr:uid="{F90008E9-DC3F-46B9-A4BD-74427339067F}"/>
    <cellStyle name="Normal 7 4 4 3" xfId="2301" xr:uid="{E3FAAECF-4ACC-4A9A-94CD-541E810C3064}"/>
    <cellStyle name="Normal 7 4 4 3 2" xfId="2302" xr:uid="{7B29F019-F5CA-416F-A1EB-843704A85918}"/>
    <cellStyle name="Normal 7 4 4 3 3" xfId="2303" xr:uid="{E6FA58C7-19B0-495C-BC36-41A32872B6E4}"/>
    <cellStyle name="Normal 7 4 4 3 4" xfId="2304" xr:uid="{57B789B5-4068-48EE-A323-9D55E13A43B0}"/>
    <cellStyle name="Normal 7 4 4 4" xfId="2305" xr:uid="{C7F0D4D3-AAD0-4F91-A80F-DB412238046F}"/>
    <cellStyle name="Normal 7 4 4 4 2" xfId="2306" xr:uid="{3E06F929-BC8C-48C8-A566-1CB2D7B1B5FF}"/>
    <cellStyle name="Normal 7 4 4 4 3" xfId="2307" xr:uid="{CAE545AD-D547-4E45-AE69-EFB6D89353B5}"/>
    <cellStyle name="Normal 7 4 4 4 4" xfId="2308" xr:uid="{78AEBF24-00B5-4968-8A53-16D07A432660}"/>
    <cellStyle name="Normal 7 4 4 5" xfId="2309" xr:uid="{7B935F99-CF54-4B9B-BC1C-B252A78DC157}"/>
    <cellStyle name="Normal 7 4 4 6" xfId="2310" xr:uid="{56DB16E7-C6FE-4869-B343-02FC39D9E64C}"/>
    <cellStyle name="Normal 7 4 4 7" xfId="2311" xr:uid="{D2BE762C-53B9-497E-8028-1E16B94F952B}"/>
    <cellStyle name="Normal 7 4 5" xfId="2312" xr:uid="{93C31828-FAFF-48B4-8A5B-43B4F3CBEE0A}"/>
    <cellStyle name="Normal 7 4 5 2" xfId="2313" xr:uid="{ADBFCEAC-8E4C-4FB7-91EE-13BDD3A4F894}"/>
    <cellStyle name="Normal 7 4 5 2 2" xfId="2314" xr:uid="{47A83AD7-8AA7-45D0-A7C1-8CE8C777DD2A}"/>
    <cellStyle name="Normal 7 4 5 2 3" xfId="2315" xr:uid="{CCB7A155-9CA5-4783-B8BF-DF4E8EA6F84D}"/>
    <cellStyle name="Normal 7 4 5 2 4" xfId="2316" xr:uid="{797193A4-C5B5-4642-95F6-2A36CF70AC4B}"/>
    <cellStyle name="Normal 7 4 5 3" xfId="2317" xr:uid="{99F462A1-A733-47F8-A7E4-41E58ABDEA89}"/>
    <cellStyle name="Normal 7 4 5 3 2" xfId="2318" xr:uid="{48EC4071-4CBE-4D92-8BFA-179B1E291049}"/>
    <cellStyle name="Normal 7 4 5 3 3" xfId="2319" xr:uid="{4CAF52FD-D729-42E9-8440-4174436D3E6B}"/>
    <cellStyle name="Normal 7 4 5 3 4" xfId="2320" xr:uid="{E7926F27-3ED1-492B-BAAC-142EB3D369E5}"/>
    <cellStyle name="Normal 7 4 5 4" xfId="2321" xr:uid="{5AA42C0E-36F2-4F3D-A8AB-00869C389FE8}"/>
    <cellStyle name="Normal 7 4 5 5" xfId="2322" xr:uid="{035B1615-54D3-461C-8366-D24DCA167676}"/>
    <cellStyle name="Normal 7 4 5 6" xfId="2323" xr:uid="{9B2D6C6D-F31E-4FC9-8392-55B469683479}"/>
    <cellStyle name="Normal 7 4 6" xfId="2324" xr:uid="{0776E008-0648-4A58-A134-9FFFD37B513A}"/>
    <cellStyle name="Normal 7 4 6 2" xfId="2325" xr:uid="{8685445F-76A6-4762-A9AF-CCFFEFD9D963}"/>
    <cellStyle name="Normal 7 4 6 2 2" xfId="2326" xr:uid="{5A094886-8B4F-4D76-ADF5-00E048CFED67}"/>
    <cellStyle name="Normal 7 4 6 2 3" xfId="2327" xr:uid="{64118136-147A-4C30-BCEF-2C1082202F75}"/>
    <cellStyle name="Normal 7 4 6 2 4" xfId="2328" xr:uid="{D6EA8410-FEC8-4AAC-82F2-9B3BB3FB3E91}"/>
    <cellStyle name="Normal 7 4 6 3" xfId="2329" xr:uid="{5DE60BA3-5748-4086-B7A9-095A7D232BE8}"/>
    <cellStyle name="Normal 7 4 6 4" xfId="2330" xr:uid="{62388E2A-A749-466E-B0E9-D8D8A4859C51}"/>
    <cellStyle name="Normal 7 4 6 5" xfId="2331" xr:uid="{6676871A-F6B8-4778-9789-3837DFA000EE}"/>
    <cellStyle name="Normal 7 4 7" xfId="2332" xr:uid="{FC88E782-87A7-4FC6-99D5-5B9F6B5703B1}"/>
    <cellStyle name="Normal 7 4 7 2" xfId="2333" xr:uid="{31CFE8FA-1498-4303-8D31-3B8556DD3641}"/>
    <cellStyle name="Normal 7 4 7 3" xfId="2334" xr:uid="{BC2C89EF-9DA4-4AD1-97F4-5C3B0CB5EFB8}"/>
    <cellStyle name="Normal 7 4 7 4" xfId="2335" xr:uid="{37F2A291-EF07-4557-9152-8BAA13BE3F26}"/>
    <cellStyle name="Normal 7 4 8" xfId="2336" xr:uid="{B601DFBC-0955-4917-A8F4-2D7F573F82BC}"/>
    <cellStyle name="Normal 7 4 8 2" xfId="2337" xr:uid="{C6D610E4-66C6-4DEB-AE75-8CE91A464146}"/>
    <cellStyle name="Normal 7 4 8 3" xfId="2338" xr:uid="{6574139C-16F1-4282-A72B-AFAB87E6D691}"/>
    <cellStyle name="Normal 7 4 8 4" xfId="2339" xr:uid="{94923502-905C-47E6-B508-8206CCBEEDA7}"/>
    <cellStyle name="Normal 7 4 9" xfId="2340" xr:uid="{7964D141-4242-4037-8E2E-3E8288980013}"/>
    <cellStyle name="Normal 7 5" xfId="2341" xr:uid="{7C7DED3B-160E-41A3-AA23-AEAB2B7D3324}"/>
    <cellStyle name="Normal 7 5 2" xfId="2342" xr:uid="{49697BCE-C5CF-4841-BB60-3B8BFB26098E}"/>
    <cellStyle name="Normal 7 5 2 2" xfId="2343" xr:uid="{3ADA2212-7CF4-4245-92F4-FD4818C820AB}"/>
    <cellStyle name="Normal 7 5 2 2 2" xfId="2344" xr:uid="{8C974960-FD68-41A4-901B-57922B16BCF7}"/>
    <cellStyle name="Normal 7 5 2 2 2 2" xfId="2345" xr:uid="{E6409A53-0D3B-4BCA-87D6-2B19E13314A3}"/>
    <cellStyle name="Normal 7 5 2 2 2 3" xfId="2346" xr:uid="{B6442311-7F50-4996-B183-3E2776476AD3}"/>
    <cellStyle name="Normal 7 5 2 2 2 4" xfId="2347" xr:uid="{9746713F-803F-45D7-89AD-E81A3FB178D8}"/>
    <cellStyle name="Normal 7 5 2 2 3" xfId="2348" xr:uid="{C4273B5D-6A33-4B2C-81CE-1F01373D1164}"/>
    <cellStyle name="Normal 7 5 2 2 3 2" xfId="2349" xr:uid="{852EA516-4304-4D3B-82B7-6F9AA9A69D42}"/>
    <cellStyle name="Normal 7 5 2 2 3 3" xfId="2350" xr:uid="{C8EAABE6-3CB0-4B49-9C19-6008E41D0212}"/>
    <cellStyle name="Normal 7 5 2 2 3 4" xfId="2351" xr:uid="{61E1867A-76CB-4745-A39D-B1EEFBC3A725}"/>
    <cellStyle name="Normal 7 5 2 2 4" xfId="2352" xr:uid="{8A1245CB-D176-41B9-AFA8-B01031DAAF6B}"/>
    <cellStyle name="Normal 7 5 2 2 5" xfId="2353" xr:uid="{32B0B1E5-6F11-46EC-AC22-394CDBC5031A}"/>
    <cellStyle name="Normal 7 5 2 2 6" xfId="2354" xr:uid="{E18ABCEF-D02A-47AF-9C4A-093F9486D888}"/>
    <cellStyle name="Normal 7 5 2 3" xfId="2355" xr:uid="{EABF275E-53F5-4B5B-A9CC-32C610D1B2A0}"/>
    <cellStyle name="Normal 7 5 2 3 2" xfId="2356" xr:uid="{BDEE5110-6A1A-4A68-9720-FA45FF101DF5}"/>
    <cellStyle name="Normal 7 5 2 3 2 2" xfId="2357" xr:uid="{2D22123E-257E-437E-B506-B65417213AEE}"/>
    <cellStyle name="Normal 7 5 2 3 2 3" xfId="2358" xr:uid="{6F8D97E5-6208-467E-A391-F70F877462AD}"/>
    <cellStyle name="Normal 7 5 2 3 2 4" xfId="2359" xr:uid="{42892616-AA9C-4A07-8A5E-5B8186A32C30}"/>
    <cellStyle name="Normal 7 5 2 3 3" xfId="2360" xr:uid="{E58F7377-1E22-4A68-A1E2-083A5109057F}"/>
    <cellStyle name="Normal 7 5 2 3 4" xfId="2361" xr:uid="{80B2C0F9-FA4A-41A7-BA7A-8B8D847B8441}"/>
    <cellStyle name="Normal 7 5 2 3 5" xfId="2362" xr:uid="{2421C2CB-335D-4F0A-B54F-48C976AC8195}"/>
    <cellStyle name="Normal 7 5 2 4" xfId="2363" xr:uid="{BC7A6692-343F-468C-940A-E21A201DA02E}"/>
    <cellStyle name="Normal 7 5 2 4 2" xfId="2364" xr:uid="{FDC6F58A-203B-404A-9CAE-7BAE48A398D0}"/>
    <cellStyle name="Normal 7 5 2 4 3" xfId="2365" xr:uid="{7E4AEF6D-A190-40B7-ABDB-DC0B507549DF}"/>
    <cellStyle name="Normal 7 5 2 4 4" xfId="2366" xr:uid="{96FAA9BE-23B6-4BCA-8B12-C65516FBCD02}"/>
    <cellStyle name="Normal 7 5 2 5" xfId="2367" xr:uid="{815D2E1E-AF83-4B94-A2C5-6FFA1CB1295C}"/>
    <cellStyle name="Normal 7 5 2 5 2" xfId="2368" xr:uid="{D8FBBB00-8C0C-4347-9254-3B4813C245EA}"/>
    <cellStyle name="Normal 7 5 2 5 3" xfId="2369" xr:uid="{A5A6AE44-92A5-426B-AB1C-91061B007257}"/>
    <cellStyle name="Normal 7 5 2 5 4" xfId="2370" xr:uid="{F8E652F8-444E-4F31-BC96-115D3148681C}"/>
    <cellStyle name="Normal 7 5 2 6" xfId="2371" xr:uid="{EE4D8248-42D3-4FB3-9210-FD69641D253B}"/>
    <cellStyle name="Normal 7 5 2 7" xfId="2372" xr:uid="{11217B35-6C5E-47E0-B8E6-320F378C7C14}"/>
    <cellStyle name="Normal 7 5 2 8" xfId="2373" xr:uid="{FEBD1C08-0C30-483E-B3E4-A4CDBC3F11EB}"/>
    <cellStyle name="Normal 7 5 3" xfId="2374" xr:uid="{2CD73D2C-287E-4C53-81F7-C363BB6BA218}"/>
    <cellStyle name="Normal 7 5 3 2" xfId="2375" xr:uid="{5B9E12DE-93F0-4C66-824C-FDFBAB77D90D}"/>
    <cellStyle name="Normal 7 5 3 2 2" xfId="2376" xr:uid="{F057E120-E661-414D-A9B5-A9B39826AEDA}"/>
    <cellStyle name="Normal 7 5 3 2 3" xfId="2377" xr:uid="{FF9369E0-29CB-4BDE-93D5-2F57FDB0B378}"/>
    <cellStyle name="Normal 7 5 3 2 4" xfId="2378" xr:uid="{DB28AD6D-F05E-4820-9D0E-D9A1E36F31CF}"/>
    <cellStyle name="Normal 7 5 3 3" xfId="2379" xr:uid="{E05A7B39-FF08-4B7E-99BE-5F5037512D9B}"/>
    <cellStyle name="Normal 7 5 3 3 2" xfId="2380" xr:uid="{5AD51F1F-855D-46E6-8D7C-733389B321DB}"/>
    <cellStyle name="Normal 7 5 3 3 3" xfId="2381" xr:uid="{C01EA680-7E9C-4C24-B8EE-D2D5012E8F00}"/>
    <cellStyle name="Normal 7 5 3 3 4" xfId="2382" xr:uid="{1406A64D-DE78-4527-8010-E05A1733E962}"/>
    <cellStyle name="Normal 7 5 3 4" xfId="2383" xr:uid="{D93FACB8-D8B3-488C-A42E-4C8938CB1A84}"/>
    <cellStyle name="Normal 7 5 3 5" xfId="2384" xr:uid="{AB4DC0DD-8B7A-4B03-A37A-52FB63AD1F2C}"/>
    <cellStyle name="Normal 7 5 3 6" xfId="2385" xr:uid="{042768A2-78A0-4791-9886-086370DA6DFF}"/>
    <cellStyle name="Normal 7 5 4" xfId="2386" xr:uid="{9CD8E973-99BA-45A8-920A-72019EBCD25F}"/>
    <cellStyle name="Normal 7 5 4 2" xfId="2387" xr:uid="{66BCF055-4476-49AF-8C11-F2DAD5E4FB9E}"/>
    <cellStyle name="Normal 7 5 4 2 2" xfId="2388" xr:uid="{4B7B3579-B8CC-4F07-957C-ECFC1EF6FAE7}"/>
    <cellStyle name="Normal 7 5 4 2 3" xfId="2389" xr:uid="{E7939405-5501-40E4-8ABB-356140225110}"/>
    <cellStyle name="Normal 7 5 4 2 4" xfId="2390" xr:uid="{C0467435-EC13-438D-943E-C504DE3A41CF}"/>
    <cellStyle name="Normal 7 5 4 3" xfId="2391" xr:uid="{0759EB68-E449-451A-8124-667FAE0C3F8A}"/>
    <cellStyle name="Normal 7 5 4 4" xfId="2392" xr:uid="{6B386C57-DE56-4A73-9161-9731CAF2F0CD}"/>
    <cellStyle name="Normal 7 5 4 5" xfId="2393" xr:uid="{DECA054C-3437-40FC-B6C4-302CF3B15810}"/>
    <cellStyle name="Normal 7 5 5" xfId="2394" xr:uid="{FE0A1B5D-30DC-4EDA-8CB1-9F9341234329}"/>
    <cellStyle name="Normal 7 5 5 2" xfId="2395" xr:uid="{C615989F-3885-4E1B-AB7B-9DDCD3229371}"/>
    <cellStyle name="Normal 7 5 5 3" xfId="2396" xr:uid="{3FE4BCFC-8405-4C1E-A375-B6BF7EA0F094}"/>
    <cellStyle name="Normal 7 5 5 4" xfId="2397" xr:uid="{EE3F778D-7F6A-4ECD-ABBC-D118BF057888}"/>
    <cellStyle name="Normal 7 5 6" xfId="2398" xr:uid="{CA9677A5-6779-48B1-B272-B319CD4137AB}"/>
    <cellStyle name="Normal 7 5 6 2" xfId="2399" xr:uid="{10527155-9235-4E3C-8F84-8600355CF1A1}"/>
    <cellStyle name="Normal 7 5 6 3" xfId="2400" xr:uid="{66AA610C-E2B6-4398-9C14-C4BFC4EE523A}"/>
    <cellStyle name="Normal 7 5 6 4" xfId="2401" xr:uid="{E0C1BA72-73EB-4A83-9782-16DA49EADD56}"/>
    <cellStyle name="Normal 7 5 7" xfId="2402" xr:uid="{AE27F29F-70C7-4894-9398-273C225F9DB8}"/>
    <cellStyle name="Normal 7 5 8" xfId="2403" xr:uid="{B0EB6805-47CE-4329-AEE3-DAF3934D72DE}"/>
    <cellStyle name="Normal 7 5 9" xfId="2404" xr:uid="{99ACC5B4-7A61-4035-A430-6CCD9035F103}"/>
    <cellStyle name="Normal 7 6" xfId="2405" xr:uid="{C63C86A4-E8FF-423C-B7F8-40B18E08E1BD}"/>
    <cellStyle name="Normal 7 6 2" xfId="2406" xr:uid="{A3CA46E0-E11C-437A-9801-A37AB67C36B4}"/>
    <cellStyle name="Normal 7 6 2 2" xfId="2407" xr:uid="{5B1CF8DD-2121-4093-8B53-9F8E3EB6484D}"/>
    <cellStyle name="Normal 7 6 2 2 2" xfId="2408" xr:uid="{85D80552-7717-4D66-AD6B-631E0651A738}"/>
    <cellStyle name="Normal 7 6 2 2 2 2" xfId="4097" xr:uid="{58E2E128-23DA-4D34-B649-A556231E2C01}"/>
    <cellStyle name="Normal 7 6 2 2 3" xfId="2409" xr:uid="{D5D0ABB1-2EEB-423C-AEE8-5E9C42923649}"/>
    <cellStyle name="Normal 7 6 2 2 4" xfId="2410" xr:uid="{2BAC5329-0F04-44BA-ADE0-788997C7E27E}"/>
    <cellStyle name="Normal 7 6 2 3" xfId="2411" xr:uid="{36243A3C-44C8-4C74-9AB5-757D1C0A43AB}"/>
    <cellStyle name="Normal 7 6 2 3 2" xfId="2412" xr:uid="{330EF6A4-CBD2-47F6-B837-A51057E063C5}"/>
    <cellStyle name="Normal 7 6 2 3 3" xfId="2413" xr:uid="{0209F08B-21A2-4CC7-AC20-0BC0FB6EE06D}"/>
    <cellStyle name="Normal 7 6 2 3 4" xfId="2414" xr:uid="{4B6B4EE7-3913-4779-BC3D-E33CBAF54AF1}"/>
    <cellStyle name="Normal 7 6 2 4" xfId="2415" xr:uid="{986A935D-1FA3-441F-A2B3-254AF37F24A9}"/>
    <cellStyle name="Normal 7 6 2 5" xfId="2416" xr:uid="{EF4CD292-62FE-46C5-BF38-2B6F3E132F1E}"/>
    <cellStyle name="Normal 7 6 2 6" xfId="2417" xr:uid="{EB27AA16-9229-4562-A885-60D2A1C70857}"/>
    <cellStyle name="Normal 7 6 3" xfId="2418" xr:uid="{79629334-3E15-4797-995E-543647FE2AF3}"/>
    <cellStyle name="Normal 7 6 3 2" xfId="2419" xr:uid="{BA72FA45-A734-4F17-8C88-79CC4A4CFD89}"/>
    <cellStyle name="Normal 7 6 3 2 2" xfId="2420" xr:uid="{1582FEFC-F70D-4B1D-8B16-28B7AAE9BC0C}"/>
    <cellStyle name="Normal 7 6 3 2 3" xfId="2421" xr:uid="{F38B57E9-77CF-4E9E-8F94-8EDB2921483E}"/>
    <cellStyle name="Normal 7 6 3 2 4" xfId="2422" xr:uid="{1B95197F-D284-48AD-89CB-84A8D69561B6}"/>
    <cellStyle name="Normal 7 6 3 3" xfId="2423" xr:uid="{A71CB9D4-A667-451B-B995-40AA4E0AB97F}"/>
    <cellStyle name="Normal 7 6 3 4" xfId="2424" xr:uid="{D1ABBC73-4C77-4D45-9F99-11340EDAC98A}"/>
    <cellStyle name="Normal 7 6 3 5" xfId="2425" xr:uid="{C33E2938-2EC9-48F2-A932-429D5A1AE1F1}"/>
    <cellStyle name="Normal 7 6 4" xfId="2426" xr:uid="{C6E7DE5C-F024-4176-A5A5-77E5B9989318}"/>
    <cellStyle name="Normal 7 6 4 2" xfId="2427" xr:uid="{091982DD-AC26-4C47-9735-DA74E8523C29}"/>
    <cellStyle name="Normal 7 6 4 3" xfId="2428" xr:uid="{9001FB2E-7A3B-4793-8C1B-92AF902B2C3F}"/>
    <cellStyle name="Normal 7 6 4 4" xfId="2429" xr:uid="{A7FED7F6-4843-4F70-8C8C-602AFA5FBDC2}"/>
    <cellStyle name="Normal 7 6 5" xfId="2430" xr:uid="{6C3423E5-BB19-4CD1-AAB6-FCB2E34F9412}"/>
    <cellStyle name="Normal 7 6 5 2" xfId="2431" xr:uid="{84F2BDBA-B84A-4B98-B488-F8FE99E9F2B7}"/>
    <cellStyle name="Normal 7 6 5 3" xfId="2432" xr:uid="{CC57C3FE-BAB0-4732-B2D8-BD293F13F976}"/>
    <cellStyle name="Normal 7 6 5 4" xfId="2433" xr:uid="{8E0F3FFC-F557-437C-9218-BAC48DDD46E9}"/>
    <cellStyle name="Normal 7 6 6" xfId="2434" xr:uid="{4C6EDFF6-D974-428B-A928-E10030B745CD}"/>
    <cellStyle name="Normal 7 6 7" xfId="2435" xr:uid="{3C5F1CA3-23B7-4BB8-834B-D099029F8CC5}"/>
    <cellStyle name="Normal 7 6 8" xfId="2436" xr:uid="{54C3D342-57B1-4CC6-B8B2-2D7B61394012}"/>
    <cellStyle name="Normal 7 7" xfId="2437" xr:uid="{D1C0198B-6A30-4A85-82CF-166D89C757AA}"/>
    <cellStyle name="Normal 7 7 2" xfId="2438" xr:uid="{89894B88-6EFB-4F48-AFB8-06D8F540A70F}"/>
    <cellStyle name="Normal 7 7 2 2" xfId="2439" xr:uid="{CD42ED02-4D12-41CC-8EC3-379AC54082B0}"/>
    <cellStyle name="Normal 7 7 2 2 2" xfId="2440" xr:uid="{2655D13F-0463-4E42-8873-26B0C17E1A28}"/>
    <cellStyle name="Normal 7 7 2 2 3" xfId="2441" xr:uid="{D3571F76-CE13-48BF-8004-70BE61287FAD}"/>
    <cellStyle name="Normal 7 7 2 2 4" xfId="2442" xr:uid="{6C807963-FB78-4417-89A7-655684B7A0FE}"/>
    <cellStyle name="Normal 7 7 2 3" xfId="2443" xr:uid="{67658724-7410-4E17-8E78-323C3B8E8A26}"/>
    <cellStyle name="Normal 7 7 2 4" xfId="2444" xr:uid="{B7BCFCE5-1DF8-4E01-8255-CED041F1E3C0}"/>
    <cellStyle name="Normal 7 7 2 5" xfId="2445" xr:uid="{555B9A1A-0BF9-4DDE-9901-CAFD7EDD298E}"/>
    <cellStyle name="Normal 7 7 3" xfId="2446" xr:uid="{C1056E3F-D055-47D4-B1FB-0F3BCA9E940B}"/>
    <cellStyle name="Normal 7 7 3 2" xfId="2447" xr:uid="{46B44FE8-F0EB-4A5B-99A7-A93D34AECB41}"/>
    <cellStyle name="Normal 7 7 3 3" xfId="2448" xr:uid="{18299B2D-DE9C-4FAF-A80C-8A4DCCD4F71E}"/>
    <cellStyle name="Normal 7 7 3 4" xfId="2449" xr:uid="{F384620A-1EC5-4300-B86B-4C5AB40D1B6B}"/>
    <cellStyle name="Normal 7 7 4" xfId="2450" xr:uid="{C6AA1A94-D7F7-47AF-98F8-ECB9F82B6029}"/>
    <cellStyle name="Normal 7 7 4 2" xfId="2451" xr:uid="{57DD3587-D890-4AE0-8256-481473346EEA}"/>
    <cellStyle name="Normal 7 7 4 3" xfId="2452" xr:uid="{A777E280-D40A-4C9F-A187-599747365CFD}"/>
    <cellStyle name="Normal 7 7 4 4" xfId="2453" xr:uid="{2E039DCC-7169-4082-B907-793983EC4921}"/>
    <cellStyle name="Normal 7 7 5" xfId="2454" xr:uid="{8EA52CE4-09A1-4BA7-9C65-67C2E9FBF511}"/>
    <cellStyle name="Normal 7 7 6" xfId="2455" xr:uid="{8596A2F9-7734-4A09-9276-384E641F6297}"/>
    <cellStyle name="Normal 7 7 7" xfId="2456" xr:uid="{606B5D97-A5E6-4E93-B23D-5B44A5A70F23}"/>
    <cellStyle name="Normal 7 8" xfId="2457" xr:uid="{565BBDAB-220A-45B5-BAE7-F3BF4BC6D2F9}"/>
    <cellStyle name="Normal 7 8 2" xfId="2458" xr:uid="{9F77618A-15BE-46A4-9067-DFAE9AB5B30F}"/>
    <cellStyle name="Normal 7 8 2 2" xfId="2459" xr:uid="{58D306C1-704E-4C2E-91F9-18303FA7992E}"/>
    <cellStyle name="Normal 7 8 2 3" xfId="2460" xr:uid="{28575905-D035-4882-A8BA-FACE5F9CF32E}"/>
    <cellStyle name="Normal 7 8 2 4" xfId="2461" xr:uid="{19970A38-E0F1-45A1-8FBE-5F51F6928702}"/>
    <cellStyle name="Normal 7 8 3" xfId="2462" xr:uid="{D68831FE-52EA-4AC2-8EC0-A830C02DDBED}"/>
    <cellStyle name="Normal 7 8 3 2" xfId="2463" xr:uid="{D990297F-3E1F-40FC-A4BA-B356636B535E}"/>
    <cellStyle name="Normal 7 8 3 3" xfId="2464" xr:uid="{F929DA7E-1180-47CC-AA9C-619808593A72}"/>
    <cellStyle name="Normal 7 8 3 4" xfId="2465" xr:uid="{F89F2366-584D-4FF7-BFC7-E267EE3D2417}"/>
    <cellStyle name="Normal 7 8 4" xfId="2466" xr:uid="{8A03C351-8865-4CEB-83B3-E13C9B841A37}"/>
    <cellStyle name="Normal 7 8 5" xfId="2467" xr:uid="{54482F48-FE2D-4ADC-9874-3AD218C8DD95}"/>
    <cellStyle name="Normal 7 8 6" xfId="2468" xr:uid="{A93A4B4F-1EC7-43EC-B93B-F974BD0B985E}"/>
    <cellStyle name="Normal 7 9" xfId="2469" xr:uid="{90F32956-015A-467F-9E49-1D2DA3673947}"/>
    <cellStyle name="Normal 7 9 2" xfId="2470" xr:uid="{938B6E6F-350A-42DE-ADCD-48D7725C0970}"/>
    <cellStyle name="Normal 7 9 2 2" xfId="2471" xr:uid="{12008049-6E8B-4DD3-A612-85CE3F25CA43}"/>
    <cellStyle name="Normal 7 9 2 2 2" xfId="4380" xr:uid="{8E967742-4AA8-4953-AA66-13B795D48F11}"/>
    <cellStyle name="Normal 7 9 2 3" xfId="2472" xr:uid="{0120EE1C-2C77-43BF-B16F-2E6A9BBEC0FE}"/>
    <cellStyle name="Normal 7 9 2 4" xfId="2473" xr:uid="{14D16F33-9AD1-4062-9FF5-AD5C6B6D6F66}"/>
    <cellStyle name="Normal 7 9 3" xfId="2474" xr:uid="{0C944638-B58B-477D-A83B-9710D9D120F2}"/>
    <cellStyle name="Normal 7 9 4" xfId="2475" xr:uid="{85F6CFD4-12B3-44D4-8CD2-3E1A3E5A4C79}"/>
    <cellStyle name="Normal 7 9 5" xfId="2476" xr:uid="{024565EF-C5E9-42B3-AD6A-30072E532086}"/>
    <cellStyle name="Normal 8" xfId="88" xr:uid="{7158C7EE-E198-4590-8920-C2DDEF77D6E4}"/>
    <cellStyle name="Normal 8 10" xfId="2477" xr:uid="{8D3FD6C1-EEDB-411F-ADF6-C0DF2D37C0DD}"/>
    <cellStyle name="Normal 8 10 2" xfId="2478" xr:uid="{9FC5D15C-818F-4F58-AB43-1B42B2612079}"/>
    <cellStyle name="Normal 8 10 3" xfId="2479" xr:uid="{5989B451-BE4B-40DD-91C3-A98D602A2762}"/>
    <cellStyle name="Normal 8 10 4" xfId="2480" xr:uid="{7939B441-C147-40C6-96E5-69B3BCFEFB3E}"/>
    <cellStyle name="Normal 8 11" xfId="2481" xr:uid="{86F565C4-7B13-4AB1-94AF-8A9D44CCD5FF}"/>
    <cellStyle name="Normal 8 11 2" xfId="2482" xr:uid="{D4E9904F-2F05-41E6-A3A5-7E24C99FEC3F}"/>
    <cellStyle name="Normal 8 11 3" xfId="2483" xr:uid="{74B79BC8-6560-4E32-A8E2-D088D9A1F1BB}"/>
    <cellStyle name="Normal 8 11 4" xfId="2484" xr:uid="{17F01930-BD83-451D-B70B-C4022D6CB9AD}"/>
    <cellStyle name="Normal 8 12" xfId="2485" xr:uid="{D1D46E91-741C-435F-9048-FFFE92E85804}"/>
    <cellStyle name="Normal 8 12 2" xfId="2486" xr:uid="{AB12B201-1441-4FCA-B735-6FEE7482960F}"/>
    <cellStyle name="Normal 8 13" xfId="2487" xr:uid="{401A53B1-42ED-4E9C-8CA8-7ACCED3DD7F6}"/>
    <cellStyle name="Normal 8 14" xfId="2488" xr:uid="{EBAC3047-33C4-4573-8048-2E5CFB465782}"/>
    <cellStyle name="Normal 8 15" xfId="2489" xr:uid="{F49FC6B8-480B-434B-9271-AE25BF15F295}"/>
    <cellStyle name="Normal 8 2" xfId="89" xr:uid="{A4401D2D-E122-49F8-A72A-ABA29A257CED}"/>
    <cellStyle name="Normal 8 2 10" xfId="2490" xr:uid="{1370FABE-8210-4FBF-8893-0EA8A67A6FB3}"/>
    <cellStyle name="Normal 8 2 11" xfId="2491" xr:uid="{CA1F3816-81D9-443E-A277-DF10A08A27E6}"/>
    <cellStyle name="Normal 8 2 2" xfId="2492" xr:uid="{B31F6D94-4BFC-481B-A884-B1849238BDF9}"/>
    <cellStyle name="Normal 8 2 2 2" xfId="2493" xr:uid="{84D5094C-F2DA-43D1-935C-64B9936C4468}"/>
    <cellStyle name="Normal 8 2 2 2 2" xfId="2494" xr:uid="{F0CA9381-00D7-4D23-A97B-DE93F38CAE10}"/>
    <cellStyle name="Normal 8 2 2 2 2 2" xfId="2495" xr:uid="{CDA3E445-D231-4200-A3EF-137FB69F8E5D}"/>
    <cellStyle name="Normal 8 2 2 2 2 2 2" xfId="2496" xr:uid="{977F004D-D912-40DC-8FAB-6F84BB5FDBF1}"/>
    <cellStyle name="Normal 8 2 2 2 2 2 2 2" xfId="4098" xr:uid="{76271F72-AEAE-4014-9DB5-B2F3C84373F9}"/>
    <cellStyle name="Normal 8 2 2 2 2 2 2 2 2" xfId="4099" xr:uid="{0F0C3FEB-5AB9-43C9-8228-F541F16EC4F8}"/>
    <cellStyle name="Normal 8 2 2 2 2 2 2 3" xfId="4100" xr:uid="{68347091-C796-410C-B46A-1861D260ABEF}"/>
    <cellStyle name="Normal 8 2 2 2 2 2 3" xfId="2497" xr:uid="{C2EC52F9-8895-42D3-B2DA-A6213A63A42C}"/>
    <cellStyle name="Normal 8 2 2 2 2 2 3 2" xfId="4101" xr:uid="{8C98787C-0C79-4767-9248-5292ED8644ED}"/>
    <cellStyle name="Normal 8 2 2 2 2 2 4" xfId="2498" xr:uid="{9A63BED6-5387-412E-87FA-2B3A115CF993}"/>
    <cellStyle name="Normal 8 2 2 2 2 3" xfId="2499" xr:uid="{9ACD4CD1-4E39-4DB6-B6C6-3BDFABBC6EDA}"/>
    <cellStyle name="Normal 8 2 2 2 2 3 2" xfId="2500" xr:uid="{2F089F00-B11C-4D93-87E6-BDD595F2915C}"/>
    <cellStyle name="Normal 8 2 2 2 2 3 2 2" xfId="4102" xr:uid="{22FA09CF-D558-4AB2-86D9-1FE881D0D88C}"/>
    <cellStyle name="Normal 8 2 2 2 2 3 3" xfId="2501" xr:uid="{7E73FD85-FDF3-4156-BB8F-865857638C11}"/>
    <cellStyle name="Normal 8 2 2 2 2 3 4" xfId="2502" xr:uid="{F9DEC5C4-181D-42A5-938E-A2DF9316B176}"/>
    <cellStyle name="Normal 8 2 2 2 2 4" xfId="2503" xr:uid="{C036A13C-936F-4C1E-B296-BF88F365EE73}"/>
    <cellStyle name="Normal 8 2 2 2 2 4 2" xfId="4103" xr:uid="{6E216991-609F-4260-80F8-D913C5BF01E8}"/>
    <cellStyle name="Normal 8 2 2 2 2 5" xfId="2504" xr:uid="{BF799574-D0B2-4D8C-B2B6-16CB357C07C8}"/>
    <cellStyle name="Normal 8 2 2 2 2 6" xfId="2505" xr:uid="{539ED6B8-F6A2-426D-8531-76A7842A3453}"/>
    <cellStyle name="Normal 8 2 2 2 3" xfId="2506" xr:uid="{74AC7CE3-3BC7-4CDE-AC66-C25D6627D306}"/>
    <cellStyle name="Normal 8 2 2 2 3 2" xfId="2507" xr:uid="{C01897AC-50B5-468F-865F-199165A87843}"/>
    <cellStyle name="Normal 8 2 2 2 3 2 2" xfId="2508" xr:uid="{CC56C5F1-61C2-4165-BC1F-C595FA94B631}"/>
    <cellStyle name="Normal 8 2 2 2 3 2 2 2" xfId="4104" xr:uid="{E4DAC678-ED75-48E6-936E-FBF608A6A008}"/>
    <cellStyle name="Normal 8 2 2 2 3 2 2 2 2" xfId="4105" xr:uid="{16E95F49-5B80-4BAD-BAA5-1B98053F355D}"/>
    <cellStyle name="Normal 8 2 2 2 3 2 2 3" xfId="4106" xr:uid="{53B46A48-262C-47C6-A6BF-63B3C76BB52C}"/>
    <cellStyle name="Normal 8 2 2 2 3 2 3" xfId="2509" xr:uid="{04D7787F-F644-47F9-9BAB-0F0CDF41A9EF}"/>
    <cellStyle name="Normal 8 2 2 2 3 2 3 2" xfId="4107" xr:uid="{1A2EDFA9-493D-4D8F-A751-385045975DC5}"/>
    <cellStyle name="Normal 8 2 2 2 3 2 4" xfId="2510" xr:uid="{5967D3CA-D706-49F9-8B8F-84CCA4B15D7C}"/>
    <cellStyle name="Normal 8 2 2 2 3 3" xfId="2511" xr:uid="{E65A2658-BB63-4B61-8E3E-206427B62740}"/>
    <cellStyle name="Normal 8 2 2 2 3 3 2" xfId="4108" xr:uid="{30D96472-7373-4EC5-B37B-3C2B0A667634}"/>
    <cellStyle name="Normal 8 2 2 2 3 3 2 2" xfId="4109" xr:uid="{75D39714-4A0C-451B-81C6-E5AC23B7EDC2}"/>
    <cellStyle name="Normal 8 2 2 2 3 3 3" xfId="4110" xr:uid="{78094FB4-8578-45F8-BDEC-8939C2840622}"/>
    <cellStyle name="Normal 8 2 2 2 3 4" xfId="2512" xr:uid="{9ECA271D-EA42-4532-BBA1-0367C949221E}"/>
    <cellStyle name="Normal 8 2 2 2 3 4 2" xfId="4111" xr:uid="{508EECDB-2462-481C-A86B-5294049E37A0}"/>
    <cellStyle name="Normal 8 2 2 2 3 5" xfId="2513" xr:uid="{D0D0E33F-4ACB-45DF-8CC9-91FBEF8DE539}"/>
    <cellStyle name="Normal 8 2 2 2 4" xfId="2514" xr:uid="{E64AD439-3D0D-45F4-8496-3B8C7FC5FF4B}"/>
    <cellStyle name="Normal 8 2 2 2 4 2" xfId="2515" xr:uid="{264BCC3B-D5B7-4A2E-8545-CB0B9FB63FD6}"/>
    <cellStyle name="Normal 8 2 2 2 4 2 2" xfId="4112" xr:uid="{ACCA71F5-312C-4321-8D49-FF2EF60C2067}"/>
    <cellStyle name="Normal 8 2 2 2 4 2 2 2" xfId="4113" xr:uid="{3899E7CC-80A2-4B02-8C52-A01777CE74A6}"/>
    <cellStyle name="Normal 8 2 2 2 4 2 3" xfId="4114" xr:uid="{9165B9D6-386F-4C13-AB63-A11E9BE7AE47}"/>
    <cellStyle name="Normal 8 2 2 2 4 3" xfId="2516" xr:uid="{72A90605-2911-4922-8FB6-E8279D986C5C}"/>
    <cellStyle name="Normal 8 2 2 2 4 3 2" xfId="4115" xr:uid="{2A77577A-0333-4465-BF63-8B3BDF4FD0DD}"/>
    <cellStyle name="Normal 8 2 2 2 4 4" xfId="2517" xr:uid="{F41882D3-4D14-4AD3-91A2-1A97D798D5F3}"/>
    <cellStyle name="Normal 8 2 2 2 5" xfId="2518" xr:uid="{FF65E549-BB6B-43FA-B421-7820820B130A}"/>
    <cellStyle name="Normal 8 2 2 2 5 2" xfId="2519" xr:uid="{787B8CA9-8230-4335-89C0-F7E8D41B82F0}"/>
    <cellStyle name="Normal 8 2 2 2 5 2 2" xfId="4116" xr:uid="{E125128D-ECBA-420D-8ADD-8F120A709504}"/>
    <cellStyle name="Normal 8 2 2 2 5 3" xfId="2520" xr:uid="{7399A633-3F43-4AD7-A22D-82EB81F9AA3C}"/>
    <cellStyle name="Normal 8 2 2 2 5 4" xfId="2521" xr:uid="{1BE0DAB7-6A76-4886-8401-1E433CB6B34B}"/>
    <cellStyle name="Normal 8 2 2 2 6" xfId="2522" xr:uid="{FBF4ED75-2400-4209-8642-24FE4B2FBE07}"/>
    <cellStyle name="Normal 8 2 2 2 6 2" xfId="4117" xr:uid="{1EE44E35-C421-4F38-9D3C-D2FE9CF6A60D}"/>
    <cellStyle name="Normal 8 2 2 2 7" xfId="2523" xr:uid="{A0E85CDE-D5E4-4CDF-B3E2-31F9A04325E7}"/>
    <cellStyle name="Normal 8 2 2 2 8" xfId="2524" xr:uid="{B5E43242-644A-43FB-98BC-D4AAE0AE5115}"/>
    <cellStyle name="Normal 8 2 2 3" xfId="2525" xr:uid="{EDB0AC52-6696-4280-A483-71121EC280DD}"/>
    <cellStyle name="Normal 8 2 2 3 2" xfId="2526" xr:uid="{469058EA-E833-4F06-8060-796623B72B11}"/>
    <cellStyle name="Normal 8 2 2 3 2 2" xfId="2527" xr:uid="{47974BC9-5761-4C9F-8C6D-DCD09D3C8372}"/>
    <cellStyle name="Normal 8 2 2 3 2 2 2" xfId="4118" xr:uid="{06AEDFE9-D1C4-4B0D-8562-51DB6E67A355}"/>
    <cellStyle name="Normal 8 2 2 3 2 2 2 2" xfId="4119" xr:uid="{97CB4201-C9B6-49EB-A401-D8BEF2F9C1A8}"/>
    <cellStyle name="Normal 8 2 2 3 2 2 3" xfId="4120" xr:uid="{696C765E-28D5-4459-BBDD-B89DF4868463}"/>
    <cellStyle name="Normal 8 2 2 3 2 3" xfId="2528" xr:uid="{BE4786D1-80A5-4615-89C5-F2D3A80E33EF}"/>
    <cellStyle name="Normal 8 2 2 3 2 3 2" xfId="4121" xr:uid="{E85494C9-5E1E-44BC-8829-F7AF0FC464FE}"/>
    <cellStyle name="Normal 8 2 2 3 2 4" xfId="2529" xr:uid="{C2CC094F-502F-4614-BD54-08373C0567A5}"/>
    <cellStyle name="Normal 8 2 2 3 3" xfId="2530" xr:uid="{798A6AB8-08CC-4C4C-AB1A-1B5A0F409593}"/>
    <cellStyle name="Normal 8 2 2 3 3 2" xfId="2531" xr:uid="{508B019B-69BF-4927-AEC4-CE959B11B8E0}"/>
    <cellStyle name="Normal 8 2 2 3 3 2 2" xfId="4122" xr:uid="{437F009B-6A71-456A-A648-D6EFAE479DF9}"/>
    <cellStyle name="Normal 8 2 2 3 3 3" xfId="2532" xr:uid="{EBCF0164-6149-45F5-8E7B-F49E34ABBE31}"/>
    <cellStyle name="Normal 8 2 2 3 3 4" xfId="2533" xr:uid="{60F51C67-1A7C-4391-AA61-88341B32ADF4}"/>
    <cellStyle name="Normal 8 2 2 3 4" xfId="2534" xr:uid="{DA4881BB-6CC0-46C6-A937-61CC675EC467}"/>
    <cellStyle name="Normal 8 2 2 3 4 2" xfId="4123" xr:uid="{9D7D5EC3-C219-4597-8E90-BF41C0E42027}"/>
    <cellStyle name="Normal 8 2 2 3 5" xfId="2535" xr:uid="{68A9CA99-57D3-4A89-9E9F-B8E30CFCAAB0}"/>
    <cellStyle name="Normal 8 2 2 3 6" xfId="2536" xr:uid="{4FC2675A-4C93-45C6-AE12-8F1A1A71B88A}"/>
    <cellStyle name="Normal 8 2 2 4" xfId="2537" xr:uid="{ACB0F36C-52CD-4932-A660-7A15B6BA086C}"/>
    <cellStyle name="Normal 8 2 2 4 2" xfId="2538" xr:uid="{54EC9410-589E-48C4-89E1-0C97B1B74CEE}"/>
    <cellStyle name="Normal 8 2 2 4 2 2" xfId="2539" xr:uid="{368AB200-1B59-4058-918C-B436809CF0C1}"/>
    <cellStyle name="Normal 8 2 2 4 2 2 2" xfId="4124" xr:uid="{BAD734C3-CA89-4B96-AFA9-2F1D915F6865}"/>
    <cellStyle name="Normal 8 2 2 4 2 2 2 2" xfId="4125" xr:uid="{9C017529-704F-4626-9F00-88A4B12E4524}"/>
    <cellStyle name="Normal 8 2 2 4 2 2 3" xfId="4126" xr:uid="{4567F00C-2503-4162-9B1A-8EA93CE3C55A}"/>
    <cellStyle name="Normal 8 2 2 4 2 3" xfId="2540" xr:uid="{1BD0C325-955D-4966-B011-37E7321F9A73}"/>
    <cellStyle name="Normal 8 2 2 4 2 3 2" xfId="4127" xr:uid="{C7195EF4-6FFF-43F1-95CF-84AD41C3B21A}"/>
    <cellStyle name="Normal 8 2 2 4 2 4" xfId="2541" xr:uid="{2C4A40C4-B4DF-4178-9BAA-4261E90E0839}"/>
    <cellStyle name="Normal 8 2 2 4 3" xfId="2542" xr:uid="{794B9DBB-7A22-4EB2-A358-81A44D034AFB}"/>
    <cellStyle name="Normal 8 2 2 4 3 2" xfId="4128" xr:uid="{2A035E6E-229F-4AA4-A168-0FA0D636F62C}"/>
    <cellStyle name="Normal 8 2 2 4 3 2 2" xfId="4129" xr:uid="{B4CCA4DF-42A3-432F-8324-E6AAAD1E434B}"/>
    <cellStyle name="Normal 8 2 2 4 3 3" xfId="4130" xr:uid="{A3C32451-3A3C-45A8-8B94-9EF30DF03203}"/>
    <cellStyle name="Normal 8 2 2 4 4" xfId="2543" xr:uid="{DB8025FE-3FB5-43F5-B895-F51E85672421}"/>
    <cellStyle name="Normal 8 2 2 4 4 2" xfId="4131" xr:uid="{B9068D81-FC9F-4029-B7EC-9B30D3731D7F}"/>
    <cellStyle name="Normal 8 2 2 4 5" xfId="2544" xr:uid="{A8DD233E-65F6-46FE-A6DA-CB55EBA4159C}"/>
    <cellStyle name="Normal 8 2 2 5" xfId="2545" xr:uid="{715D4F19-9085-4161-8342-29B3E9D35782}"/>
    <cellStyle name="Normal 8 2 2 5 2" xfId="2546" xr:uid="{B36F866E-8EBC-4A26-B727-82E7762ED231}"/>
    <cellStyle name="Normal 8 2 2 5 2 2" xfId="4132" xr:uid="{985320F8-204B-4B79-A555-E3388D7A31C0}"/>
    <cellStyle name="Normal 8 2 2 5 2 2 2" xfId="4133" xr:uid="{ADCB4DFE-1E94-4BAD-9B10-B095D3D873C6}"/>
    <cellStyle name="Normal 8 2 2 5 2 3" xfId="4134" xr:uid="{D43BD345-915D-4C52-A259-93143B7B1289}"/>
    <cellStyle name="Normal 8 2 2 5 3" xfId="2547" xr:uid="{5241B279-5E55-4FE2-BDC1-1FF93C65FC03}"/>
    <cellStyle name="Normal 8 2 2 5 3 2" xfId="4135" xr:uid="{20A36DAB-FBBB-4BFC-9643-B4070E28137A}"/>
    <cellStyle name="Normal 8 2 2 5 4" xfId="2548" xr:uid="{A2607782-7B48-48C8-9337-1EF04B0E2B8D}"/>
    <cellStyle name="Normal 8 2 2 6" xfId="2549" xr:uid="{97BD172A-22D5-4000-8CCB-C5501C913732}"/>
    <cellStyle name="Normal 8 2 2 6 2" xfId="2550" xr:uid="{FD372EE2-119F-4893-BF8D-14E1C3C9816A}"/>
    <cellStyle name="Normal 8 2 2 6 2 2" xfId="4136" xr:uid="{050792CC-14CF-4207-A008-9E7ABF9F684C}"/>
    <cellStyle name="Normal 8 2 2 6 3" xfId="2551" xr:uid="{EFD6D1B8-CDC0-402A-9266-3425C698391E}"/>
    <cellStyle name="Normal 8 2 2 6 4" xfId="2552" xr:uid="{35D5D41F-A1F9-4DC4-A689-3659971FE68A}"/>
    <cellStyle name="Normal 8 2 2 7" xfId="2553" xr:uid="{071B26C1-748F-41B2-BC74-4BD025DB19E5}"/>
    <cellStyle name="Normal 8 2 2 7 2" xfId="4137" xr:uid="{E097B223-AE89-419D-8E0A-6FBB0999A63E}"/>
    <cellStyle name="Normal 8 2 2 8" xfId="2554" xr:uid="{7873CBBE-FB1D-453C-A3F1-23D270C66593}"/>
    <cellStyle name="Normal 8 2 2 9" xfId="2555" xr:uid="{D8F956EE-16E4-4FC3-958C-44909111D7E0}"/>
    <cellStyle name="Normal 8 2 3" xfId="2556" xr:uid="{8C6481B8-59BA-4D62-B6F7-18043C1F66A9}"/>
    <cellStyle name="Normal 8 2 3 2" xfId="2557" xr:uid="{96684A18-782A-40D6-8B3F-9420A90834F6}"/>
    <cellStyle name="Normal 8 2 3 2 2" xfId="2558" xr:uid="{19572D4D-BEF0-4C9B-AF15-BA5584C7C0BE}"/>
    <cellStyle name="Normal 8 2 3 2 2 2" xfId="2559" xr:uid="{16763E4B-BB53-4EFE-B0E8-DD746C46B291}"/>
    <cellStyle name="Normal 8 2 3 2 2 2 2" xfId="4138" xr:uid="{2D5AC516-E5CD-4B1D-86AD-8A543B5916EE}"/>
    <cellStyle name="Normal 8 2 3 2 2 2 2 2" xfId="4139" xr:uid="{E38B1C80-FD1A-4714-A3AA-22FDFB682BDE}"/>
    <cellStyle name="Normal 8 2 3 2 2 2 3" xfId="4140" xr:uid="{3E18680A-B766-4DE9-BDD6-3153A848B1C6}"/>
    <cellStyle name="Normal 8 2 3 2 2 3" xfId="2560" xr:uid="{DDC9EAD3-2B6E-4243-ABEB-850E82AB342F}"/>
    <cellStyle name="Normal 8 2 3 2 2 3 2" xfId="4141" xr:uid="{64F0B4C4-9AEB-4591-9324-9D57942ED17F}"/>
    <cellStyle name="Normal 8 2 3 2 2 4" xfId="2561" xr:uid="{421DD91B-971B-4330-A121-75028D1B004C}"/>
    <cellStyle name="Normal 8 2 3 2 3" xfId="2562" xr:uid="{FC3D0451-937C-4700-ACCD-B8A298E96508}"/>
    <cellStyle name="Normal 8 2 3 2 3 2" xfId="2563" xr:uid="{6ADD7E35-4017-4CF6-BC2F-716737918C7B}"/>
    <cellStyle name="Normal 8 2 3 2 3 2 2" xfId="4142" xr:uid="{226EDEDC-4831-4F88-A0EA-D6E82FB14722}"/>
    <cellStyle name="Normal 8 2 3 2 3 3" xfId="2564" xr:uid="{E8782E99-6F25-4FD0-BB70-F773436F51F8}"/>
    <cellStyle name="Normal 8 2 3 2 3 4" xfId="2565" xr:uid="{44ECF1F8-BBBE-4BD0-969F-6596FB73BCE9}"/>
    <cellStyle name="Normal 8 2 3 2 4" xfId="2566" xr:uid="{39BB4A45-3C90-4B80-8067-8A0548E6750E}"/>
    <cellStyle name="Normal 8 2 3 2 4 2" xfId="4143" xr:uid="{625E7C2A-925A-4C96-8B22-884353EE9121}"/>
    <cellStyle name="Normal 8 2 3 2 5" xfId="2567" xr:uid="{86D1F477-581B-447B-B3BC-E7880349DF6E}"/>
    <cellStyle name="Normal 8 2 3 2 6" xfId="2568" xr:uid="{0C25458D-4F17-481C-8DA9-97E2C1620C7A}"/>
    <cellStyle name="Normal 8 2 3 3" xfId="2569" xr:uid="{3AD4DEFD-F609-4052-AFB4-91F4C8F10963}"/>
    <cellStyle name="Normal 8 2 3 3 2" xfId="2570" xr:uid="{0ED2938B-B0E0-411F-A7E6-315593FE200E}"/>
    <cellStyle name="Normal 8 2 3 3 2 2" xfId="2571" xr:uid="{9E90E491-F4A4-4C67-B1A7-3DB91D5389FB}"/>
    <cellStyle name="Normal 8 2 3 3 2 2 2" xfId="4144" xr:uid="{39CB47FA-9BFD-4FC2-91DD-8ACF69F44F99}"/>
    <cellStyle name="Normal 8 2 3 3 2 2 2 2" xfId="4145" xr:uid="{4E7EAE09-2834-40A9-BD8F-87C6ED79E453}"/>
    <cellStyle name="Normal 8 2 3 3 2 2 3" xfId="4146" xr:uid="{A0116121-512C-404D-83F8-89D8360C77D4}"/>
    <cellStyle name="Normal 8 2 3 3 2 3" xfId="2572" xr:uid="{D974B1C7-B0DD-4D06-A34B-C39DA4713C9A}"/>
    <cellStyle name="Normal 8 2 3 3 2 3 2" xfId="4147" xr:uid="{58509DD4-CA76-4E26-B5F0-8A5496BE9805}"/>
    <cellStyle name="Normal 8 2 3 3 2 4" xfId="2573" xr:uid="{644832AD-C00F-43A7-A39E-57B73EE9E06C}"/>
    <cellStyle name="Normal 8 2 3 3 3" xfId="2574" xr:uid="{E89343AE-CA92-4AD2-9846-79749BA92FAA}"/>
    <cellStyle name="Normal 8 2 3 3 3 2" xfId="4148" xr:uid="{FDA024F5-F554-49D4-B003-E77F230B56A1}"/>
    <cellStyle name="Normal 8 2 3 3 3 2 2" xfId="4149" xr:uid="{D2F64001-6A98-4284-83AB-24CE5AF91FCE}"/>
    <cellStyle name="Normal 8 2 3 3 3 3" xfId="4150" xr:uid="{B524A9C7-EE87-472A-BA89-0A0237CD9D42}"/>
    <cellStyle name="Normal 8 2 3 3 4" xfId="2575" xr:uid="{7E34E9E9-E12A-452E-B143-7D26D5028F2E}"/>
    <cellStyle name="Normal 8 2 3 3 4 2" xfId="4151" xr:uid="{311E8345-D685-4C7E-9C3A-32D245BF8911}"/>
    <cellStyle name="Normal 8 2 3 3 5" xfId="2576" xr:uid="{766996A3-D554-458C-8B0F-1E275AF836F4}"/>
    <cellStyle name="Normal 8 2 3 4" xfId="2577" xr:uid="{D005802A-FE4F-4874-A59C-F3BC76C86050}"/>
    <cellStyle name="Normal 8 2 3 4 2" xfId="2578" xr:uid="{708A7F4E-3AD3-408A-80F0-15DBAEC7050A}"/>
    <cellStyle name="Normal 8 2 3 4 2 2" xfId="4152" xr:uid="{7A13AFFE-FC81-4A24-86DF-A3F9C54719F6}"/>
    <cellStyle name="Normal 8 2 3 4 2 2 2" xfId="4153" xr:uid="{C0777CAE-5C9E-4AD4-8845-E2DC165EF3C8}"/>
    <cellStyle name="Normal 8 2 3 4 2 3" xfId="4154" xr:uid="{2D463996-962A-4735-A949-F882B1206F1A}"/>
    <cellStyle name="Normal 8 2 3 4 3" xfId="2579" xr:uid="{125C0E77-8E14-4BF5-A45A-03849DD1D455}"/>
    <cellStyle name="Normal 8 2 3 4 3 2" xfId="4155" xr:uid="{1A4177D3-75A0-4036-84B3-CB9F801CA839}"/>
    <cellStyle name="Normal 8 2 3 4 4" xfId="2580" xr:uid="{9C745E8F-D7A9-412D-AD93-097B153ACD0E}"/>
    <cellStyle name="Normal 8 2 3 5" xfId="2581" xr:uid="{E476C522-3F98-47DC-AAB0-FBB52446F481}"/>
    <cellStyle name="Normal 8 2 3 5 2" xfId="2582" xr:uid="{5C0309B9-4ADC-4935-8154-EBB5EE59581D}"/>
    <cellStyle name="Normal 8 2 3 5 2 2" xfId="4156" xr:uid="{E077C494-F623-41D8-A4AA-1D110937BF96}"/>
    <cellStyle name="Normal 8 2 3 5 3" xfId="2583" xr:uid="{04E0C416-DEC5-4A51-9677-2A37A7F5B183}"/>
    <cellStyle name="Normal 8 2 3 5 4" xfId="2584" xr:uid="{1BEBFBE0-E6A9-4159-A48B-EEEF56A3E685}"/>
    <cellStyle name="Normal 8 2 3 6" xfId="2585" xr:uid="{9EAC1608-7C39-4A8D-8CF6-F51D124F989F}"/>
    <cellStyle name="Normal 8 2 3 6 2" xfId="4157" xr:uid="{C3EE9E26-FA4E-4025-BC71-36BB807999F8}"/>
    <cellStyle name="Normal 8 2 3 7" xfId="2586" xr:uid="{6E6B4736-A9FF-4697-BDF1-5E9E65CC018B}"/>
    <cellStyle name="Normal 8 2 3 8" xfId="2587" xr:uid="{C3EEA8B9-A276-41D2-89F1-9017AC65D8EB}"/>
    <cellStyle name="Normal 8 2 4" xfId="2588" xr:uid="{11532D6B-33FA-449F-A07B-3FF1614D6F12}"/>
    <cellStyle name="Normal 8 2 4 2" xfId="2589" xr:uid="{A6A97241-2E24-4F57-BC63-06B08C44E005}"/>
    <cellStyle name="Normal 8 2 4 2 2" xfId="2590" xr:uid="{5C048E21-DBC0-44C5-BCEE-DC30E6B126CB}"/>
    <cellStyle name="Normal 8 2 4 2 2 2" xfId="2591" xr:uid="{B1F2DA99-AC15-407D-B2C5-0D4C1E0B82A3}"/>
    <cellStyle name="Normal 8 2 4 2 2 2 2" xfId="4158" xr:uid="{C6D8853E-4AC3-4621-AAC8-5C80F951F810}"/>
    <cellStyle name="Normal 8 2 4 2 2 3" xfId="2592" xr:uid="{D1BF43EC-F884-497E-98A2-7CD0AF3DB987}"/>
    <cellStyle name="Normal 8 2 4 2 2 4" xfId="2593" xr:uid="{292ADC91-2A7D-4681-946D-DA991F42000A}"/>
    <cellStyle name="Normal 8 2 4 2 3" xfId="2594" xr:uid="{E167FF70-D5D1-4DC5-98BD-7CD1C9387437}"/>
    <cellStyle name="Normal 8 2 4 2 3 2" xfId="4159" xr:uid="{AC2D6060-2A1F-495B-8AB8-7AD11D7E70C4}"/>
    <cellStyle name="Normal 8 2 4 2 4" xfId="2595" xr:uid="{017F06CD-1985-423D-9ACB-9C736625D26E}"/>
    <cellStyle name="Normal 8 2 4 2 5" xfId="2596" xr:uid="{E78621D7-614C-4F5C-9DEE-7A02F87F1CA7}"/>
    <cellStyle name="Normal 8 2 4 3" xfId="2597" xr:uid="{74455E57-A68B-4508-BE3F-2A57FDD409D0}"/>
    <cellStyle name="Normal 8 2 4 3 2" xfId="2598" xr:uid="{0BE574AA-4FD0-4316-BB42-4BFF2C61256D}"/>
    <cellStyle name="Normal 8 2 4 3 2 2" xfId="4160" xr:uid="{F86EAD67-2410-4F5E-AAB6-913233F7B479}"/>
    <cellStyle name="Normal 8 2 4 3 3" xfId="2599" xr:uid="{1A5AB3E1-63B4-47E1-8322-753CB8C43BA7}"/>
    <cellStyle name="Normal 8 2 4 3 4" xfId="2600" xr:uid="{54348563-1AE7-4602-A7E9-074794A1A3DE}"/>
    <cellStyle name="Normal 8 2 4 4" xfId="2601" xr:uid="{23F36EC2-A0A5-44AF-A7F6-8981C381D756}"/>
    <cellStyle name="Normal 8 2 4 4 2" xfId="2602" xr:uid="{0C7728E5-C8FB-40F9-973E-91845110EEF8}"/>
    <cellStyle name="Normal 8 2 4 4 3" xfId="2603" xr:uid="{577D01CB-CC40-4FF2-B197-0EE00E7415C8}"/>
    <cellStyle name="Normal 8 2 4 4 4" xfId="2604" xr:uid="{F9C89939-A15A-431F-AC66-1F8946EC78B5}"/>
    <cellStyle name="Normal 8 2 4 5" xfId="2605" xr:uid="{F511EE9D-1FA7-476E-944B-8956CA666F26}"/>
    <cellStyle name="Normal 8 2 4 6" xfId="2606" xr:uid="{12A012AD-9C86-416A-869A-68EC431CB21D}"/>
    <cellStyle name="Normal 8 2 4 7" xfId="2607" xr:uid="{6F08DDDD-71C3-49BF-8781-5EAD171B9825}"/>
    <cellStyle name="Normal 8 2 5" xfId="2608" xr:uid="{894BDAA3-F3AA-48F9-8FD8-447DA0580B88}"/>
    <cellStyle name="Normal 8 2 5 2" xfId="2609" xr:uid="{5C5A0E19-A4C3-4F7F-A12E-DEBD8DFA4C50}"/>
    <cellStyle name="Normal 8 2 5 2 2" xfId="2610" xr:uid="{69672B29-DE42-437E-9B0D-C1AF1A463621}"/>
    <cellStyle name="Normal 8 2 5 2 2 2" xfId="4161" xr:uid="{E3AD0009-669B-4BEE-9748-6895BE4B99C0}"/>
    <cellStyle name="Normal 8 2 5 2 2 2 2" xfId="4162" xr:uid="{222BF4A9-9C1E-4A82-8E4A-A83C9FC72F93}"/>
    <cellStyle name="Normal 8 2 5 2 2 3" xfId="4163" xr:uid="{4595546F-489D-4007-AD0F-495F04FF2113}"/>
    <cellStyle name="Normal 8 2 5 2 3" xfId="2611" xr:uid="{77A1B4A6-B5A4-4574-9810-BE41C925295D}"/>
    <cellStyle name="Normal 8 2 5 2 3 2" xfId="4164" xr:uid="{FED71454-0E68-4FBB-AD4E-1EDC0B85BDC2}"/>
    <cellStyle name="Normal 8 2 5 2 4" xfId="2612" xr:uid="{DAC2740F-3628-48C2-83DB-A4DF3D2352CD}"/>
    <cellStyle name="Normal 8 2 5 3" xfId="2613" xr:uid="{A5F43B72-903A-40C6-BB78-8509F4DC7D1B}"/>
    <cellStyle name="Normal 8 2 5 3 2" xfId="2614" xr:uid="{154A8F96-829C-4161-8B72-EC1250FB9AC7}"/>
    <cellStyle name="Normal 8 2 5 3 2 2" xfId="4165" xr:uid="{00E6719E-2AC2-4AF0-9B61-AF0B5DB0A4D1}"/>
    <cellStyle name="Normal 8 2 5 3 3" xfId="2615" xr:uid="{D6F7CDCB-CA45-4749-B44A-E2AE693645BA}"/>
    <cellStyle name="Normal 8 2 5 3 4" xfId="2616" xr:uid="{6EB7BC29-53B7-4918-8D5C-02D682A33339}"/>
    <cellStyle name="Normal 8 2 5 4" xfId="2617" xr:uid="{10465818-6F81-41F7-8AB2-ADCD3E7EB890}"/>
    <cellStyle name="Normal 8 2 5 4 2" xfId="4166" xr:uid="{9BBE3580-82A8-4302-9327-A2BA864399EF}"/>
    <cellStyle name="Normal 8 2 5 5" xfId="2618" xr:uid="{F30625EA-A47E-4DF2-A834-A683E1568CFA}"/>
    <cellStyle name="Normal 8 2 5 6" xfId="2619" xr:uid="{F8687935-A03C-4621-AD4E-3FE3398E312F}"/>
    <cellStyle name="Normal 8 2 6" xfId="2620" xr:uid="{BB500ED1-8BE2-4B4C-8379-6339FAC517E9}"/>
    <cellStyle name="Normal 8 2 6 2" xfId="2621" xr:uid="{DF7C5829-831E-411C-A5D8-A9AC8E9D34B4}"/>
    <cellStyle name="Normal 8 2 6 2 2" xfId="2622" xr:uid="{E1FD98EA-2554-4741-A3DC-705FB057D95C}"/>
    <cellStyle name="Normal 8 2 6 2 2 2" xfId="4167" xr:uid="{8146412A-9CFC-4571-BA85-565FE42E73C2}"/>
    <cellStyle name="Normal 8 2 6 2 3" xfId="2623" xr:uid="{D77F11B8-0D8A-4528-AC73-32AE668450E0}"/>
    <cellStyle name="Normal 8 2 6 2 4" xfId="2624" xr:uid="{99767025-761A-447E-9B53-1DDC60726FE7}"/>
    <cellStyle name="Normal 8 2 6 3" xfId="2625" xr:uid="{8BFBC9F6-6D1B-4C02-8775-FC84F5678482}"/>
    <cellStyle name="Normal 8 2 6 3 2" xfId="4168" xr:uid="{DAC852C4-FAF3-4F4C-A4BB-14FF51A39DA8}"/>
    <cellStyle name="Normal 8 2 6 4" xfId="2626" xr:uid="{8202DDE8-E39D-411B-8232-A13139120F9F}"/>
    <cellStyle name="Normal 8 2 6 5" xfId="2627" xr:uid="{891E9DC3-289F-418C-A8F7-3CA694749593}"/>
    <cellStyle name="Normal 8 2 7" xfId="2628" xr:uid="{4140A7B6-6C29-43C3-9F56-A1BCE9C14366}"/>
    <cellStyle name="Normal 8 2 7 2" xfId="2629" xr:uid="{9A810185-7981-480E-80BC-13E4378C04D7}"/>
    <cellStyle name="Normal 8 2 7 2 2" xfId="4169" xr:uid="{2807B90F-6DAE-4527-8F4C-A39A067C1776}"/>
    <cellStyle name="Normal 8 2 7 3" xfId="2630" xr:uid="{4E876699-4111-4A13-A442-B10AED428801}"/>
    <cellStyle name="Normal 8 2 7 4" xfId="2631" xr:uid="{6E6AEF8A-BB00-491A-88BE-00EF3C457ED7}"/>
    <cellStyle name="Normal 8 2 8" xfId="2632" xr:uid="{EF03D8C3-3550-41C8-9CE1-9CD791916684}"/>
    <cellStyle name="Normal 8 2 8 2" xfId="2633" xr:uid="{5FC9C6D4-236B-4B96-985E-185C503AE729}"/>
    <cellStyle name="Normal 8 2 8 3" xfId="2634" xr:uid="{4EF17342-5750-4D00-9F6B-3A98CC50D204}"/>
    <cellStyle name="Normal 8 2 8 4" xfId="2635" xr:uid="{7F0438CD-F95F-483D-AE4E-C6E3387CB66A}"/>
    <cellStyle name="Normal 8 2 9" xfId="2636" xr:uid="{E81BE1A8-55C3-4CDC-B876-2DC22F3619CE}"/>
    <cellStyle name="Normal 8 3" xfId="2637" xr:uid="{B383511B-BEC8-49ED-B80E-E4DC84B6668F}"/>
    <cellStyle name="Normal 8 3 10" xfId="2638" xr:uid="{497F1D7C-15B8-46BD-9A0C-A93370ED6993}"/>
    <cellStyle name="Normal 8 3 11" xfId="2639" xr:uid="{1CF55C85-E201-4326-9A00-0464D02744BD}"/>
    <cellStyle name="Normal 8 3 2" xfId="2640" xr:uid="{C5855A14-3855-4D2D-ACA2-6E83B15780BF}"/>
    <cellStyle name="Normal 8 3 2 2" xfId="2641" xr:uid="{0E8CCE7F-877C-4BB3-899A-88A597D5EA57}"/>
    <cellStyle name="Normal 8 3 2 2 2" xfId="2642" xr:uid="{5BED8BAC-890B-4B6E-9AA8-60442934BE6E}"/>
    <cellStyle name="Normal 8 3 2 2 2 2" xfId="2643" xr:uid="{8F5662C1-A7E9-496A-9279-41077D743CE2}"/>
    <cellStyle name="Normal 8 3 2 2 2 2 2" xfId="2644" xr:uid="{290F301C-C97A-47F4-BA4C-86CC4371EF6B}"/>
    <cellStyle name="Normal 8 3 2 2 2 2 2 2" xfId="4170" xr:uid="{09961F9E-CD88-44FD-899C-D4E1CB789D5F}"/>
    <cellStyle name="Normal 8 3 2 2 2 2 3" xfId="2645" xr:uid="{17B4B9A4-4893-42A3-9C08-529FC48AA96D}"/>
    <cellStyle name="Normal 8 3 2 2 2 2 4" xfId="2646" xr:uid="{4B75ECCE-690C-4814-8527-7479E09A2396}"/>
    <cellStyle name="Normal 8 3 2 2 2 3" xfId="2647" xr:uid="{7FD3E804-5DFD-4A4A-B633-76D8D086493A}"/>
    <cellStyle name="Normal 8 3 2 2 2 3 2" xfId="2648" xr:uid="{2FCA8269-9669-4660-9351-CA07A9E44529}"/>
    <cellStyle name="Normal 8 3 2 2 2 3 3" xfId="2649" xr:uid="{F6A61233-531B-44FF-9833-0C7900FE7CF1}"/>
    <cellStyle name="Normal 8 3 2 2 2 3 4" xfId="2650" xr:uid="{59092C0E-08CA-45BA-9EFC-A624AFC92B50}"/>
    <cellStyle name="Normal 8 3 2 2 2 4" xfId="2651" xr:uid="{796C6726-E75A-4976-8F22-EE7768661B8F}"/>
    <cellStyle name="Normal 8 3 2 2 2 5" xfId="2652" xr:uid="{23DC4D0C-39F1-4F85-98A5-21A83E7F6D90}"/>
    <cellStyle name="Normal 8 3 2 2 2 6" xfId="2653" xr:uid="{4CA27AFD-C148-42E4-9485-FB7005AE01D8}"/>
    <cellStyle name="Normal 8 3 2 2 3" xfId="2654" xr:uid="{EC30B4B2-5ACF-4E60-A930-AD390CD2F478}"/>
    <cellStyle name="Normal 8 3 2 2 3 2" xfId="2655" xr:uid="{214984FB-8923-42B0-B72D-8FD2CEC27995}"/>
    <cellStyle name="Normal 8 3 2 2 3 2 2" xfId="2656" xr:uid="{B7E9CF00-1986-4550-B040-CE7A237F6F9D}"/>
    <cellStyle name="Normal 8 3 2 2 3 2 3" xfId="2657" xr:uid="{109A367A-A76E-43BF-B531-366161BBE89F}"/>
    <cellStyle name="Normal 8 3 2 2 3 2 4" xfId="2658" xr:uid="{D99487C5-063C-4D49-85AA-C66F5E65E159}"/>
    <cellStyle name="Normal 8 3 2 2 3 3" xfId="2659" xr:uid="{96CCDBAA-E210-4E03-B452-62D64EB73B37}"/>
    <cellStyle name="Normal 8 3 2 2 3 4" xfId="2660" xr:uid="{D4FED747-F7F5-4ACE-9EEC-2A9681192DDF}"/>
    <cellStyle name="Normal 8 3 2 2 3 5" xfId="2661" xr:uid="{8DBE62D4-7204-4E74-98EC-CC44189507D0}"/>
    <cellStyle name="Normal 8 3 2 2 4" xfId="2662" xr:uid="{529C262A-F4F6-4BE4-AD2A-C085057B5246}"/>
    <cellStyle name="Normal 8 3 2 2 4 2" xfId="2663" xr:uid="{340BA222-F43B-4B81-94FC-14E12E0F7BED}"/>
    <cellStyle name="Normal 8 3 2 2 4 3" xfId="2664" xr:uid="{E962101A-2B97-473B-9695-4E1518A2A6D8}"/>
    <cellStyle name="Normal 8 3 2 2 4 4" xfId="2665" xr:uid="{6A6091E5-0EE4-4AD8-A495-8ECF6996992C}"/>
    <cellStyle name="Normal 8 3 2 2 5" xfId="2666" xr:uid="{D2322759-07F5-4B94-AD38-FEDD17763383}"/>
    <cellStyle name="Normal 8 3 2 2 5 2" xfId="2667" xr:uid="{B86D8A09-8934-4D93-8E1A-57A5CF7510B3}"/>
    <cellStyle name="Normal 8 3 2 2 5 3" xfId="2668" xr:uid="{D7E155C9-BD4B-494F-B9E3-53F52C21F886}"/>
    <cellStyle name="Normal 8 3 2 2 5 4" xfId="2669" xr:uid="{06C1225F-2E38-4D65-89A8-77A6CC2195B3}"/>
    <cellStyle name="Normal 8 3 2 2 6" xfId="2670" xr:uid="{AC23AFF9-6647-42FA-8FDB-295AD4047D54}"/>
    <cellStyle name="Normal 8 3 2 2 7" xfId="2671" xr:uid="{32F68AF3-C2F3-4A99-B989-64B027C9DEB0}"/>
    <cellStyle name="Normal 8 3 2 2 8" xfId="2672" xr:uid="{565CC181-7F95-4CD5-AED6-1293B0860749}"/>
    <cellStyle name="Normal 8 3 2 3" xfId="2673" xr:uid="{23F32D1A-63D6-4E43-8077-79E0BBB29D80}"/>
    <cellStyle name="Normal 8 3 2 3 2" xfId="2674" xr:uid="{092544E1-0327-409B-8F12-D1665CE97C1C}"/>
    <cellStyle name="Normal 8 3 2 3 2 2" xfId="2675" xr:uid="{99C1CED4-3A43-4833-A488-002BFA875A68}"/>
    <cellStyle name="Normal 8 3 2 3 2 2 2" xfId="4171" xr:uid="{C45E768D-186D-4058-BCA6-4749B18AE52A}"/>
    <cellStyle name="Normal 8 3 2 3 2 2 2 2" xfId="4172" xr:uid="{BAE0740B-2237-44F9-88D6-70C7A2ED9669}"/>
    <cellStyle name="Normal 8 3 2 3 2 2 3" xfId="4173" xr:uid="{A438AAED-F0FA-4397-BCBA-99BE7E0DCF83}"/>
    <cellStyle name="Normal 8 3 2 3 2 3" xfId="2676" xr:uid="{00A5A991-F25E-4E08-98D6-CA83ADD22346}"/>
    <cellStyle name="Normal 8 3 2 3 2 3 2" xfId="4174" xr:uid="{4802690B-7945-4166-91F1-27665DBACFF7}"/>
    <cellStyle name="Normal 8 3 2 3 2 4" xfId="2677" xr:uid="{30A661F8-F364-4562-865C-93FC1764AF55}"/>
    <cellStyle name="Normal 8 3 2 3 3" xfId="2678" xr:uid="{9F3FD978-B83F-48C5-A05F-4FB41B94FD40}"/>
    <cellStyle name="Normal 8 3 2 3 3 2" xfId="2679" xr:uid="{B53FCD31-4378-44E7-A636-5E6C5E39BA77}"/>
    <cellStyle name="Normal 8 3 2 3 3 2 2" xfId="4175" xr:uid="{ACB3F9BC-417D-449A-9DA2-D495A98E0A12}"/>
    <cellStyle name="Normal 8 3 2 3 3 3" xfId="2680" xr:uid="{CF6B6CFE-6FD7-4504-A81A-78952D11C2D1}"/>
    <cellStyle name="Normal 8 3 2 3 3 4" xfId="2681" xr:uid="{188327E2-5AF8-4D5D-9B2D-0E0905AA5AF6}"/>
    <cellStyle name="Normal 8 3 2 3 4" xfId="2682" xr:uid="{5EE594F7-6ED9-4F26-9A63-BF14FA29865D}"/>
    <cellStyle name="Normal 8 3 2 3 4 2" xfId="4176" xr:uid="{1CB1A0E9-B112-43D6-AEF4-BEF6A51503A7}"/>
    <cellStyle name="Normal 8 3 2 3 5" xfId="2683" xr:uid="{D5FD8C15-B334-4BB1-8CEC-4971ACB4C117}"/>
    <cellStyle name="Normal 8 3 2 3 6" xfId="2684" xr:uid="{5AE4F5F0-900B-4B0C-9720-38E28F9BC990}"/>
    <cellStyle name="Normal 8 3 2 4" xfId="2685" xr:uid="{92D43207-CF00-414C-8DFB-56B943E0E581}"/>
    <cellStyle name="Normal 8 3 2 4 2" xfId="2686" xr:uid="{236ECAD6-DF95-4ADE-986D-BAC8B95C4E04}"/>
    <cellStyle name="Normal 8 3 2 4 2 2" xfId="2687" xr:uid="{12E4EDD2-3044-441B-86DE-32D4B8A36876}"/>
    <cellStyle name="Normal 8 3 2 4 2 2 2" xfId="4177" xr:uid="{A5772389-7DD5-4707-B221-26A31F6491D8}"/>
    <cellStyle name="Normal 8 3 2 4 2 3" xfId="2688" xr:uid="{677BF6B5-9749-41B4-A135-48D58C317FAD}"/>
    <cellStyle name="Normal 8 3 2 4 2 4" xfId="2689" xr:uid="{7BA2A08B-3075-40A2-8CA2-D7B42CFCBCF6}"/>
    <cellStyle name="Normal 8 3 2 4 3" xfId="2690" xr:uid="{B928E64C-26A6-4703-8387-D53C6FD5BF9B}"/>
    <cellStyle name="Normal 8 3 2 4 3 2" xfId="4178" xr:uid="{067D7283-3B92-4909-AC9D-62F91EEDD144}"/>
    <cellStyle name="Normal 8 3 2 4 4" xfId="2691" xr:uid="{8CAE5982-DA36-4911-803E-4801F76249C5}"/>
    <cellStyle name="Normal 8 3 2 4 5" xfId="2692" xr:uid="{50B99B5D-EFA4-45EF-B4B1-567B25415D81}"/>
    <cellStyle name="Normal 8 3 2 5" xfId="2693" xr:uid="{3D7F7094-B5C3-4D57-9E2C-CA95D87F4220}"/>
    <cellStyle name="Normal 8 3 2 5 2" xfId="2694" xr:uid="{9A2CBC83-E129-4EF5-B23A-FBF69CC60555}"/>
    <cellStyle name="Normal 8 3 2 5 2 2" xfId="4179" xr:uid="{253CEEF4-773A-47A0-AE03-0F805DEDD158}"/>
    <cellStyle name="Normal 8 3 2 5 3" xfId="2695" xr:uid="{B148EF6C-5DD7-4128-958C-B2FDA6ECBA8B}"/>
    <cellStyle name="Normal 8 3 2 5 4" xfId="2696" xr:uid="{7E598DD1-3A90-4D50-85D5-EF9DEF5782AD}"/>
    <cellStyle name="Normal 8 3 2 6" xfId="2697" xr:uid="{1CA9028C-317E-4094-AE80-A16C09C8B79C}"/>
    <cellStyle name="Normal 8 3 2 6 2" xfId="2698" xr:uid="{CC873B14-B41E-4B60-AC61-9035C982F4C0}"/>
    <cellStyle name="Normal 8 3 2 6 3" xfId="2699" xr:uid="{BCC3E643-63B0-40BE-8332-5755636C724B}"/>
    <cellStyle name="Normal 8 3 2 6 4" xfId="2700" xr:uid="{82905398-80B1-45B6-A52D-CCF6FA3C6BE7}"/>
    <cellStyle name="Normal 8 3 2 7" xfId="2701" xr:uid="{A251CCA4-BEE7-4D4C-9268-4AC4FE7D38C0}"/>
    <cellStyle name="Normal 8 3 2 8" xfId="2702" xr:uid="{1B53EC6A-158F-4314-A95B-1C04E5267156}"/>
    <cellStyle name="Normal 8 3 2 9" xfId="2703" xr:uid="{16CEFABE-5394-498D-B437-50522DC88989}"/>
    <cellStyle name="Normal 8 3 3" xfId="2704" xr:uid="{1FD9F565-3138-4615-9D93-0EBD5DBF8023}"/>
    <cellStyle name="Normal 8 3 3 2" xfId="2705" xr:uid="{414A4AD9-9DA6-46D5-BF59-42D558B2EBD2}"/>
    <cellStyle name="Normal 8 3 3 2 2" xfId="2706" xr:uid="{66A2022F-F6F9-4118-A76A-D3D7494DEE88}"/>
    <cellStyle name="Normal 8 3 3 2 2 2" xfId="2707" xr:uid="{249AD31C-F423-48F8-A8CF-B4655E2BAAB0}"/>
    <cellStyle name="Normal 8 3 3 2 2 2 2" xfId="4180" xr:uid="{F8C4AF42-1251-479F-9170-4108E6C2AEF3}"/>
    <cellStyle name="Normal 8 3 3 2 2 3" xfId="2708" xr:uid="{375DB80B-EF9E-45C6-8FA3-A1F2E0DE3E8D}"/>
    <cellStyle name="Normal 8 3 3 2 2 4" xfId="2709" xr:uid="{DC9DF83C-19BB-4A8D-8715-E2301D1B2B92}"/>
    <cellStyle name="Normal 8 3 3 2 3" xfId="2710" xr:uid="{7BD1167A-F068-49D7-97A1-B224EDF6586B}"/>
    <cellStyle name="Normal 8 3 3 2 3 2" xfId="2711" xr:uid="{C7551CAF-4AAD-4F82-BC69-B9B6730B5727}"/>
    <cellStyle name="Normal 8 3 3 2 3 3" xfId="2712" xr:uid="{8EE45AB5-7FEF-4477-8E1D-4AFA0B6ACEE0}"/>
    <cellStyle name="Normal 8 3 3 2 3 4" xfId="2713" xr:uid="{325DF5DB-AEC2-4F36-A289-4ECA2AB16819}"/>
    <cellStyle name="Normal 8 3 3 2 4" xfId="2714" xr:uid="{2BF003E0-D81F-4180-B227-5257DEA4EE87}"/>
    <cellStyle name="Normal 8 3 3 2 5" xfId="2715" xr:uid="{710F0B6A-D924-4000-BA31-F6E52930E6C4}"/>
    <cellStyle name="Normal 8 3 3 2 6" xfId="2716" xr:uid="{8D91CF54-4EEB-44A9-B7AE-78DF015DD8F9}"/>
    <cellStyle name="Normal 8 3 3 3" xfId="2717" xr:uid="{A81A9EC1-E02A-4084-8E53-D479094DF6C3}"/>
    <cellStyle name="Normal 8 3 3 3 2" xfId="2718" xr:uid="{0530BD8B-2F04-4E75-9AD8-029694F1A250}"/>
    <cellStyle name="Normal 8 3 3 3 2 2" xfId="2719" xr:uid="{09CD8827-73FC-4BBC-A158-0ECC41FFB626}"/>
    <cellStyle name="Normal 8 3 3 3 2 3" xfId="2720" xr:uid="{76C70260-2795-4FFD-B63A-B699808D9154}"/>
    <cellStyle name="Normal 8 3 3 3 2 4" xfId="2721" xr:uid="{213ABAC5-B27A-45FA-BD96-4B45520A70D6}"/>
    <cellStyle name="Normal 8 3 3 3 3" xfId="2722" xr:uid="{F93388B4-70BF-45C5-BD38-862D930A9DD8}"/>
    <cellStyle name="Normal 8 3 3 3 4" xfId="2723" xr:uid="{8364425E-9AE6-4BD0-B48D-6D95346764C5}"/>
    <cellStyle name="Normal 8 3 3 3 5" xfId="2724" xr:uid="{7B5E8E86-BE66-4C9C-A4F1-5FC5E4FD57E0}"/>
    <cellStyle name="Normal 8 3 3 4" xfId="2725" xr:uid="{926D6B28-E3CC-4214-91A8-8E75CA22EE72}"/>
    <cellStyle name="Normal 8 3 3 4 2" xfId="2726" xr:uid="{8A853115-436B-46D2-A7E2-8CBC808F6503}"/>
    <cellStyle name="Normal 8 3 3 4 3" xfId="2727" xr:uid="{B2FAB30E-47BD-499E-803F-01663DEAAF25}"/>
    <cellStyle name="Normal 8 3 3 4 4" xfId="2728" xr:uid="{62835D0C-8E39-47F1-BCE9-51EC5C7B549B}"/>
    <cellStyle name="Normal 8 3 3 5" xfId="2729" xr:uid="{88DBAFB7-7523-479B-B067-31E549AC873E}"/>
    <cellStyle name="Normal 8 3 3 5 2" xfId="2730" xr:uid="{D042A546-C090-4919-B630-E7A5295175ED}"/>
    <cellStyle name="Normal 8 3 3 5 3" xfId="2731" xr:uid="{F143B329-F499-4009-A2DA-3598D99E04DD}"/>
    <cellStyle name="Normal 8 3 3 5 4" xfId="2732" xr:uid="{EAD14B4D-E84D-4D16-A3C0-25F20FF535BC}"/>
    <cellStyle name="Normal 8 3 3 6" xfId="2733" xr:uid="{7B666386-066D-4001-A1AA-B6A10DB5F2F9}"/>
    <cellStyle name="Normal 8 3 3 7" xfId="2734" xr:uid="{93D52CD8-4BE2-4568-A403-2227D9F0BE32}"/>
    <cellStyle name="Normal 8 3 3 8" xfId="2735" xr:uid="{E05ADA4C-31DC-419A-B91C-96EE930AD944}"/>
    <cellStyle name="Normal 8 3 4" xfId="2736" xr:uid="{57795F2D-B1E5-4C2D-8997-394157ED94F8}"/>
    <cellStyle name="Normal 8 3 4 2" xfId="2737" xr:uid="{20F8EEBC-190E-4E82-B163-D5444FCBB1A5}"/>
    <cellStyle name="Normal 8 3 4 2 2" xfId="2738" xr:uid="{8833931B-A24B-47B2-800B-2EDC70456082}"/>
    <cellStyle name="Normal 8 3 4 2 2 2" xfId="2739" xr:uid="{0F8BE4C9-19DE-478B-93F3-49A0B995721C}"/>
    <cellStyle name="Normal 8 3 4 2 2 2 2" xfId="4181" xr:uid="{B1E520B3-3F82-49C8-86B0-A129BC8903AC}"/>
    <cellStyle name="Normal 8 3 4 2 2 3" xfId="2740" xr:uid="{DBE5E805-8C2B-40DE-A880-B56B3F2AB520}"/>
    <cellStyle name="Normal 8 3 4 2 2 4" xfId="2741" xr:uid="{6DD37143-A4D5-4520-8B6E-63EE4265B817}"/>
    <cellStyle name="Normal 8 3 4 2 3" xfId="2742" xr:uid="{64D4FEE0-BF6A-42AA-82E6-8DC724B395B5}"/>
    <cellStyle name="Normal 8 3 4 2 3 2" xfId="4182" xr:uid="{23EF0781-446F-4F17-9148-193A558F003A}"/>
    <cellStyle name="Normal 8 3 4 2 4" xfId="2743" xr:uid="{FC029C9C-C786-41B6-839D-F825FF1EC3BD}"/>
    <cellStyle name="Normal 8 3 4 2 5" xfId="2744" xr:uid="{51CFC79B-9081-429F-A01D-D2E208665204}"/>
    <cellStyle name="Normal 8 3 4 3" xfId="2745" xr:uid="{C180D1B0-577F-4E12-B7C1-DD030027CC9A}"/>
    <cellStyle name="Normal 8 3 4 3 2" xfId="2746" xr:uid="{47489866-FA9B-4EA7-A06D-F5C3CAB940DA}"/>
    <cellStyle name="Normal 8 3 4 3 2 2" xfId="4183" xr:uid="{68AE8D89-DDD7-45B0-BA9C-138BE0AD31B4}"/>
    <cellStyle name="Normal 8 3 4 3 3" xfId="2747" xr:uid="{A855805A-C1DD-4E57-B833-FE7BB440EA24}"/>
    <cellStyle name="Normal 8 3 4 3 4" xfId="2748" xr:uid="{9D067147-2FA1-4E5A-952A-3FF649AD7BC9}"/>
    <cellStyle name="Normal 8 3 4 4" xfId="2749" xr:uid="{C879BEC1-7620-4A85-863C-D82B9362D700}"/>
    <cellStyle name="Normal 8 3 4 4 2" xfId="2750" xr:uid="{235DAFD7-316B-4198-A526-2F2562FC3D18}"/>
    <cellStyle name="Normal 8 3 4 4 3" xfId="2751" xr:uid="{E34D843A-7F4B-461D-92D0-1CBFEBD04BCF}"/>
    <cellStyle name="Normal 8 3 4 4 4" xfId="2752" xr:uid="{41EADC4E-E3FD-4B1F-8D4D-75CDCAA0A79F}"/>
    <cellStyle name="Normal 8 3 4 5" xfId="2753" xr:uid="{E500D029-035F-47F2-8242-20A0D18E1077}"/>
    <cellStyle name="Normal 8 3 4 6" xfId="2754" xr:uid="{063296CC-6357-43B3-AD49-85BCE4D5B405}"/>
    <cellStyle name="Normal 8 3 4 7" xfId="2755" xr:uid="{436631E0-E4F0-4448-B588-94E74D6FBF14}"/>
    <cellStyle name="Normal 8 3 5" xfId="2756" xr:uid="{75A37D8B-A1D0-41F1-82DD-6706F6993EA2}"/>
    <cellStyle name="Normal 8 3 5 2" xfId="2757" xr:uid="{492E5EB0-C62E-49F6-86AE-9B465E80C9E7}"/>
    <cellStyle name="Normal 8 3 5 2 2" xfId="2758" xr:uid="{25D345AA-7A55-427E-9578-71599B26853B}"/>
    <cellStyle name="Normal 8 3 5 2 2 2" xfId="4184" xr:uid="{5F5F0A59-DAD5-4989-BCB7-BFD76C13C1E1}"/>
    <cellStyle name="Normal 8 3 5 2 3" xfId="2759" xr:uid="{826EB0AB-0420-4166-B074-0FF67AE61F51}"/>
    <cellStyle name="Normal 8 3 5 2 4" xfId="2760" xr:uid="{0CE04399-9CF8-4CFC-BD7D-7993C4520BDB}"/>
    <cellStyle name="Normal 8 3 5 3" xfId="2761" xr:uid="{E71B6FAC-EEA3-4634-A23B-7D840F93E5D6}"/>
    <cellStyle name="Normal 8 3 5 3 2" xfId="2762" xr:uid="{BD26C46D-9AEB-4270-897C-F755CF138F21}"/>
    <cellStyle name="Normal 8 3 5 3 3" xfId="2763" xr:uid="{F81D26F3-C971-4FEA-ACAB-D935E7C75E6B}"/>
    <cellStyle name="Normal 8 3 5 3 4" xfId="2764" xr:uid="{8F3FEAFE-18CC-40A5-9D69-FE8095042FF4}"/>
    <cellStyle name="Normal 8 3 5 4" xfId="2765" xr:uid="{1F732CF9-9BFB-4F7B-9A36-49D7A34110C7}"/>
    <cellStyle name="Normal 8 3 5 5" xfId="2766" xr:uid="{CBD5FCF9-6504-41A8-90FD-34B34E7A1532}"/>
    <cellStyle name="Normal 8 3 5 6" xfId="2767" xr:uid="{C03F60D3-125C-43C3-9BD7-B0DA5A339AB3}"/>
    <cellStyle name="Normal 8 3 6" xfId="2768" xr:uid="{2F927A75-193D-44FF-9658-7B98F48BFDFB}"/>
    <cellStyle name="Normal 8 3 6 2" xfId="2769" xr:uid="{A68DA632-A27D-4B52-80B3-A1135AE514B5}"/>
    <cellStyle name="Normal 8 3 6 2 2" xfId="2770" xr:uid="{A2E2AEC3-E079-4F39-82B4-2201A7848221}"/>
    <cellStyle name="Normal 8 3 6 2 3" xfId="2771" xr:uid="{C51F71D8-5C65-48B0-8FDA-C12D284AEA32}"/>
    <cellStyle name="Normal 8 3 6 2 4" xfId="2772" xr:uid="{4C96AD57-CCBC-4433-B342-C8BF11236C42}"/>
    <cellStyle name="Normal 8 3 6 3" xfId="2773" xr:uid="{4BDDC21F-E3E1-4438-9ACE-DBF160C7463E}"/>
    <cellStyle name="Normal 8 3 6 4" xfId="2774" xr:uid="{2AE54A77-EDBE-4966-8844-F3238E07CCA3}"/>
    <cellStyle name="Normal 8 3 6 5" xfId="2775" xr:uid="{70D6BCE0-BB72-44C0-8E59-6B18BA5BA669}"/>
    <cellStyle name="Normal 8 3 7" xfId="2776" xr:uid="{18E9932D-F3A0-44E7-8A36-DDC3F922E7EC}"/>
    <cellStyle name="Normal 8 3 7 2" xfId="2777" xr:uid="{1CC191A9-3B5E-482E-8242-0D429AA88646}"/>
    <cellStyle name="Normal 8 3 7 3" xfId="2778" xr:uid="{55D7B464-8A89-4C6F-957B-B1E8BE0C7E02}"/>
    <cellStyle name="Normal 8 3 7 4" xfId="2779" xr:uid="{E11D7E75-7D3F-4903-BE9D-1A2F8D1BD305}"/>
    <cellStyle name="Normal 8 3 8" xfId="2780" xr:uid="{0F0ABAEE-0F0B-4277-B8E7-8C65E7FD83A9}"/>
    <cellStyle name="Normal 8 3 8 2" xfId="2781" xr:uid="{C5847E9B-87CE-4391-89EE-2B3E9D051E4F}"/>
    <cellStyle name="Normal 8 3 8 3" xfId="2782" xr:uid="{46B92E52-FFAF-4F65-870A-A159AD540871}"/>
    <cellStyle name="Normal 8 3 8 4" xfId="2783" xr:uid="{6A033218-5182-4E01-B371-1440EBA384C0}"/>
    <cellStyle name="Normal 8 3 9" xfId="2784" xr:uid="{782D9CED-E310-4EEA-8316-A15C3FD9BE47}"/>
    <cellStyle name="Normal 8 4" xfId="2785" xr:uid="{32E80A59-BFA7-4AEB-B023-867CD51BA4A8}"/>
    <cellStyle name="Normal 8 4 10" xfId="2786" xr:uid="{0C085D04-5FA8-47AA-8115-7CDF7314A5A4}"/>
    <cellStyle name="Normal 8 4 11" xfId="2787" xr:uid="{C7A48586-2A69-4B0F-AF2D-B15579911B5B}"/>
    <cellStyle name="Normal 8 4 2" xfId="2788" xr:uid="{DF62D552-ECAA-4C4F-A694-A68B21D05581}"/>
    <cellStyle name="Normal 8 4 2 2" xfId="2789" xr:uid="{0F7ECEF8-AECF-4974-9E2C-5EB686E18467}"/>
    <cellStyle name="Normal 8 4 2 2 2" xfId="2790" xr:uid="{D7AA47CD-F0AA-4372-9B24-A709BD03A83F}"/>
    <cellStyle name="Normal 8 4 2 2 2 2" xfId="2791" xr:uid="{8799EFB3-8D4D-4BC5-94B4-431ADFBD9EC0}"/>
    <cellStyle name="Normal 8 4 2 2 2 2 2" xfId="2792" xr:uid="{953A9C98-DE96-4162-8B01-FE7BF9831274}"/>
    <cellStyle name="Normal 8 4 2 2 2 2 3" xfId="2793" xr:uid="{0863511B-6B8E-48D1-A5AD-C582B832A3DC}"/>
    <cellStyle name="Normal 8 4 2 2 2 2 4" xfId="2794" xr:uid="{830504A0-54E7-468E-989C-A9F58F03D996}"/>
    <cellStyle name="Normal 8 4 2 2 2 3" xfId="2795" xr:uid="{C038AFC2-0501-42D9-9A17-F49D5485DE3B}"/>
    <cellStyle name="Normal 8 4 2 2 2 3 2" xfId="2796" xr:uid="{70BE6ABE-C85B-449B-885A-33C055ABCF4A}"/>
    <cellStyle name="Normal 8 4 2 2 2 3 3" xfId="2797" xr:uid="{5EEA8B73-AAE9-4493-887E-4D8432682E7C}"/>
    <cellStyle name="Normal 8 4 2 2 2 3 4" xfId="2798" xr:uid="{91990EE6-AF71-40E2-8641-C965E1FD15F4}"/>
    <cellStyle name="Normal 8 4 2 2 2 4" xfId="2799" xr:uid="{EF8D8811-90FC-4224-9376-5B64BCD165EF}"/>
    <cellStyle name="Normal 8 4 2 2 2 5" xfId="2800" xr:uid="{7C35131E-506D-4FBF-ADEA-AEE6EA6750DB}"/>
    <cellStyle name="Normal 8 4 2 2 2 6" xfId="2801" xr:uid="{35522572-6643-4555-AB86-B420850A568D}"/>
    <cellStyle name="Normal 8 4 2 2 3" xfId="2802" xr:uid="{CED57CE8-7590-4450-A409-FAACDF521D9B}"/>
    <cellStyle name="Normal 8 4 2 2 3 2" xfId="2803" xr:uid="{8ADD9F2E-6127-40B2-915E-00FBA3E2831F}"/>
    <cellStyle name="Normal 8 4 2 2 3 2 2" xfId="2804" xr:uid="{1A9E43A7-EE3F-449E-8BBF-D8B68C8F6E6F}"/>
    <cellStyle name="Normal 8 4 2 2 3 2 3" xfId="2805" xr:uid="{E7E2B666-9885-4363-AB88-73DA6271E65F}"/>
    <cellStyle name="Normal 8 4 2 2 3 2 4" xfId="2806" xr:uid="{DFA34466-849B-4E14-B570-CDAC67C5979A}"/>
    <cellStyle name="Normal 8 4 2 2 3 3" xfId="2807" xr:uid="{FE04F40A-0105-4154-9693-181D596E9152}"/>
    <cellStyle name="Normal 8 4 2 2 3 4" xfId="2808" xr:uid="{27683A09-7AF5-4B7B-858F-890AB733A5C1}"/>
    <cellStyle name="Normal 8 4 2 2 3 5" xfId="2809" xr:uid="{979C105E-BCAA-47B0-A125-13F6B96CF764}"/>
    <cellStyle name="Normal 8 4 2 2 4" xfId="2810" xr:uid="{4C86DFD4-6019-46DB-A6DC-448098B5C2E8}"/>
    <cellStyle name="Normal 8 4 2 2 4 2" xfId="2811" xr:uid="{18AC635C-9632-4E6F-A66F-80ECEC0F5B58}"/>
    <cellStyle name="Normal 8 4 2 2 4 3" xfId="2812" xr:uid="{61E8144E-929A-47FB-BBA7-3585217767DC}"/>
    <cellStyle name="Normal 8 4 2 2 4 4" xfId="2813" xr:uid="{047B5028-4F0D-4D20-A003-BF3845814116}"/>
    <cellStyle name="Normal 8 4 2 2 5" xfId="2814" xr:uid="{E165A6E3-2BB1-44C4-B5CF-C8ED3BF2184E}"/>
    <cellStyle name="Normal 8 4 2 2 5 2" xfId="2815" xr:uid="{75F764B6-D810-4D1A-8D06-94F507560145}"/>
    <cellStyle name="Normal 8 4 2 2 5 3" xfId="2816" xr:uid="{B27CB3C0-A2A8-4FD8-8D19-4E08A7DDA82E}"/>
    <cellStyle name="Normal 8 4 2 2 5 4" xfId="2817" xr:uid="{CEBD99A2-6170-4338-8492-5B16FBEBEFA4}"/>
    <cellStyle name="Normal 8 4 2 2 6" xfId="2818" xr:uid="{62B4561B-1380-4AE5-96A8-79AA144CE5FC}"/>
    <cellStyle name="Normal 8 4 2 2 7" xfId="2819" xr:uid="{05F184A9-B6FF-48AB-B7F8-A5B1DA753173}"/>
    <cellStyle name="Normal 8 4 2 2 8" xfId="2820" xr:uid="{24031C9F-3E03-49F7-B30F-04AB86D1F05B}"/>
    <cellStyle name="Normal 8 4 2 3" xfId="2821" xr:uid="{687436D9-60E2-4C53-9015-4596F3C558F4}"/>
    <cellStyle name="Normal 8 4 2 3 2" xfId="2822" xr:uid="{19E721A4-4364-4C56-B3B3-C795F74C45A0}"/>
    <cellStyle name="Normal 8 4 2 3 2 2" xfId="2823" xr:uid="{68A41E5A-CD84-409D-B9B0-1385BD5ED38C}"/>
    <cellStyle name="Normal 8 4 2 3 2 3" xfId="2824" xr:uid="{FCA8B932-130F-4FB2-9C4D-535FB0CF5C74}"/>
    <cellStyle name="Normal 8 4 2 3 2 4" xfId="2825" xr:uid="{713EAAF8-7BF7-44C9-874E-9AE0FBE84C5C}"/>
    <cellStyle name="Normal 8 4 2 3 3" xfId="2826" xr:uid="{A4E95A51-9FF1-49B9-901B-CAC528B3FB46}"/>
    <cellStyle name="Normal 8 4 2 3 3 2" xfId="2827" xr:uid="{7794138E-FD98-4D39-A10A-97D5A3CF3D14}"/>
    <cellStyle name="Normal 8 4 2 3 3 3" xfId="2828" xr:uid="{47B10E13-F6F2-4EE7-A3D5-46B4C9643D88}"/>
    <cellStyle name="Normal 8 4 2 3 3 4" xfId="2829" xr:uid="{B4E2E902-D5F8-4C38-AC76-AD3BBA629529}"/>
    <cellStyle name="Normal 8 4 2 3 4" xfId="2830" xr:uid="{CE6B141E-2C66-451C-B14C-76626B0BFE21}"/>
    <cellStyle name="Normal 8 4 2 3 5" xfId="2831" xr:uid="{0C6E7815-EDED-430D-B3E8-50CE34AF7B7D}"/>
    <cellStyle name="Normal 8 4 2 3 6" xfId="2832" xr:uid="{62317861-203C-4452-8570-AAA8D159F99F}"/>
    <cellStyle name="Normal 8 4 2 4" xfId="2833" xr:uid="{39DD12F7-ED7E-4885-9F32-3BADDED2AB59}"/>
    <cellStyle name="Normal 8 4 2 4 2" xfId="2834" xr:uid="{DD2232B1-4057-42C5-A54F-22A538B033F7}"/>
    <cellStyle name="Normal 8 4 2 4 2 2" xfId="2835" xr:uid="{69E99E33-E65D-42A5-A6C7-8697349BF5EF}"/>
    <cellStyle name="Normal 8 4 2 4 2 3" xfId="2836" xr:uid="{7B1221DE-ACBC-45E5-BD15-3C79258F0EE5}"/>
    <cellStyle name="Normal 8 4 2 4 2 4" xfId="2837" xr:uid="{E6BC918A-606F-4260-B435-9C74D8217056}"/>
    <cellStyle name="Normal 8 4 2 4 3" xfId="2838" xr:uid="{50596BEC-3AA9-4731-A19C-D2FA2F27EFA6}"/>
    <cellStyle name="Normal 8 4 2 4 4" xfId="2839" xr:uid="{62915621-ADBC-432A-ABA2-F5B65B82B0F3}"/>
    <cellStyle name="Normal 8 4 2 4 5" xfId="2840" xr:uid="{6CB4C4A8-A9C1-445D-98F9-0DAB90042245}"/>
    <cellStyle name="Normal 8 4 2 5" xfId="2841" xr:uid="{8BCC1FA5-6A36-4E54-9D20-A4663A588B9E}"/>
    <cellStyle name="Normal 8 4 2 5 2" xfId="2842" xr:uid="{151D4351-810E-4939-857B-F0C884D14DED}"/>
    <cellStyle name="Normal 8 4 2 5 3" xfId="2843" xr:uid="{DFDC0A78-0B6C-4894-8806-A3F5CC5AFB45}"/>
    <cellStyle name="Normal 8 4 2 5 4" xfId="2844" xr:uid="{13298909-20A2-4C3F-BAD5-6EA06CF246EA}"/>
    <cellStyle name="Normal 8 4 2 6" xfId="2845" xr:uid="{8F516443-F99A-42D5-8A42-EDF13DB57C3B}"/>
    <cellStyle name="Normal 8 4 2 6 2" xfId="2846" xr:uid="{F44A8AA1-58DA-4BBF-9439-39D193C25AA3}"/>
    <cellStyle name="Normal 8 4 2 6 3" xfId="2847" xr:uid="{C1158A9A-3895-4482-9BE7-F9E2DFDE6C5F}"/>
    <cellStyle name="Normal 8 4 2 6 4" xfId="2848" xr:uid="{DEEC74C5-1BEB-4C1C-832D-BF76DC4D114F}"/>
    <cellStyle name="Normal 8 4 2 7" xfId="2849" xr:uid="{3F9B4E62-5797-4500-9E80-68F618E36CA1}"/>
    <cellStyle name="Normal 8 4 2 8" xfId="2850" xr:uid="{1EFC2AC6-BF57-4B65-AA22-BEE4C38D189B}"/>
    <cellStyle name="Normal 8 4 2 9" xfId="2851" xr:uid="{BA7BD7FB-B01C-4FA8-BF0A-9244A339FD56}"/>
    <cellStyle name="Normal 8 4 3" xfId="2852" xr:uid="{46E0DD1A-7D7E-4BEB-8EF8-23885FD37265}"/>
    <cellStyle name="Normal 8 4 3 2" xfId="2853" xr:uid="{DC1298AF-209E-446B-9D24-DB5FA54DE51C}"/>
    <cellStyle name="Normal 8 4 3 2 2" xfId="2854" xr:uid="{3F4F911B-4D76-45B6-B3AD-7180774E2CB9}"/>
    <cellStyle name="Normal 8 4 3 2 2 2" xfId="2855" xr:uid="{CA59C85A-9C94-40FA-8C6B-90FAEB8D0988}"/>
    <cellStyle name="Normal 8 4 3 2 2 2 2" xfId="4185" xr:uid="{005DE07A-3948-4AF2-960A-5C778BA69CDC}"/>
    <cellStyle name="Normal 8 4 3 2 2 3" xfId="2856" xr:uid="{F621B113-0AF6-4C76-A02A-74522577A671}"/>
    <cellStyle name="Normal 8 4 3 2 2 4" xfId="2857" xr:uid="{69213C00-7D67-4B9D-AFF0-82976A6FEEC2}"/>
    <cellStyle name="Normal 8 4 3 2 3" xfId="2858" xr:uid="{AA264FF6-F27A-4830-ADFA-7048D6C3F1B6}"/>
    <cellStyle name="Normal 8 4 3 2 3 2" xfId="2859" xr:uid="{3DA6EDE4-C670-40E3-8126-56E3EDA5B3B6}"/>
    <cellStyle name="Normal 8 4 3 2 3 3" xfId="2860" xr:uid="{F08A1E81-E069-4662-AD34-D497353BFBFB}"/>
    <cellStyle name="Normal 8 4 3 2 3 4" xfId="2861" xr:uid="{11E30436-829A-4EAB-A551-CAF2A8F33C27}"/>
    <cellStyle name="Normal 8 4 3 2 4" xfId="2862" xr:uid="{C31A9666-2B43-47A8-AE53-E333AC82A1E4}"/>
    <cellStyle name="Normal 8 4 3 2 5" xfId="2863" xr:uid="{9634EC85-6A6A-4B67-8CC5-0C7568B7FBC2}"/>
    <cellStyle name="Normal 8 4 3 2 6" xfId="2864" xr:uid="{E27DE021-C61B-4409-B2E5-27DB26FD30A8}"/>
    <cellStyle name="Normal 8 4 3 3" xfId="2865" xr:uid="{47A24B91-FEC6-4DE5-92DB-466187849127}"/>
    <cellStyle name="Normal 8 4 3 3 2" xfId="2866" xr:uid="{9B0C37C7-B993-4545-9C0F-8530EB812392}"/>
    <cellStyle name="Normal 8 4 3 3 2 2" xfId="2867" xr:uid="{D2F14326-DD4D-4FAC-9D80-BEFC3B04C8C9}"/>
    <cellStyle name="Normal 8 4 3 3 2 3" xfId="2868" xr:uid="{75194F5B-0D35-4879-916E-F05A294D1076}"/>
    <cellStyle name="Normal 8 4 3 3 2 4" xfId="2869" xr:uid="{E6989A20-91A1-4F87-938A-F3B9F2C22BA1}"/>
    <cellStyle name="Normal 8 4 3 3 3" xfId="2870" xr:uid="{C9DA007D-88DF-46C6-A1B4-8D6E7FEEF675}"/>
    <cellStyle name="Normal 8 4 3 3 4" xfId="2871" xr:uid="{0D47F3A7-CA9A-4CB7-829A-C3C1B0711C3D}"/>
    <cellStyle name="Normal 8 4 3 3 5" xfId="2872" xr:uid="{AFBA1800-BFEB-4638-BA5D-ED9A249D2FC6}"/>
    <cellStyle name="Normal 8 4 3 4" xfId="2873" xr:uid="{94B4DF19-D663-4D21-9638-97C4A5D8AD54}"/>
    <cellStyle name="Normal 8 4 3 4 2" xfId="2874" xr:uid="{19F05BA8-3CC0-48BF-AFC3-BF49B884D540}"/>
    <cellStyle name="Normal 8 4 3 4 3" xfId="2875" xr:uid="{1D415473-7CF4-4426-87D5-D70035CB9CA9}"/>
    <cellStyle name="Normal 8 4 3 4 4" xfId="2876" xr:uid="{70DA7B42-266B-4D23-AA07-A3B971808CE3}"/>
    <cellStyle name="Normal 8 4 3 5" xfId="2877" xr:uid="{27224C68-BD93-4DBB-ACC5-71999CB0BAC8}"/>
    <cellStyle name="Normal 8 4 3 5 2" xfId="2878" xr:uid="{B6B09D17-CE24-4562-ACC4-9848BB7BFFBD}"/>
    <cellStyle name="Normal 8 4 3 5 3" xfId="2879" xr:uid="{E546A7D0-0B7A-4CB0-B198-E4F6373F9EDB}"/>
    <cellStyle name="Normal 8 4 3 5 4" xfId="2880" xr:uid="{1F21C739-EFCD-4F24-A986-27D17D7785ED}"/>
    <cellStyle name="Normal 8 4 3 6" xfId="2881" xr:uid="{87CA4B3F-F5DF-48C7-8EC2-FF7098115F28}"/>
    <cellStyle name="Normal 8 4 3 7" xfId="2882" xr:uid="{DD994B23-43BD-4A60-A76C-33E1C749317F}"/>
    <cellStyle name="Normal 8 4 3 8" xfId="2883" xr:uid="{35A39F02-09CA-4D27-ADC3-B311178F92C7}"/>
    <cellStyle name="Normal 8 4 4" xfId="2884" xr:uid="{B4E83221-19C2-4B40-AF40-A044FD5E0F85}"/>
    <cellStyle name="Normal 8 4 4 2" xfId="2885" xr:uid="{C120C909-AC97-48A9-BD3F-1ED6AEF9EF95}"/>
    <cellStyle name="Normal 8 4 4 2 2" xfId="2886" xr:uid="{C683CE85-02FB-4E2F-9F18-FE2CBD804C7E}"/>
    <cellStyle name="Normal 8 4 4 2 2 2" xfId="2887" xr:uid="{04586E95-5F4B-41F2-B7FF-5CB5A66D149A}"/>
    <cellStyle name="Normal 8 4 4 2 2 3" xfId="2888" xr:uid="{DFD821DE-AA6E-4C44-A111-20FD5A20C0EF}"/>
    <cellStyle name="Normal 8 4 4 2 2 4" xfId="2889" xr:uid="{87C042C1-3C9A-440D-834C-D5F7AFF74185}"/>
    <cellStyle name="Normal 8 4 4 2 3" xfId="2890" xr:uid="{94383C0C-129D-4E28-8BA3-9CCE347B8CA6}"/>
    <cellStyle name="Normal 8 4 4 2 4" xfId="2891" xr:uid="{5CF6E7C2-4B84-4242-9704-658A82D88A56}"/>
    <cellStyle name="Normal 8 4 4 2 5" xfId="2892" xr:uid="{7FF1F7C4-E3BF-4954-99D8-9BC121191F9D}"/>
    <cellStyle name="Normal 8 4 4 3" xfId="2893" xr:uid="{7211B302-B2E2-41F9-8AE3-B7BA4F7B356B}"/>
    <cellStyle name="Normal 8 4 4 3 2" xfId="2894" xr:uid="{3A217A36-DBB4-434A-8B2F-4964EC06984A}"/>
    <cellStyle name="Normal 8 4 4 3 3" xfId="2895" xr:uid="{372E80C8-91E1-4E5C-AA5C-874A56FCBC7C}"/>
    <cellStyle name="Normal 8 4 4 3 4" xfId="2896" xr:uid="{07777430-A59F-4032-9DCF-064BDC30A5A1}"/>
    <cellStyle name="Normal 8 4 4 4" xfId="2897" xr:uid="{FE9F90D8-1C80-4FBA-BC2E-248E0515D901}"/>
    <cellStyle name="Normal 8 4 4 4 2" xfId="2898" xr:uid="{E1998753-1CA5-47F1-ADAB-D1FB7F7405E8}"/>
    <cellStyle name="Normal 8 4 4 4 3" xfId="2899" xr:uid="{97BED8F4-2106-4527-9192-E39C1426A511}"/>
    <cellStyle name="Normal 8 4 4 4 4" xfId="2900" xr:uid="{8D2CD15B-D307-4575-96E0-D275696C4C55}"/>
    <cellStyle name="Normal 8 4 4 5" xfId="2901" xr:uid="{7994DE9F-EF1D-488D-BCE8-50F7FBCD53FE}"/>
    <cellStyle name="Normal 8 4 4 6" xfId="2902" xr:uid="{B1D88536-369A-40F5-BF97-57ECFE677F73}"/>
    <cellStyle name="Normal 8 4 4 7" xfId="2903" xr:uid="{6248D4AD-8F63-42DC-89AE-A9EE32118BE0}"/>
    <cellStyle name="Normal 8 4 5" xfId="2904" xr:uid="{FDF409C1-8784-4E1D-90E9-D8D97973AB5F}"/>
    <cellStyle name="Normal 8 4 5 2" xfId="2905" xr:uid="{54E093A1-160D-49C0-B005-F3B0F1BEAD93}"/>
    <cellStyle name="Normal 8 4 5 2 2" xfId="2906" xr:uid="{9F9E9C05-C9BE-4BB1-86B6-13DA5F555E6D}"/>
    <cellStyle name="Normal 8 4 5 2 3" xfId="2907" xr:uid="{E520930B-48EA-4C7F-A11F-34AA8635A699}"/>
    <cellStyle name="Normal 8 4 5 2 4" xfId="2908" xr:uid="{2EF1CEEB-2C5A-47A6-BF18-A89881E7F451}"/>
    <cellStyle name="Normal 8 4 5 3" xfId="2909" xr:uid="{172DC811-4911-4EE3-B6FF-2BD9AB8E20FE}"/>
    <cellStyle name="Normal 8 4 5 3 2" xfId="2910" xr:uid="{58E2A698-31B9-4D97-A18F-0DD954083680}"/>
    <cellStyle name="Normal 8 4 5 3 3" xfId="2911" xr:uid="{ED7B4914-4532-4F63-AD7C-B195741AAD14}"/>
    <cellStyle name="Normal 8 4 5 3 4" xfId="2912" xr:uid="{5AAD6E54-6E04-4D24-83D1-E4F9F7FAAF8C}"/>
    <cellStyle name="Normal 8 4 5 4" xfId="2913" xr:uid="{3E40CE54-E836-4F5A-B469-2FEE4EE539F5}"/>
    <cellStyle name="Normal 8 4 5 5" xfId="2914" xr:uid="{97B9DAF8-8B06-4F35-AB03-E5101ECDC855}"/>
    <cellStyle name="Normal 8 4 5 6" xfId="2915" xr:uid="{548162B1-7FAE-428C-9106-B4038A528139}"/>
    <cellStyle name="Normal 8 4 6" xfId="2916" xr:uid="{F06A4235-426C-42C0-BCF4-ABF3EC34CCB6}"/>
    <cellStyle name="Normal 8 4 6 2" xfId="2917" xr:uid="{AFFC3FA1-42FD-436E-9477-36890E1795F8}"/>
    <cellStyle name="Normal 8 4 6 2 2" xfId="2918" xr:uid="{7659D691-EE62-45D6-B6AD-F240A61ABC13}"/>
    <cellStyle name="Normal 8 4 6 2 3" xfId="2919" xr:uid="{4D562924-4235-4C85-96A9-627E465ADF6C}"/>
    <cellStyle name="Normal 8 4 6 2 4" xfId="2920" xr:uid="{C2A8C182-49BF-40C5-8C4C-06D9111FDD35}"/>
    <cellStyle name="Normal 8 4 6 3" xfId="2921" xr:uid="{649C027C-9DFC-4857-A8BE-9AA8FF10366E}"/>
    <cellStyle name="Normal 8 4 6 4" xfId="2922" xr:uid="{FEE80C3A-74C7-473E-9C57-568CC282C52F}"/>
    <cellStyle name="Normal 8 4 6 5" xfId="2923" xr:uid="{DFAFCAF5-BBFA-4CE4-9286-E1AF732F4846}"/>
    <cellStyle name="Normal 8 4 7" xfId="2924" xr:uid="{AA0D9780-4E0F-459D-AD3C-72DFE86F9E8E}"/>
    <cellStyle name="Normal 8 4 7 2" xfId="2925" xr:uid="{6BBB3DF5-702C-4363-A7FF-0CCE6274DDA9}"/>
    <cellStyle name="Normal 8 4 7 3" xfId="2926" xr:uid="{0485CB72-F8E4-4921-A503-C1AED0D03A29}"/>
    <cellStyle name="Normal 8 4 7 4" xfId="2927" xr:uid="{0C25AD5C-F38F-4132-8018-F9F65877AB4E}"/>
    <cellStyle name="Normal 8 4 8" xfId="2928" xr:uid="{CA9246B7-DD93-4CF1-A7F6-957F7BC4EBB3}"/>
    <cellStyle name="Normal 8 4 8 2" xfId="2929" xr:uid="{7782FF8F-9715-4C51-9575-18322BB10097}"/>
    <cellStyle name="Normal 8 4 8 3" xfId="2930" xr:uid="{9DE6BBB5-9701-499B-9B2E-EDBF62506BF4}"/>
    <cellStyle name="Normal 8 4 8 4" xfId="2931" xr:uid="{394609EE-6DD1-40DE-9FF6-A2419018B362}"/>
    <cellStyle name="Normal 8 4 9" xfId="2932" xr:uid="{9B7D4FB0-7DAD-4500-A35F-F51B8D4D6C9B}"/>
    <cellStyle name="Normal 8 5" xfId="2933" xr:uid="{FB67C5AB-AE90-4C85-8DBD-1AD6C1B9F16A}"/>
    <cellStyle name="Normal 8 5 2" xfId="2934" xr:uid="{95299B3C-A63C-478F-BBE5-A8AA082E9001}"/>
    <cellStyle name="Normal 8 5 2 2" xfId="2935" xr:uid="{62FB24AB-EFAC-4834-825C-54ED22106651}"/>
    <cellStyle name="Normal 8 5 2 2 2" xfId="2936" xr:uid="{DDFD707A-77FC-49ED-A390-18A24ED5349B}"/>
    <cellStyle name="Normal 8 5 2 2 2 2" xfId="2937" xr:uid="{4FD12669-8C95-4FA5-857D-169C62398A8D}"/>
    <cellStyle name="Normal 8 5 2 2 2 3" xfId="2938" xr:uid="{3679DE2F-E397-4584-8D50-FF4E294E283A}"/>
    <cellStyle name="Normal 8 5 2 2 2 4" xfId="2939" xr:uid="{9A2DFB25-8665-4478-B56D-5E033CE88EBE}"/>
    <cellStyle name="Normal 8 5 2 2 3" xfId="2940" xr:uid="{EB4A0191-6B3E-4B2E-AB71-9F5125439A7C}"/>
    <cellStyle name="Normal 8 5 2 2 3 2" xfId="2941" xr:uid="{DAF40F21-1683-4F1E-9527-931E575F6A7A}"/>
    <cellStyle name="Normal 8 5 2 2 3 3" xfId="2942" xr:uid="{881AF4AF-6FEB-4501-B1BE-495D724C539D}"/>
    <cellStyle name="Normal 8 5 2 2 3 4" xfId="2943" xr:uid="{091A170E-A058-4B01-AB1F-8DF40E6E6725}"/>
    <cellStyle name="Normal 8 5 2 2 4" xfId="2944" xr:uid="{04536F4B-5A13-45A6-B9A6-60DE0B09AC00}"/>
    <cellStyle name="Normal 8 5 2 2 5" xfId="2945" xr:uid="{045326D9-B75F-4ABD-ADD1-4BD7807C50AF}"/>
    <cellStyle name="Normal 8 5 2 2 6" xfId="2946" xr:uid="{3DF67591-41EF-43EF-8401-3D0904D0B3A6}"/>
    <cellStyle name="Normal 8 5 2 3" xfId="2947" xr:uid="{F7AE25F0-76CA-4275-81A5-1538B9DE8C7A}"/>
    <cellStyle name="Normal 8 5 2 3 2" xfId="2948" xr:uid="{DC937AC3-D594-4847-B897-921DF2E7A047}"/>
    <cellStyle name="Normal 8 5 2 3 2 2" xfId="2949" xr:uid="{2F237981-54EF-438E-B50E-F15C2405607F}"/>
    <cellStyle name="Normal 8 5 2 3 2 3" xfId="2950" xr:uid="{44994337-C6B8-4C5F-8725-7627126883DC}"/>
    <cellStyle name="Normal 8 5 2 3 2 4" xfId="2951" xr:uid="{1BC0085E-7D2B-4B9B-ACBD-0E04C9AB247E}"/>
    <cellStyle name="Normal 8 5 2 3 3" xfId="2952" xr:uid="{D585E566-6083-4AA8-999F-89CC56F44EB5}"/>
    <cellStyle name="Normal 8 5 2 3 4" xfId="2953" xr:uid="{E234D6D8-D622-43FD-8D66-B178837E2FBB}"/>
    <cellStyle name="Normal 8 5 2 3 5" xfId="2954" xr:uid="{2B07D711-3445-4966-97D5-3CB213735B27}"/>
    <cellStyle name="Normal 8 5 2 4" xfId="2955" xr:uid="{B006462F-D10E-4289-BAB1-18C63260AE27}"/>
    <cellStyle name="Normal 8 5 2 4 2" xfId="2956" xr:uid="{A1065BD3-C9FB-458E-85AE-2604B2A45D7E}"/>
    <cellStyle name="Normal 8 5 2 4 3" xfId="2957" xr:uid="{716A4F7C-93C9-48E7-A973-0236E6E10A05}"/>
    <cellStyle name="Normal 8 5 2 4 4" xfId="2958" xr:uid="{E237052E-235D-4C04-87E9-14109683D420}"/>
    <cellStyle name="Normal 8 5 2 5" xfId="2959" xr:uid="{CD11DD33-2487-4594-B9DF-97B8A43359E3}"/>
    <cellStyle name="Normal 8 5 2 5 2" xfId="2960" xr:uid="{461FC78D-7D6E-4498-8B92-D59D716C3BD2}"/>
    <cellStyle name="Normal 8 5 2 5 3" xfId="2961" xr:uid="{09A74454-8053-426E-957C-9E0F6DB06562}"/>
    <cellStyle name="Normal 8 5 2 5 4" xfId="2962" xr:uid="{54374F4E-25A1-4AC4-84E6-4ED195B90803}"/>
    <cellStyle name="Normal 8 5 2 6" xfId="2963" xr:uid="{896A9794-CBBD-498A-8719-1C14A6D34956}"/>
    <cellStyle name="Normal 8 5 2 7" xfId="2964" xr:uid="{05AE90DF-4641-4745-BB2D-48E7EB991EB2}"/>
    <cellStyle name="Normal 8 5 2 8" xfId="2965" xr:uid="{390CF19F-403D-4118-91CA-655E0B29CA96}"/>
    <cellStyle name="Normal 8 5 3" xfId="2966" xr:uid="{720BB503-A256-4E25-BE2F-E6FFE22BB7EE}"/>
    <cellStyle name="Normal 8 5 3 2" xfId="2967" xr:uid="{A353C52D-B9CE-4C6C-8C25-588060665E5E}"/>
    <cellStyle name="Normal 8 5 3 2 2" xfId="2968" xr:uid="{BF2CFFAA-E00E-450D-9912-3DF28A5F082E}"/>
    <cellStyle name="Normal 8 5 3 2 3" xfId="2969" xr:uid="{00996EE3-A5A1-4E4C-8E84-6FCFED668DCF}"/>
    <cellStyle name="Normal 8 5 3 2 4" xfId="2970" xr:uid="{0F653172-6970-4BCC-BF88-485FF0191875}"/>
    <cellStyle name="Normal 8 5 3 3" xfId="2971" xr:uid="{8D579663-B840-41F4-B986-B9F56121475F}"/>
    <cellStyle name="Normal 8 5 3 3 2" xfId="2972" xr:uid="{3BC72890-5B95-4834-AA07-9EB6E2F3B52F}"/>
    <cellStyle name="Normal 8 5 3 3 3" xfId="2973" xr:uid="{CE34B6B8-9D74-42F5-B749-35D5761FB14B}"/>
    <cellStyle name="Normal 8 5 3 3 4" xfId="2974" xr:uid="{A2B8AE42-5E31-4539-9382-88C1EC34CE28}"/>
    <cellStyle name="Normal 8 5 3 4" xfId="2975" xr:uid="{097E0894-F081-46CD-8EBF-C1A60D96FF37}"/>
    <cellStyle name="Normal 8 5 3 5" xfId="2976" xr:uid="{A6B8850C-666C-40CA-B978-5F0100612D5B}"/>
    <cellStyle name="Normal 8 5 3 6" xfId="2977" xr:uid="{7509B1AA-1FC2-49EF-ADE2-F312DC4EE7B7}"/>
    <cellStyle name="Normal 8 5 4" xfId="2978" xr:uid="{3ECE212C-A613-44C6-B118-45348162E0F1}"/>
    <cellStyle name="Normal 8 5 4 2" xfId="2979" xr:uid="{8EF75F84-E6D8-4C52-828E-58AC31D0C5EE}"/>
    <cellStyle name="Normal 8 5 4 2 2" xfId="2980" xr:uid="{1794F0D1-8317-49EF-A80C-EF6A601261A2}"/>
    <cellStyle name="Normal 8 5 4 2 3" xfId="2981" xr:uid="{F88A2C69-C6E1-4BA7-9C8B-A79AF577FF19}"/>
    <cellStyle name="Normal 8 5 4 2 4" xfId="2982" xr:uid="{8EA1CCE2-AF55-48D5-80E4-779CAD2389F7}"/>
    <cellStyle name="Normal 8 5 4 3" xfId="2983" xr:uid="{D44AD52D-E13F-4C1A-A2E8-55B5097F4E90}"/>
    <cellStyle name="Normal 8 5 4 4" xfId="2984" xr:uid="{245C6222-A820-4A7C-8BA5-55B6FDF8C922}"/>
    <cellStyle name="Normal 8 5 4 5" xfId="2985" xr:uid="{0468513C-B861-450B-9C74-142F888536CC}"/>
    <cellStyle name="Normal 8 5 5" xfId="2986" xr:uid="{AFC9FB8E-E0C6-4E14-B1B3-11CC776AD648}"/>
    <cellStyle name="Normal 8 5 5 2" xfId="2987" xr:uid="{5140838B-2941-4059-BDC0-17B4047E53FA}"/>
    <cellStyle name="Normal 8 5 5 3" xfId="2988" xr:uid="{E682459A-0849-4E8B-B76F-25F258B6E445}"/>
    <cellStyle name="Normal 8 5 5 4" xfId="2989" xr:uid="{ECD42FAD-7A72-4B42-83FB-F75E70EA5599}"/>
    <cellStyle name="Normal 8 5 6" xfId="2990" xr:uid="{0BB0F4B1-DBD1-423A-AF39-4B818EBDD193}"/>
    <cellStyle name="Normal 8 5 6 2" xfId="2991" xr:uid="{60FE3201-7510-48F3-AE7C-D34B40709718}"/>
    <cellStyle name="Normal 8 5 6 3" xfId="2992" xr:uid="{7616292B-63A6-4A72-BC6E-805B35222009}"/>
    <cellStyle name="Normal 8 5 6 4" xfId="2993" xr:uid="{CFED661D-3D81-4459-B1AB-630D8DD37065}"/>
    <cellStyle name="Normal 8 5 7" xfId="2994" xr:uid="{7FB52B73-2EA8-4F63-82C3-648F263C3EA3}"/>
    <cellStyle name="Normal 8 5 8" xfId="2995" xr:uid="{835D0ACB-6A5F-4B58-BC23-EB6DA6A7AF68}"/>
    <cellStyle name="Normal 8 5 9" xfId="2996" xr:uid="{96B5320A-1A9E-46E7-BD77-17E219A8C9B0}"/>
    <cellStyle name="Normal 8 6" xfId="2997" xr:uid="{5A42A656-449B-4A6A-BFC3-9485CA1BE5A8}"/>
    <cellStyle name="Normal 8 6 2" xfId="2998" xr:uid="{E2C93B89-7E77-4D8C-A1CF-87916291F9FB}"/>
    <cellStyle name="Normal 8 6 2 2" xfId="2999" xr:uid="{D3701611-961F-4DFE-AF94-7F1389563FC2}"/>
    <cellStyle name="Normal 8 6 2 2 2" xfId="3000" xr:uid="{87E599EF-5CA1-45A9-B8E7-0D0DB2DBE7DA}"/>
    <cellStyle name="Normal 8 6 2 2 2 2" xfId="4186" xr:uid="{140B0D06-BF70-45D1-9F31-BFCB1DEBEC1B}"/>
    <cellStyle name="Normal 8 6 2 2 3" xfId="3001" xr:uid="{EE26D8A4-E4EF-4671-AA48-6F8331B41AE1}"/>
    <cellStyle name="Normal 8 6 2 2 4" xfId="3002" xr:uid="{06D49575-8FF8-4E44-9B46-B880F61B789A}"/>
    <cellStyle name="Normal 8 6 2 3" xfId="3003" xr:uid="{5061BC79-6A1E-454E-8D47-B5DB754D9EB5}"/>
    <cellStyle name="Normal 8 6 2 3 2" xfId="3004" xr:uid="{720B6F8B-3D87-44E3-A393-32264A10A328}"/>
    <cellStyle name="Normal 8 6 2 3 3" xfId="3005" xr:uid="{8E88ECA0-9D18-4AC5-B328-8C6DADAFF474}"/>
    <cellStyle name="Normal 8 6 2 3 4" xfId="3006" xr:uid="{37015519-E223-46BE-AF32-86B85A25C51D}"/>
    <cellStyle name="Normal 8 6 2 4" xfId="3007" xr:uid="{87AAC8EF-E754-45FF-B875-813CA40604DB}"/>
    <cellStyle name="Normal 8 6 2 5" xfId="3008" xr:uid="{BCFB412C-C210-4921-8A29-E7A5A45AD925}"/>
    <cellStyle name="Normal 8 6 2 6" xfId="3009" xr:uid="{FAB36284-DF50-4823-8923-3A3C65847AE6}"/>
    <cellStyle name="Normal 8 6 3" xfId="3010" xr:uid="{0D85FDD3-839C-4611-8EE4-4B555ED417F5}"/>
    <cellStyle name="Normal 8 6 3 2" xfId="3011" xr:uid="{BC863EE3-562C-45B0-92A0-06AC939630F7}"/>
    <cellStyle name="Normal 8 6 3 2 2" xfId="3012" xr:uid="{B3C4F64E-C4A5-4E81-A65D-AEC08E13E84F}"/>
    <cellStyle name="Normal 8 6 3 2 3" xfId="3013" xr:uid="{DDE48913-3717-45AA-BEA6-31D45A4C172E}"/>
    <cellStyle name="Normal 8 6 3 2 4" xfId="3014" xr:uid="{21C280FD-F478-4D32-ADA0-F8D4C8DAE3C8}"/>
    <cellStyle name="Normal 8 6 3 3" xfId="3015" xr:uid="{35536FB7-4947-45D4-993F-C09628F4C8CA}"/>
    <cellStyle name="Normal 8 6 3 4" xfId="3016" xr:uid="{E1B602CA-0516-47E2-A081-9473064F6577}"/>
    <cellStyle name="Normal 8 6 3 5" xfId="3017" xr:uid="{21C055D6-59DA-4ADC-9CDE-142EBFC654E6}"/>
    <cellStyle name="Normal 8 6 4" xfId="3018" xr:uid="{BC33D2ED-193C-4BAD-B596-6B13F1E02E4E}"/>
    <cellStyle name="Normal 8 6 4 2" xfId="3019" xr:uid="{0F5ABF43-B5A3-400E-8857-3511B8C7DAA1}"/>
    <cellStyle name="Normal 8 6 4 3" xfId="3020" xr:uid="{E4893BDE-B7BE-4F6A-96D5-D56EC7ADC9C8}"/>
    <cellStyle name="Normal 8 6 4 4" xfId="3021" xr:uid="{5547BC72-6AC8-449D-997D-F6DD39ACE9B9}"/>
    <cellStyle name="Normal 8 6 5" xfId="3022" xr:uid="{33DEC635-CA03-4C8C-90C3-9D0DE13BFAFA}"/>
    <cellStyle name="Normal 8 6 5 2" xfId="3023" xr:uid="{A7C25C39-2AC5-46C7-95D8-7F4BAEDA3DAA}"/>
    <cellStyle name="Normal 8 6 5 3" xfId="3024" xr:uid="{4B9ADE1A-FD52-43D9-8EFD-AB17375230B4}"/>
    <cellStyle name="Normal 8 6 5 4" xfId="3025" xr:uid="{961F18E4-392E-4911-AEC5-7EA716734FA0}"/>
    <cellStyle name="Normal 8 6 6" xfId="3026" xr:uid="{72A3E4BC-7A0E-40C6-AD95-B2856192FBF4}"/>
    <cellStyle name="Normal 8 6 7" xfId="3027" xr:uid="{00513194-BF46-4C69-8771-F9B4B5B9FCB4}"/>
    <cellStyle name="Normal 8 6 8" xfId="3028" xr:uid="{FBAB21D6-8E04-4272-BCBD-00D199123733}"/>
    <cellStyle name="Normal 8 7" xfId="3029" xr:uid="{3BF19A0D-0EB8-4412-84A5-63CF0115D481}"/>
    <cellStyle name="Normal 8 7 2" xfId="3030" xr:uid="{E9B877E7-B59B-45D0-9555-3684EEC5C283}"/>
    <cellStyle name="Normal 8 7 2 2" xfId="3031" xr:uid="{7AEDB184-2910-4EED-8191-D3ABFE4AD231}"/>
    <cellStyle name="Normal 8 7 2 2 2" xfId="3032" xr:uid="{D2773BD6-2C1E-43E7-97A3-5C2E90BE52BF}"/>
    <cellStyle name="Normal 8 7 2 2 3" xfId="3033" xr:uid="{4F1148C2-2C2D-4BF7-BA25-A6DCB03B67CF}"/>
    <cellStyle name="Normal 8 7 2 2 4" xfId="3034" xr:uid="{8B871FCA-CC56-4213-B6F7-3DDE848442AB}"/>
    <cellStyle name="Normal 8 7 2 3" xfId="3035" xr:uid="{8F8EA7E6-EE1B-4CF1-B87E-5D819FA793C6}"/>
    <cellStyle name="Normal 8 7 2 4" xfId="3036" xr:uid="{4931548D-66BB-4A7E-9340-C899F4323EF2}"/>
    <cellStyle name="Normal 8 7 2 5" xfId="3037" xr:uid="{3DEA16EC-65EC-4055-830B-E0F7752BB0C1}"/>
    <cellStyle name="Normal 8 7 3" xfId="3038" xr:uid="{FE2A8E99-C17B-4C38-8D7D-E351D520CA46}"/>
    <cellStyle name="Normal 8 7 3 2" xfId="3039" xr:uid="{52689E81-2092-4FB2-A585-7A99A73DA72E}"/>
    <cellStyle name="Normal 8 7 3 3" xfId="3040" xr:uid="{9C4A42AD-C3CE-423F-8F7A-82E5CFD015E1}"/>
    <cellStyle name="Normal 8 7 3 4" xfId="3041" xr:uid="{A39B3727-3403-44A1-999F-A8E99ED38AD4}"/>
    <cellStyle name="Normal 8 7 4" xfId="3042" xr:uid="{64D146D4-5087-4512-A160-A15D655E0E04}"/>
    <cellStyle name="Normal 8 7 4 2" xfId="3043" xr:uid="{31694EB6-D481-4207-A083-9B5D5E5CD309}"/>
    <cellStyle name="Normal 8 7 4 3" xfId="3044" xr:uid="{0041324C-6499-4369-9603-4B14D629F875}"/>
    <cellStyle name="Normal 8 7 4 4" xfId="3045" xr:uid="{3A884997-A82F-4E1B-920E-A354B63336B0}"/>
    <cellStyle name="Normal 8 7 5" xfId="3046" xr:uid="{D736DAF9-BB03-40E6-8FF1-F3CF0C645A54}"/>
    <cellStyle name="Normal 8 7 6" xfId="3047" xr:uid="{33A24376-CECB-4AA3-AD51-AB1328CB9F0B}"/>
    <cellStyle name="Normal 8 7 7" xfId="3048" xr:uid="{F34541E0-E477-462B-B69C-D70FBD732C10}"/>
    <cellStyle name="Normal 8 8" xfId="3049" xr:uid="{6FE97D16-4BCB-4114-8557-3DEB74DA88ED}"/>
    <cellStyle name="Normal 8 8 2" xfId="3050" xr:uid="{CCB79256-636E-4D73-99EF-09B0CCADB34D}"/>
    <cellStyle name="Normal 8 8 2 2" xfId="3051" xr:uid="{EBD28233-4786-48E4-B7BB-A354D1797A96}"/>
    <cellStyle name="Normal 8 8 2 3" xfId="3052" xr:uid="{65CD58C1-AFB5-438A-A26C-61F725E6DD19}"/>
    <cellStyle name="Normal 8 8 2 4" xfId="3053" xr:uid="{D365D969-DC23-4201-BEDB-118031BF945A}"/>
    <cellStyle name="Normal 8 8 3" xfId="3054" xr:uid="{58504849-3764-401F-99F4-6D035A89D28B}"/>
    <cellStyle name="Normal 8 8 3 2" xfId="3055" xr:uid="{3E12145A-7323-4B47-B5A4-0F49EBC70287}"/>
    <cellStyle name="Normal 8 8 3 3" xfId="3056" xr:uid="{ACEA77DC-E2E2-49E9-942E-EBCE02200CC1}"/>
    <cellStyle name="Normal 8 8 3 4" xfId="3057" xr:uid="{908E9F08-FDC6-4076-898E-AF869E3A179D}"/>
    <cellStyle name="Normal 8 8 4" xfId="3058" xr:uid="{E16E4398-FBBB-496E-AEAF-43CF593B2947}"/>
    <cellStyle name="Normal 8 8 5" xfId="3059" xr:uid="{D00D1AD7-D517-4C3A-BFB8-4E04AC796AAB}"/>
    <cellStyle name="Normal 8 8 6" xfId="3060" xr:uid="{943174C2-C5B0-426A-BAE5-DDF0C2A36CF9}"/>
    <cellStyle name="Normal 8 9" xfId="3061" xr:uid="{0207E415-1A86-4AFE-B405-3A67DB7BEE1C}"/>
    <cellStyle name="Normal 8 9 2" xfId="3062" xr:uid="{65C84155-FACC-4F85-BC3F-DD7F9DAB9859}"/>
    <cellStyle name="Normal 8 9 2 2" xfId="3063" xr:uid="{26FEE403-8414-40C7-86D3-8B00DEB2809E}"/>
    <cellStyle name="Normal 8 9 2 2 2" xfId="4382" xr:uid="{DA810770-5047-4FD1-A0D9-F12F9AEBB310}"/>
    <cellStyle name="Normal 8 9 2 3" xfId="3064" xr:uid="{009ED84C-30D8-417F-8A65-80CA1BAFF514}"/>
    <cellStyle name="Normal 8 9 2 4" xfId="3065" xr:uid="{8D4DA4B2-26DE-4C67-8C87-BD5F6345D18B}"/>
    <cellStyle name="Normal 8 9 3" xfId="3066" xr:uid="{0EBEC3FF-81BE-4DA4-B663-2551BEB71746}"/>
    <cellStyle name="Normal 8 9 4" xfId="3067" xr:uid="{DCFD1EB2-A92A-4484-9F10-B5AA55975130}"/>
    <cellStyle name="Normal 8 9 5" xfId="3068" xr:uid="{626BEAC7-0787-4559-9255-A95111B7974E}"/>
    <cellStyle name="Normal 9" xfId="90" xr:uid="{79FA72A0-956B-4423-AE30-52D8869AB20F}"/>
    <cellStyle name="Normal 9 10" xfId="3069" xr:uid="{0BB7C6F3-5385-4141-9148-CBE0628EDF91}"/>
    <cellStyle name="Normal 9 10 2" xfId="3070" xr:uid="{E6D4F091-4E4C-43F0-94EF-446B0AE940E6}"/>
    <cellStyle name="Normal 9 10 2 2" xfId="3071" xr:uid="{06C1115B-BEC3-4805-BCEF-331041699788}"/>
    <cellStyle name="Normal 9 10 2 3" xfId="3072" xr:uid="{E5F3599B-B780-45A8-9559-107CFAC755C4}"/>
    <cellStyle name="Normal 9 10 2 4" xfId="3073" xr:uid="{122CEF0D-71C3-407D-8E4E-6BC53B3FA4C6}"/>
    <cellStyle name="Normal 9 10 3" xfId="3074" xr:uid="{6CBD2437-FA3B-4190-B7EF-E4725933B018}"/>
    <cellStyle name="Normal 9 10 4" xfId="3075" xr:uid="{4B2BC6D4-73B0-42BD-9444-A07F31BACA4D}"/>
    <cellStyle name="Normal 9 10 5" xfId="3076" xr:uid="{23747A3A-D8DF-4A5E-844F-370DA3A70D66}"/>
    <cellStyle name="Normal 9 11" xfId="3077" xr:uid="{6366F477-3534-4AB0-9080-45E332035EF6}"/>
    <cellStyle name="Normal 9 11 2" xfId="3078" xr:uid="{754BB2C7-0B67-4C88-8058-41FAF5ADE9DB}"/>
    <cellStyle name="Normal 9 11 3" xfId="3079" xr:uid="{83A2AF2F-741F-4DEC-8C8B-DAB8DD22AB11}"/>
    <cellStyle name="Normal 9 11 4" xfId="3080" xr:uid="{B3C45D8A-CF07-4590-B4F5-31ABBC75D5D8}"/>
    <cellStyle name="Normal 9 12" xfId="3081" xr:uid="{66B9E90B-EAA7-458F-91D8-C7F057EAC9CC}"/>
    <cellStyle name="Normal 9 12 2" xfId="3082" xr:uid="{FBA962B7-5E83-49C4-AC37-CC51A31A339B}"/>
    <cellStyle name="Normal 9 12 3" xfId="3083" xr:uid="{31C28B0F-2DBC-4271-A074-0415E43C36E1}"/>
    <cellStyle name="Normal 9 12 4" xfId="3084" xr:uid="{0F777D1C-B01B-4B29-B9A3-2A68DB092FCF}"/>
    <cellStyle name="Normal 9 13" xfId="3085" xr:uid="{6876DBC5-EA90-4BC1-9F99-A90C122E02FA}"/>
    <cellStyle name="Normal 9 13 2" xfId="3086" xr:uid="{02CE0E2A-B50C-4784-8A3D-37876F0D7205}"/>
    <cellStyle name="Normal 9 14" xfId="3087" xr:uid="{5870A6CA-C64F-42B4-B4CD-DBCA3A152140}"/>
    <cellStyle name="Normal 9 15" xfId="3088" xr:uid="{5972D6F1-760F-487E-B77C-C58F632FD5DC}"/>
    <cellStyle name="Normal 9 16" xfId="3089" xr:uid="{83509190-8B0A-4874-9666-7807447B5FAC}"/>
    <cellStyle name="Normal 9 2" xfId="91" xr:uid="{447B6612-4FB6-4398-85BA-BEA27363F204}"/>
    <cellStyle name="Normal 9 2 2" xfId="3730" xr:uid="{4BFF7C9C-4CE6-4647-A5DB-0E1FC727DE1A}"/>
    <cellStyle name="Normal 9 2 2 2" xfId="4516" xr:uid="{7C3DF56E-6501-4639-82CC-03D1DBC7E237}"/>
    <cellStyle name="Normal 9 2 3" xfId="4517" xr:uid="{18A90778-A8D4-4DBD-B945-A2B8D9FC0B4E}"/>
    <cellStyle name="Normal 9 3" xfId="92" xr:uid="{0DB79060-3EA3-4BF2-A838-469C6EB6C4A1}"/>
    <cellStyle name="Normal 9 3 10" xfId="3090" xr:uid="{9208376B-0EF1-4D8D-8288-4A4A410C4D82}"/>
    <cellStyle name="Normal 9 3 11" xfId="3091" xr:uid="{442F9E7F-64B5-47E4-A829-F0FDB4608CAE}"/>
    <cellStyle name="Normal 9 3 2" xfId="3092" xr:uid="{9F5DB47D-6057-4931-870C-B1A4A2C16EDA}"/>
    <cellStyle name="Normal 9 3 2 2" xfId="3093" xr:uid="{8D447C55-7736-480F-80A5-53D9EE4EC420}"/>
    <cellStyle name="Normal 9 3 2 2 2" xfId="3094" xr:uid="{AC49AD6E-F3D5-492C-B223-C697AABD6A00}"/>
    <cellStyle name="Normal 9 3 2 2 2 2" xfId="3095" xr:uid="{1D3B0647-1684-4A4C-8F8F-E74E11BCCC14}"/>
    <cellStyle name="Normal 9 3 2 2 2 2 2" xfId="3096" xr:uid="{CD628AA4-5954-4C74-BA51-9B265E53AA25}"/>
    <cellStyle name="Normal 9 3 2 2 2 2 2 2" xfId="4187" xr:uid="{D61C31C4-7636-4ADF-B823-326A1A02841E}"/>
    <cellStyle name="Normal 9 3 2 2 2 2 2 2 2" xfId="4188" xr:uid="{4B9BD770-884F-4E10-B6EC-6854EE0E682F}"/>
    <cellStyle name="Normal 9 3 2 2 2 2 2 3" xfId="4189" xr:uid="{CA537148-B407-4CBF-87A3-E25F5E9BB9B0}"/>
    <cellStyle name="Normal 9 3 2 2 2 2 3" xfId="3097" xr:uid="{7F9498EC-F4D1-4B2F-8613-C1003E869F4A}"/>
    <cellStyle name="Normal 9 3 2 2 2 2 3 2" xfId="4190" xr:uid="{BE272748-DD27-4C7C-A76E-9BE0973D2118}"/>
    <cellStyle name="Normal 9 3 2 2 2 2 4" xfId="3098" xr:uid="{D66EBE3F-1A99-44F7-B8C8-44E857BE00F2}"/>
    <cellStyle name="Normal 9 3 2 2 2 3" xfId="3099" xr:uid="{87469D29-FF04-4B0D-BA0C-B15742FF60C9}"/>
    <cellStyle name="Normal 9 3 2 2 2 3 2" xfId="3100" xr:uid="{F7A3AFFE-54A5-4FAC-95BF-9C6A46804739}"/>
    <cellStyle name="Normal 9 3 2 2 2 3 2 2" xfId="4191" xr:uid="{C182F0C2-3A32-4AF4-8A62-F2D3768D2481}"/>
    <cellStyle name="Normal 9 3 2 2 2 3 3" xfId="3101" xr:uid="{02F77D0F-3385-4F92-AAC6-AA19BC8953F4}"/>
    <cellStyle name="Normal 9 3 2 2 2 3 4" xfId="3102" xr:uid="{E9A71D5A-9FEB-4133-968E-BDE0A341424E}"/>
    <cellStyle name="Normal 9 3 2 2 2 4" xfId="3103" xr:uid="{898709DE-6E54-4BD3-927B-05F6195426D5}"/>
    <cellStyle name="Normal 9 3 2 2 2 4 2" xfId="4192" xr:uid="{8C426363-B24D-4D5A-8847-8A6C8FF02B42}"/>
    <cellStyle name="Normal 9 3 2 2 2 5" xfId="3104" xr:uid="{FCA36D70-6ADE-4AB0-899A-66612B80A249}"/>
    <cellStyle name="Normal 9 3 2 2 2 6" xfId="3105" xr:uid="{DE71C358-DEA8-4180-9DF6-A05420E96C69}"/>
    <cellStyle name="Normal 9 3 2 2 3" xfId="3106" xr:uid="{8508B2C1-E2CD-4C34-86E4-A10CBCE1272C}"/>
    <cellStyle name="Normal 9 3 2 2 3 2" xfId="3107" xr:uid="{3729847D-F2BA-4556-A34F-D1A2CB673C5D}"/>
    <cellStyle name="Normal 9 3 2 2 3 2 2" xfId="3108" xr:uid="{D83A1EBD-90FA-4249-8B0B-433904A4E5C8}"/>
    <cellStyle name="Normal 9 3 2 2 3 2 2 2" xfId="4193" xr:uid="{61161E85-3273-4DB8-A13D-A7C4961A0E08}"/>
    <cellStyle name="Normal 9 3 2 2 3 2 2 2 2" xfId="4194" xr:uid="{EE6307E8-75CC-4490-B38B-E90842CB9720}"/>
    <cellStyle name="Normal 9 3 2 2 3 2 2 3" xfId="4195" xr:uid="{11C5D2F0-9254-4291-BA4C-11AAB8FA6ACA}"/>
    <cellStyle name="Normal 9 3 2 2 3 2 3" xfId="3109" xr:uid="{6EB2132B-6DDE-4778-9B38-33098E178A50}"/>
    <cellStyle name="Normal 9 3 2 2 3 2 3 2" xfId="4196" xr:uid="{93514054-4283-440F-9E1D-A7DA3B4AC6B4}"/>
    <cellStyle name="Normal 9 3 2 2 3 2 4" xfId="3110" xr:uid="{08276318-5FBF-4B3B-9381-8D4D920924CA}"/>
    <cellStyle name="Normal 9 3 2 2 3 3" xfId="3111" xr:uid="{7F76609C-3D9E-47EA-B40D-D4D378B6732F}"/>
    <cellStyle name="Normal 9 3 2 2 3 3 2" xfId="4197" xr:uid="{5EBFB01A-64DC-4CFE-87B6-9C59C00B4D11}"/>
    <cellStyle name="Normal 9 3 2 2 3 3 2 2" xfId="4198" xr:uid="{B690BF51-3C87-4689-ACCF-F0B7B048D9A1}"/>
    <cellStyle name="Normal 9 3 2 2 3 3 3" xfId="4199" xr:uid="{C919F3D1-867A-4B60-8019-0701EC193B66}"/>
    <cellStyle name="Normal 9 3 2 2 3 4" xfId="3112" xr:uid="{A4EB03AE-CC21-4517-BA16-751DEC6954C8}"/>
    <cellStyle name="Normal 9 3 2 2 3 4 2" xfId="4200" xr:uid="{79DA5CCA-752D-4577-9488-B8840494F2FD}"/>
    <cellStyle name="Normal 9 3 2 2 3 5" xfId="3113" xr:uid="{C7DD93E8-1C71-47E1-A0DD-87BACB92A7C3}"/>
    <cellStyle name="Normal 9 3 2 2 4" xfId="3114" xr:uid="{45CA855A-26E9-4980-B290-95677E6DE149}"/>
    <cellStyle name="Normal 9 3 2 2 4 2" xfId="3115" xr:uid="{95860288-60C3-4E29-B4C3-FD5CAA5734AF}"/>
    <cellStyle name="Normal 9 3 2 2 4 2 2" xfId="4201" xr:uid="{DEC2D66A-B7D9-4674-A6A6-2E65ECD7A562}"/>
    <cellStyle name="Normal 9 3 2 2 4 2 2 2" xfId="4202" xr:uid="{6025EA55-4AAD-4D5C-81BD-A1C2E1E1DC8B}"/>
    <cellStyle name="Normal 9 3 2 2 4 2 3" xfId="4203" xr:uid="{8B8A595A-4C2A-492C-BAC3-D3C9B98BFCF8}"/>
    <cellStyle name="Normal 9 3 2 2 4 3" xfId="3116" xr:uid="{10293B46-623B-41A3-BE06-D8C60D4B4B44}"/>
    <cellStyle name="Normal 9 3 2 2 4 3 2" xfId="4204" xr:uid="{80FA2B1B-30F5-45C9-9FC5-5C6AD0938058}"/>
    <cellStyle name="Normal 9 3 2 2 4 4" xfId="3117" xr:uid="{DC659761-52FD-47F5-9588-0F254BC815FC}"/>
    <cellStyle name="Normal 9 3 2 2 5" xfId="3118" xr:uid="{5B279219-87F2-4AB8-B816-2DDFEFE02219}"/>
    <cellStyle name="Normal 9 3 2 2 5 2" xfId="3119" xr:uid="{8CDEDD28-5D61-4493-9658-B89826B045B8}"/>
    <cellStyle name="Normal 9 3 2 2 5 2 2" xfId="4205" xr:uid="{19A7A3C4-664A-49F8-AD57-3AC751619DD9}"/>
    <cellStyle name="Normal 9 3 2 2 5 3" xfId="3120" xr:uid="{B6A4669A-8574-47CB-ADAD-0470275C11D8}"/>
    <cellStyle name="Normal 9 3 2 2 5 4" xfId="3121" xr:uid="{21229889-F82B-41A4-A66A-45221B97DB3B}"/>
    <cellStyle name="Normal 9 3 2 2 6" xfId="3122" xr:uid="{D6ED912E-A4D4-46A0-9D1C-32AD07905E55}"/>
    <cellStyle name="Normal 9 3 2 2 6 2" xfId="4206" xr:uid="{B854D617-3A84-46E7-AE2B-65B640BA8974}"/>
    <cellStyle name="Normal 9 3 2 2 7" xfId="3123" xr:uid="{B4FEA96F-F79C-4FF8-8B32-77E27EBE3F44}"/>
    <cellStyle name="Normal 9 3 2 2 8" xfId="3124" xr:uid="{4DF6BE1D-09A6-4EEC-B83D-84C09AA2D239}"/>
    <cellStyle name="Normal 9 3 2 3" xfId="3125" xr:uid="{772BE392-AAFD-49B1-AD74-3CE6B63BD611}"/>
    <cellStyle name="Normal 9 3 2 3 2" xfId="3126" xr:uid="{715D4426-5D93-4140-AA2D-ADE3B2B9019A}"/>
    <cellStyle name="Normal 9 3 2 3 2 2" xfId="3127" xr:uid="{9080798E-BDC1-49A9-B4A7-F9C630B1BA33}"/>
    <cellStyle name="Normal 9 3 2 3 2 2 2" xfId="4207" xr:uid="{3131705D-6F12-488B-A29F-F3861D57855E}"/>
    <cellStyle name="Normal 9 3 2 3 2 2 2 2" xfId="4208" xr:uid="{314705B5-CA71-4162-B7BF-7BAC2E8DAF4B}"/>
    <cellStyle name="Normal 9 3 2 3 2 2 3" xfId="4209" xr:uid="{43AF9EBE-957E-4CD8-9834-E8A7CD730141}"/>
    <cellStyle name="Normal 9 3 2 3 2 3" xfId="3128" xr:uid="{E276446C-5215-48AA-863B-F1AE5E6E844C}"/>
    <cellStyle name="Normal 9 3 2 3 2 3 2" xfId="4210" xr:uid="{03B93963-5F91-4C34-AB42-0CD8627EEB88}"/>
    <cellStyle name="Normal 9 3 2 3 2 4" xfId="3129" xr:uid="{7A07330C-BF1E-4D6E-948B-CFA883696945}"/>
    <cellStyle name="Normal 9 3 2 3 3" xfId="3130" xr:uid="{FC55FC8C-4128-42A3-B44A-E9A6F9B4125C}"/>
    <cellStyle name="Normal 9 3 2 3 3 2" xfId="3131" xr:uid="{A45EA35E-65DF-4387-8E79-1FD9DC2B0E59}"/>
    <cellStyle name="Normal 9 3 2 3 3 2 2" xfId="4211" xr:uid="{7DA5B0FF-2F0C-4B97-876A-49569204BAAA}"/>
    <cellStyle name="Normal 9 3 2 3 3 3" xfId="3132" xr:uid="{53388139-965E-4B2C-8F8A-15281AC4D31D}"/>
    <cellStyle name="Normal 9 3 2 3 3 4" xfId="3133" xr:uid="{9E5E0BF0-0D33-4588-B853-B7162BDFF160}"/>
    <cellStyle name="Normal 9 3 2 3 4" xfId="3134" xr:uid="{EA65D576-7925-4CBD-AA78-BF8E10CC438E}"/>
    <cellStyle name="Normal 9 3 2 3 4 2" xfId="4212" xr:uid="{0ACD4A71-86B7-4642-B625-5623F6ADC311}"/>
    <cellStyle name="Normal 9 3 2 3 5" xfId="3135" xr:uid="{E3A1F7E2-AFFC-4584-B0A4-358754E4DDC3}"/>
    <cellStyle name="Normal 9 3 2 3 6" xfId="3136" xr:uid="{D5068A17-7D71-4E16-8136-317B994931AD}"/>
    <cellStyle name="Normal 9 3 2 4" xfId="3137" xr:uid="{F9EA0B3C-64A8-4F3F-BDE9-65218870DBD1}"/>
    <cellStyle name="Normal 9 3 2 4 2" xfId="3138" xr:uid="{A48FC491-C9C5-430F-B833-F11E408F67D9}"/>
    <cellStyle name="Normal 9 3 2 4 2 2" xfId="3139" xr:uid="{041A7EC9-1569-4DFC-9AE5-C138CF6D7989}"/>
    <cellStyle name="Normal 9 3 2 4 2 2 2" xfId="4213" xr:uid="{08AB6BDB-92A4-4EF1-A28F-CE3E221614C2}"/>
    <cellStyle name="Normal 9 3 2 4 2 2 2 2" xfId="4214" xr:uid="{B7F9CB7A-3661-4C33-914A-5C74E8A45F12}"/>
    <cellStyle name="Normal 9 3 2 4 2 2 3" xfId="4215" xr:uid="{402174A5-29EE-4FA8-A3A1-0F7B5DA0F6DD}"/>
    <cellStyle name="Normal 9 3 2 4 2 3" xfId="3140" xr:uid="{6BD8A850-DAB1-4BB9-A18D-654792415DAC}"/>
    <cellStyle name="Normal 9 3 2 4 2 3 2" xfId="4216" xr:uid="{1A6D1057-E87F-4DFB-B403-E0272A127EA1}"/>
    <cellStyle name="Normal 9 3 2 4 2 4" xfId="3141" xr:uid="{108314CF-F2CE-4F20-864A-AC8200FA1DD2}"/>
    <cellStyle name="Normal 9 3 2 4 3" xfId="3142" xr:uid="{2EEFE1D7-F1AE-4C58-92A1-908CB4E3E052}"/>
    <cellStyle name="Normal 9 3 2 4 3 2" xfId="4217" xr:uid="{F1591C35-BF93-422F-AE5E-FE7B0DD239B8}"/>
    <cellStyle name="Normal 9 3 2 4 3 2 2" xfId="4218" xr:uid="{1936D96B-9546-443B-8E92-20C9A41D0173}"/>
    <cellStyle name="Normal 9 3 2 4 3 3" xfId="4219" xr:uid="{F2238634-2D13-4484-927C-E0375F353A40}"/>
    <cellStyle name="Normal 9 3 2 4 4" xfId="3143" xr:uid="{491761BF-B005-4228-BB75-CA0823D012FC}"/>
    <cellStyle name="Normal 9 3 2 4 4 2" xfId="4220" xr:uid="{83364502-C155-4B7E-8D0A-964A02035F71}"/>
    <cellStyle name="Normal 9 3 2 4 5" xfId="3144" xr:uid="{3AC917EB-79DA-40D2-B370-DFE63073DCBD}"/>
    <cellStyle name="Normal 9 3 2 5" xfId="3145" xr:uid="{2B12FE99-E0AA-4D38-A0EC-B8A6200CBF69}"/>
    <cellStyle name="Normal 9 3 2 5 2" xfId="3146" xr:uid="{2573FD11-B77F-4B44-98CC-734B79E2D73C}"/>
    <cellStyle name="Normal 9 3 2 5 2 2" xfId="4221" xr:uid="{C8CE2DD2-4646-4459-B917-399DBBE31936}"/>
    <cellStyle name="Normal 9 3 2 5 2 2 2" xfId="4222" xr:uid="{15471BE4-3F4B-4E34-9878-F730342ADB58}"/>
    <cellStyle name="Normal 9 3 2 5 2 3" xfId="4223" xr:uid="{7A64F0F6-944C-4381-9637-133AF400905D}"/>
    <cellStyle name="Normal 9 3 2 5 3" xfId="3147" xr:uid="{3FD91CE4-D4AF-4A3F-AAEB-EDEB2549FE07}"/>
    <cellStyle name="Normal 9 3 2 5 3 2" xfId="4224" xr:uid="{FCB6D907-B778-4E4E-B9A7-60EC453D84F3}"/>
    <cellStyle name="Normal 9 3 2 5 4" xfId="3148" xr:uid="{37AE0BAB-8631-4E56-BDD4-27AECCDD1EE7}"/>
    <cellStyle name="Normal 9 3 2 6" xfId="3149" xr:uid="{85BB2F93-6B0D-4844-B470-4E75E4894833}"/>
    <cellStyle name="Normal 9 3 2 6 2" xfId="3150" xr:uid="{03EE98B9-42EB-44CF-99BB-BA02BE2601F0}"/>
    <cellStyle name="Normal 9 3 2 6 2 2" xfId="4225" xr:uid="{C5EE2315-6E79-42F8-966B-F2E02C8412B8}"/>
    <cellStyle name="Normal 9 3 2 6 3" xfId="3151" xr:uid="{554955D4-8B63-4A4C-AFE8-2EB2E779F9D7}"/>
    <cellStyle name="Normal 9 3 2 6 4" xfId="3152" xr:uid="{EC05C1E5-A763-4B8B-9400-A40948C410D0}"/>
    <cellStyle name="Normal 9 3 2 7" xfId="3153" xr:uid="{1A821E7D-C8D0-48D9-B732-D4B9BB936FE5}"/>
    <cellStyle name="Normal 9 3 2 7 2" xfId="4226" xr:uid="{8763E219-41A8-424C-B714-C158035BB55C}"/>
    <cellStyle name="Normal 9 3 2 8" xfId="3154" xr:uid="{28F4F420-6CC9-4EE4-B09E-4CC0E399C3A9}"/>
    <cellStyle name="Normal 9 3 2 9" xfId="3155" xr:uid="{FD769352-3109-47FB-8625-1CBD3642C103}"/>
    <cellStyle name="Normal 9 3 3" xfId="3156" xr:uid="{F0765C0F-0F23-4C97-8675-A113150CC08F}"/>
    <cellStyle name="Normal 9 3 3 2" xfId="3157" xr:uid="{70CFB002-F56F-428E-9A2E-44B79107059D}"/>
    <cellStyle name="Normal 9 3 3 2 2" xfId="3158" xr:uid="{62463126-78CA-439C-AD1C-0D85BCD67AA2}"/>
    <cellStyle name="Normal 9 3 3 2 2 2" xfId="3159" xr:uid="{BFBA28CF-1C95-4C65-9EF9-7736EA6E08C4}"/>
    <cellStyle name="Normal 9 3 3 2 2 2 2" xfId="4227" xr:uid="{078EF932-C8C9-467B-BEB3-3B6E53A80A0A}"/>
    <cellStyle name="Normal 9 3 3 2 2 2 2 2" xfId="4228" xr:uid="{AAF78AE1-A53A-4A4E-BDB8-2E53E50EB4C8}"/>
    <cellStyle name="Normal 9 3 3 2 2 2 3" xfId="4229" xr:uid="{BA44DF20-0DA0-463D-BD39-7CA0AD97B224}"/>
    <cellStyle name="Normal 9 3 3 2 2 3" xfId="3160" xr:uid="{F5F8E4CF-3C89-4080-9A21-01194053CC5B}"/>
    <cellStyle name="Normal 9 3 3 2 2 3 2" xfId="4230" xr:uid="{EA3A91E9-4C08-454C-BB7F-2EF236D1CB4F}"/>
    <cellStyle name="Normal 9 3 3 2 2 4" xfId="3161" xr:uid="{0E76691E-EBB3-40CE-B318-557C0D25077A}"/>
    <cellStyle name="Normal 9 3 3 2 3" xfId="3162" xr:uid="{4A82E46D-A303-49E9-90B8-793550F0DFDD}"/>
    <cellStyle name="Normal 9 3 3 2 3 2" xfId="3163" xr:uid="{2DA32D5B-BBFF-476D-A71F-4A319C9DF25B}"/>
    <cellStyle name="Normal 9 3 3 2 3 2 2" xfId="4231" xr:uid="{C965B5AF-6A6F-4461-BAA8-D528C8FB2145}"/>
    <cellStyle name="Normal 9 3 3 2 3 3" xfId="3164" xr:uid="{8957A420-3440-4816-95DD-7CE87ABA3AD3}"/>
    <cellStyle name="Normal 9 3 3 2 3 4" xfId="3165" xr:uid="{C3DBE03E-5562-41F0-8701-2E46E28E1337}"/>
    <cellStyle name="Normal 9 3 3 2 4" xfId="3166" xr:uid="{6C7BF506-C622-448F-BE54-DBBFC129CADD}"/>
    <cellStyle name="Normal 9 3 3 2 4 2" xfId="4232" xr:uid="{B0DB765E-B58A-465B-ACA0-A9E5417EC0D3}"/>
    <cellStyle name="Normal 9 3 3 2 5" xfId="3167" xr:uid="{47D66E2F-3FC0-47B1-9FE4-A50E8DF3DABC}"/>
    <cellStyle name="Normal 9 3 3 2 6" xfId="3168" xr:uid="{0B8900C6-5C0C-4498-9475-D263E23DDA75}"/>
    <cellStyle name="Normal 9 3 3 3" xfId="3169" xr:uid="{D255001C-EB4F-4E05-9FFB-0F98D8636E95}"/>
    <cellStyle name="Normal 9 3 3 3 2" xfId="3170" xr:uid="{5E6878AF-A6B7-4762-A329-82C517D5A4AB}"/>
    <cellStyle name="Normal 9 3 3 3 2 2" xfId="3171" xr:uid="{77D712D4-B225-4A81-9269-D6009DDFDAD2}"/>
    <cellStyle name="Normal 9 3 3 3 2 2 2" xfId="4233" xr:uid="{842C8503-5276-47E0-AF23-FDB2EB67FCB6}"/>
    <cellStyle name="Normal 9 3 3 3 2 2 2 2" xfId="4234" xr:uid="{251C532C-287C-4625-8401-DE69FDB2684D}"/>
    <cellStyle name="Normal 9 3 3 3 2 2 3" xfId="4235" xr:uid="{5D6E399E-B71D-408A-9B20-45D5A3639B2D}"/>
    <cellStyle name="Normal 9 3 3 3 2 3" xfId="3172" xr:uid="{4E22BF98-63F0-4770-844D-F2E18D616E9C}"/>
    <cellStyle name="Normal 9 3 3 3 2 3 2" xfId="4236" xr:uid="{87E60122-4DB0-48BB-AFFB-BDDFB7E70D8A}"/>
    <cellStyle name="Normal 9 3 3 3 2 4" xfId="3173" xr:uid="{1F505712-070A-42CD-BF08-EFDFB29C7D86}"/>
    <cellStyle name="Normal 9 3 3 3 3" xfId="3174" xr:uid="{96707202-BCA9-497A-B199-77FD599460CF}"/>
    <cellStyle name="Normal 9 3 3 3 3 2" xfId="4237" xr:uid="{65B7D763-E4C3-4C39-8910-D94F62031C51}"/>
    <cellStyle name="Normal 9 3 3 3 3 2 2" xfId="4238" xr:uid="{503D9B76-11DF-403A-97AE-A2D77D9A29EF}"/>
    <cellStyle name="Normal 9 3 3 3 3 3" xfId="4239" xr:uid="{CA472AF0-A6C2-4CE6-B05C-AA648D3AB272}"/>
    <cellStyle name="Normal 9 3 3 3 4" xfId="3175" xr:uid="{5DCE0D8D-BB19-4224-B103-8732118AD16E}"/>
    <cellStyle name="Normal 9 3 3 3 4 2" xfId="4240" xr:uid="{E5140DF4-4362-4E2A-A1D2-92C9A294C89E}"/>
    <cellStyle name="Normal 9 3 3 3 5" xfId="3176" xr:uid="{1BD47F75-9080-4307-9A2C-544A12799FB7}"/>
    <cellStyle name="Normal 9 3 3 4" xfId="3177" xr:uid="{AF07B759-33AC-4E51-ACC8-C8F8B00FFE21}"/>
    <cellStyle name="Normal 9 3 3 4 2" xfId="3178" xr:uid="{1FA0642C-2983-41F4-9192-CC2ED3DC30DB}"/>
    <cellStyle name="Normal 9 3 3 4 2 2" xfId="4241" xr:uid="{F03D3ED8-C710-42EC-AB3C-39CFAE503E7E}"/>
    <cellStyle name="Normal 9 3 3 4 2 2 2" xfId="4242" xr:uid="{F94BA205-DBBF-4694-9107-E523962D960A}"/>
    <cellStyle name="Normal 9 3 3 4 2 3" xfId="4243" xr:uid="{7DC89E12-49D2-4B92-BC63-F9934928E792}"/>
    <cellStyle name="Normal 9 3 3 4 3" xfId="3179" xr:uid="{C08598AA-6EA9-4E93-A732-E038B518BE34}"/>
    <cellStyle name="Normal 9 3 3 4 3 2" xfId="4244" xr:uid="{83F77B9A-AE9A-46BD-AEB1-D6E48430B6A8}"/>
    <cellStyle name="Normal 9 3 3 4 4" xfId="3180" xr:uid="{D559BC5D-AB51-4D0E-B2C9-FF4594DC542E}"/>
    <cellStyle name="Normal 9 3 3 5" xfId="3181" xr:uid="{7553B47D-15F4-4080-BA19-83F70E72CDE3}"/>
    <cellStyle name="Normal 9 3 3 5 2" xfId="3182" xr:uid="{3A7EC394-D254-4310-B015-553C32503598}"/>
    <cellStyle name="Normal 9 3 3 5 2 2" xfId="4245" xr:uid="{4D024FF2-0CA2-4106-B950-4606034B1143}"/>
    <cellStyle name="Normal 9 3 3 5 3" xfId="3183" xr:uid="{EAF853CC-C300-4F0E-9615-FC2097FC3F01}"/>
    <cellStyle name="Normal 9 3 3 5 4" xfId="3184" xr:uid="{5A1A53B8-5106-4A48-961C-AB24BCB5EF73}"/>
    <cellStyle name="Normal 9 3 3 6" xfId="3185" xr:uid="{EC0B5C09-520E-410F-B32E-90251CEC9614}"/>
    <cellStyle name="Normal 9 3 3 6 2" xfId="4246" xr:uid="{396706E8-B1A3-4190-8325-6F59126CD189}"/>
    <cellStyle name="Normal 9 3 3 7" xfId="3186" xr:uid="{50F602CA-9A61-4199-B19E-8A201EDF8274}"/>
    <cellStyle name="Normal 9 3 3 8" xfId="3187" xr:uid="{698C271A-08F8-417D-B694-92136FF369D2}"/>
    <cellStyle name="Normal 9 3 4" xfId="3188" xr:uid="{7527FB52-BE77-4A38-A0C9-FC448FEE498F}"/>
    <cellStyle name="Normal 9 3 4 2" xfId="3189" xr:uid="{C95693BC-7EE4-4F90-B03D-BCA667E91785}"/>
    <cellStyle name="Normal 9 3 4 2 2" xfId="3190" xr:uid="{E1FF42CA-09DC-4380-A141-DB5E1AA21ED3}"/>
    <cellStyle name="Normal 9 3 4 2 2 2" xfId="3191" xr:uid="{272FDAFD-605B-41FA-9914-63FCA5F09B36}"/>
    <cellStyle name="Normal 9 3 4 2 2 2 2" xfId="4247" xr:uid="{3A07F8C7-2D87-43CC-B534-516F89569B87}"/>
    <cellStyle name="Normal 9 3 4 2 2 3" xfId="3192" xr:uid="{432FFB93-E352-4BF1-8D77-E615100D44E3}"/>
    <cellStyle name="Normal 9 3 4 2 2 4" xfId="3193" xr:uid="{679CF80F-744D-46E1-84FE-22AE15E8FAFC}"/>
    <cellStyle name="Normal 9 3 4 2 3" xfId="3194" xr:uid="{53C59573-AC80-46C6-9EEE-46F58526A658}"/>
    <cellStyle name="Normal 9 3 4 2 3 2" xfId="4248" xr:uid="{C058FC40-E026-404E-94B6-4E4317948273}"/>
    <cellStyle name="Normal 9 3 4 2 4" xfId="3195" xr:uid="{127554F9-D057-44B1-854C-AEE5A969E1C7}"/>
    <cellStyle name="Normal 9 3 4 2 5" xfId="3196" xr:uid="{83529823-8A0E-4C2B-B217-0BA8E6E9478E}"/>
    <cellStyle name="Normal 9 3 4 3" xfId="3197" xr:uid="{6C5C140B-FAE5-4D34-AAEB-3F04604E9BC7}"/>
    <cellStyle name="Normal 9 3 4 3 2" xfId="3198" xr:uid="{F17B3100-FF83-4090-9D72-FBA28D1D1DD4}"/>
    <cellStyle name="Normal 9 3 4 3 2 2" xfId="4249" xr:uid="{2E848E21-435C-4AA9-9918-B658991DB631}"/>
    <cellStyle name="Normal 9 3 4 3 3" xfId="3199" xr:uid="{0743B06C-880B-4312-8795-DB9193A175BC}"/>
    <cellStyle name="Normal 9 3 4 3 4" xfId="3200" xr:uid="{812AB142-3A5A-4388-B455-B8D9B1DC4BF0}"/>
    <cellStyle name="Normal 9 3 4 4" xfId="3201" xr:uid="{73DFBE39-838D-4F03-A87F-0F5BF97BE0C2}"/>
    <cellStyle name="Normal 9 3 4 4 2" xfId="3202" xr:uid="{8A7C18DC-0DD1-487F-B3FF-EFF965294A81}"/>
    <cellStyle name="Normal 9 3 4 4 3" xfId="3203" xr:uid="{428E422B-0CFB-4B55-88EB-067D66F94099}"/>
    <cellStyle name="Normal 9 3 4 4 4" xfId="3204" xr:uid="{AD79978C-562B-48FD-ADF3-D0AD1FEDCBB9}"/>
    <cellStyle name="Normal 9 3 4 5" xfId="3205" xr:uid="{4FFAA358-CDC7-4F86-84AB-C4BA601A4B54}"/>
    <cellStyle name="Normal 9 3 4 6" xfId="3206" xr:uid="{B988E78B-2FE4-42A2-8A21-EC072F05D21C}"/>
    <cellStyle name="Normal 9 3 4 7" xfId="3207" xr:uid="{3C1CFE4B-C919-4DC3-B865-16CC0A5AD70C}"/>
    <cellStyle name="Normal 9 3 5" xfId="3208" xr:uid="{1A939AE7-CAE1-41EA-A47F-CE8317683E6C}"/>
    <cellStyle name="Normal 9 3 5 2" xfId="3209" xr:uid="{B69B1920-2179-4696-B5AD-10CE3567769E}"/>
    <cellStyle name="Normal 9 3 5 2 2" xfId="3210" xr:uid="{F1725F8D-D9B2-4BD1-A766-45A39146840C}"/>
    <cellStyle name="Normal 9 3 5 2 2 2" xfId="4250" xr:uid="{9A62C02C-2CF8-4087-8877-5A9FF4D88253}"/>
    <cellStyle name="Normal 9 3 5 2 2 2 2" xfId="4251" xr:uid="{376FB584-FE16-48F7-969C-D9398198F606}"/>
    <cellStyle name="Normal 9 3 5 2 2 3" xfId="4252" xr:uid="{70BDACF8-1C7C-4185-82B0-C54C27743907}"/>
    <cellStyle name="Normal 9 3 5 2 3" xfId="3211" xr:uid="{846EB5C8-982D-45B9-8FB7-F3A46E4D394E}"/>
    <cellStyle name="Normal 9 3 5 2 3 2" xfId="4253" xr:uid="{4C7FDF6D-C37D-4932-A4F8-26C88A08B5A8}"/>
    <cellStyle name="Normal 9 3 5 2 4" xfId="3212" xr:uid="{1EF1E8FB-DC11-499A-BAD6-73AD7F403626}"/>
    <cellStyle name="Normal 9 3 5 3" xfId="3213" xr:uid="{DB865B71-E715-491B-8320-C77C67E4D588}"/>
    <cellStyle name="Normal 9 3 5 3 2" xfId="3214" xr:uid="{B8AC9098-FE02-4384-A5B7-66312249CB0A}"/>
    <cellStyle name="Normal 9 3 5 3 2 2" xfId="4254" xr:uid="{7B7C909B-ECF3-4F40-882B-EF5821D9EB96}"/>
    <cellStyle name="Normal 9 3 5 3 3" xfId="3215" xr:uid="{7EBBB8E4-5D46-421B-ABEC-C14CECF47AC6}"/>
    <cellStyle name="Normal 9 3 5 3 4" xfId="3216" xr:uid="{1CE6337D-8FFC-404F-927A-AB637659AAA6}"/>
    <cellStyle name="Normal 9 3 5 4" xfId="3217" xr:uid="{0C5A7163-0026-41B4-822C-84C017C2F324}"/>
    <cellStyle name="Normal 9 3 5 4 2" xfId="4255" xr:uid="{7F80E0BB-83B8-4F20-B21F-C70E4058A166}"/>
    <cellStyle name="Normal 9 3 5 5" xfId="3218" xr:uid="{686EFB98-68BC-41E9-B2A9-4E1F56F990A7}"/>
    <cellStyle name="Normal 9 3 5 6" xfId="3219" xr:uid="{5FBD889B-AE11-4875-9DC1-ECBFF08925A0}"/>
    <cellStyle name="Normal 9 3 6" xfId="3220" xr:uid="{BDBC1A2C-7D5E-4FBC-B1E8-C8B88ABF30C2}"/>
    <cellStyle name="Normal 9 3 6 2" xfId="3221" xr:uid="{6422CCCE-79D3-4822-9B91-8A44952F18F9}"/>
    <cellStyle name="Normal 9 3 6 2 2" xfId="3222" xr:uid="{ADAC43CE-55CE-41C2-9402-CDDA374F03C9}"/>
    <cellStyle name="Normal 9 3 6 2 2 2" xfId="4256" xr:uid="{0AAFBD09-D275-4271-AB6B-50B135E4BBA4}"/>
    <cellStyle name="Normal 9 3 6 2 3" xfId="3223" xr:uid="{DF28049E-ECA1-4CB7-8AF6-164B027EAC43}"/>
    <cellStyle name="Normal 9 3 6 2 4" xfId="3224" xr:uid="{81464EE5-6B84-44CE-B9DB-013B2AF860F2}"/>
    <cellStyle name="Normal 9 3 6 3" xfId="3225" xr:uid="{97A40425-BC85-4931-A06A-D6DE85374247}"/>
    <cellStyle name="Normal 9 3 6 3 2" xfId="4257" xr:uid="{5319EF43-2EAE-4DFC-8C1C-B0B37C0484EA}"/>
    <cellStyle name="Normal 9 3 6 4" xfId="3226" xr:uid="{E2BFA7B5-6642-4F72-9999-63F460997275}"/>
    <cellStyle name="Normal 9 3 6 5" xfId="3227" xr:uid="{87E0163B-DE9F-450F-B0C0-A4E479742140}"/>
    <cellStyle name="Normal 9 3 7" xfId="3228" xr:uid="{D700908D-5214-431F-AFD9-0110B8FABA49}"/>
    <cellStyle name="Normal 9 3 7 2" xfId="3229" xr:uid="{AD1CCD24-7C8F-48C6-80D9-0860AB81457C}"/>
    <cellStyle name="Normal 9 3 7 2 2" xfId="4258" xr:uid="{6D16F2EB-F229-4022-BCC0-949B11095CA2}"/>
    <cellStyle name="Normal 9 3 7 3" xfId="3230" xr:uid="{D252EB16-90FA-4623-8BB5-EC8A5B4ECF48}"/>
    <cellStyle name="Normal 9 3 7 4" xfId="3231" xr:uid="{2E4B7F04-9515-41D7-BADE-32EAEF6AB0F5}"/>
    <cellStyle name="Normal 9 3 8" xfId="3232" xr:uid="{41E80623-73F2-494D-AA2E-BB4774ADF4C1}"/>
    <cellStyle name="Normal 9 3 8 2" xfId="3233" xr:uid="{9D0D0679-46E7-4228-AE03-92B36F2C4631}"/>
    <cellStyle name="Normal 9 3 8 3" xfId="3234" xr:uid="{6D557F59-AC65-4652-90E5-75FA0E308F96}"/>
    <cellStyle name="Normal 9 3 8 4" xfId="3235" xr:uid="{E8C9A801-BA0D-40A1-BEA2-B3961FD93BC6}"/>
    <cellStyle name="Normal 9 3 9" xfId="3236" xr:uid="{BF88A318-3252-4A88-BAA6-E90441950319}"/>
    <cellStyle name="Normal 9 4" xfId="3237" xr:uid="{3C15F93E-5822-4138-B1DC-E819DDD9A975}"/>
    <cellStyle name="Normal 9 4 10" xfId="3238" xr:uid="{E2905127-D590-4D03-83AA-658FE836881F}"/>
    <cellStyle name="Normal 9 4 11" xfId="3239" xr:uid="{D125E00D-5095-493A-A82C-BD92521A26D1}"/>
    <cellStyle name="Normal 9 4 2" xfId="3240" xr:uid="{79999C33-8A79-4FE6-8758-1C7FFD7AB4EB}"/>
    <cellStyle name="Normal 9 4 2 2" xfId="3241" xr:uid="{396341F9-A1E9-42CC-B15E-205C637E8048}"/>
    <cellStyle name="Normal 9 4 2 2 2" xfId="3242" xr:uid="{02548D2E-0AE4-4E0A-9428-5285D2FA962A}"/>
    <cellStyle name="Normal 9 4 2 2 2 2" xfId="3243" xr:uid="{DC796D53-8E49-4B52-8841-8DE0AA2139F6}"/>
    <cellStyle name="Normal 9 4 2 2 2 2 2" xfId="3244" xr:uid="{C35E4C1F-2A54-4113-A172-3AB92D070D46}"/>
    <cellStyle name="Normal 9 4 2 2 2 2 2 2" xfId="4259" xr:uid="{582516D2-1597-421C-817F-D16F913E558D}"/>
    <cellStyle name="Normal 9 4 2 2 2 2 3" xfId="3245" xr:uid="{E585D764-8306-485C-977F-CFD1C98BB734}"/>
    <cellStyle name="Normal 9 4 2 2 2 2 4" xfId="3246" xr:uid="{7EBB7BC8-D584-4662-BE40-76AF564A7AEE}"/>
    <cellStyle name="Normal 9 4 2 2 2 3" xfId="3247" xr:uid="{FDB5BD06-F764-4B33-8CF0-3BC3672979D4}"/>
    <cellStyle name="Normal 9 4 2 2 2 3 2" xfId="3248" xr:uid="{F9DB696A-84BB-46AD-94C3-A76868AFD9BF}"/>
    <cellStyle name="Normal 9 4 2 2 2 3 3" xfId="3249" xr:uid="{313A15AC-22FF-485B-AC79-7B1D0497C762}"/>
    <cellStyle name="Normal 9 4 2 2 2 3 4" xfId="3250" xr:uid="{B2EC9954-3376-461A-97DC-8664C1B8CEC6}"/>
    <cellStyle name="Normal 9 4 2 2 2 4" xfId="3251" xr:uid="{AE68CC04-06FF-4E87-B90E-0AB00C9EF404}"/>
    <cellStyle name="Normal 9 4 2 2 2 5" xfId="3252" xr:uid="{53CB3A30-9E5F-4B36-9CDC-E053CEB84C27}"/>
    <cellStyle name="Normal 9 4 2 2 2 6" xfId="3253" xr:uid="{35370C92-DC90-489A-B8A3-FC2FB25E6D43}"/>
    <cellStyle name="Normal 9 4 2 2 3" xfId="3254" xr:uid="{B093C2E4-B526-43BC-B175-C041B64D3753}"/>
    <cellStyle name="Normal 9 4 2 2 3 2" xfId="3255" xr:uid="{B4A36B11-61FD-48A6-BAF4-ED9939091D4C}"/>
    <cellStyle name="Normal 9 4 2 2 3 2 2" xfId="3256" xr:uid="{C1D4C3AC-59C0-4A2A-A3B1-4CF0C377CFDD}"/>
    <cellStyle name="Normal 9 4 2 2 3 2 3" xfId="3257" xr:uid="{D4572B06-CD73-4DFF-9346-D269926F779A}"/>
    <cellStyle name="Normal 9 4 2 2 3 2 4" xfId="3258" xr:uid="{B3C23861-32F5-4033-B9D2-4A117B4FE2D3}"/>
    <cellStyle name="Normal 9 4 2 2 3 3" xfId="3259" xr:uid="{0BD6D957-09E4-4C1E-972E-33DCF8769D79}"/>
    <cellStyle name="Normal 9 4 2 2 3 4" xfId="3260" xr:uid="{0FB7716E-2783-4B54-A55A-540F5ED15EB1}"/>
    <cellStyle name="Normal 9 4 2 2 3 5" xfId="3261" xr:uid="{9D685E00-6CBB-4808-8EF6-3F0C778D775B}"/>
    <cellStyle name="Normal 9 4 2 2 4" xfId="3262" xr:uid="{6F91EA41-490B-4E19-A7F2-ECE47EE7401B}"/>
    <cellStyle name="Normal 9 4 2 2 4 2" xfId="3263" xr:uid="{A865734C-B2C2-4E2F-A6CE-AD10B9EF0F3B}"/>
    <cellStyle name="Normal 9 4 2 2 4 3" xfId="3264" xr:uid="{008A4F1A-B1A1-401C-BC3F-C3E4830529E0}"/>
    <cellStyle name="Normal 9 4 2 2 4 4" xfId="3265" xr:uid="{B587CBA4-5BD0-43D4-9504-3A2F0847C468}"/>
    <cellStyle name="Normal 9 4 2 2 5" xfId="3266" xr:uid="{EDEF2262-7FF6-4756-9643-04EC66E21E78}"/>
    <cellStyle name="Normal 9 4 2 2 5 2" xfId="3267" xr:uid="{C4DB0E9C-FE21-4536-872C-CD0A6E367EFB}"/>
    <cellStyle name="Normal 9 4 2 2 5 3" xfId="3268" xr:uid="{B5AA5939-FA43-4AB5-A33F-43B79C102C6D}"/>
    <cellStyle name="Normal 9 4 2 2 5 4" xfId="3269" xr:uid="{DF40F5F3-E366-4955-A41F-C13817A5BC66}"/>
    <cellStyle name="Normal 9 4 2 2 6" xfId="3270" xr:uid="{71AEFC12-D7DE-43BB-8545-83F9253B44B6}"/>
    <cellStyle name="Normal 9 4 2 2 7" xfId="3271" xr:uid="{DCF70494-E9EE-4978-91F6-54B1409D0470}"/>
    <cellStyle name="Normal 9 4 2 2 8" xfId="3272" xr:uid="{2DC83CE1-597D-420D-8A74-76B198F2F8C6}"/>
    <cellStyle name="Normal 9 4 2 3" xfId="3273" xr:uid="{85E42676-90E7-464F-96ED-06DACAF0BE9E}"/>
    <cellStyle name="Normal 9 4 2 3 2" xfId="3274" xr:uid="{29B97816-B9A8-4F81-85DD-8FFEC11BD9D7}"/>
    <cellStyle name="Normal 9 4 2 3 2 2" xfId="3275" xr:uid="{868057D0-8E6B-4060-A09B-0248908405FE}"/>
    <cellStyle name="Normal 9 4 2 3 2 2 2" xfId="4260" xr:uid="{85B78755-0644-4221-AAFF-DF3E571FBF3B}"/>
    <cellStyle name="Normal 9 4 2 3 2 2 2 2" xfId="4261" xr:uid="{2EDF3E14-21AA-411B-88CA-27F9D636A2D5}"/>
    <cellStyle name="Normal 9 4 2 3 2 2 3" xfId="4262" xr:uid="{F47B9C6D-7633-4AA1-9855-001A0ED13D5F}"/>
    <cellStyle name="Normal 9 4 2 3 2 3" xfId="3276" xr:uid="{56517AC4-78E1-4EF4-8914-F732BF0D17B4}"/>
    <cellStyle name="Normal 9 4 2 3 2 3 2" xfId="4263" xr:uid="{1887F68B-4B7B-4395-9E0D-BF367EB8264D}"/>
    <cellStyle name="Normal 9 4 2 3 2 4" xfId="3277" xr:uid="{0C4D2521-C225-45D3-966C-A3FA718D3D55}"/>
    <cellStyle name="Normal 9 4 2 3 3" xfId="3278" xr:uid="{652C97EB-40A9-47E7-953C-CFF371FB2FB9}"/>
    <cellStyle name="Normal 9 4 2 3 3 2" xfId="3279" xr:uid="{689D5C4C-D2B7-479C-8284-C6E312BAD28E}"/>
    <cellStyle name="Normal 9 4 2 3 3 2 2" xfId="4264" xr:uid="{8478459C-B1C7-4770-8BDB-454DA4A51843}"/>
    <cellStyle name="Normal 9 4 2 3 3 3" xfId="3280" xr:uid="{A859F6D9-7DB4-4675-B0B8-276389AF0DF7}"/>
    <cellStyle name="Normal 9 4 2 3 3 4" xfId="3281" xr:uid="{D24BE264-2B97-49BA-BB14-2218CC6FD4FD}"/>
    <cellStyle name="Normal 9 4 2 3 4" xfId="3282" xr:uid="{83B1AD4C-3259-4EF7-8576-58AEA118CEBF}"/>
    <cellStyle name="Normal 9 4 2 3 4 2" xfId="4265" xr:uid="{6B0FD4EB-865C-4C69-A878-EBDFB07E1C24}"/>
    <cellStyle name="Normal 9 4 2 3 5" xfId="3283" xr:uid="{89C1E979-4924-4F39-87EF-3B5FBAFB6B26}"/>
    <cellStyle name="Normal 9 4 2 3 6" xfId="3284" xr:uid="{C7F5F2C4-ABEF-4474-8BD3-0589B3BF4181}"/>
    <cellStyle name="Normal 9 4 2 4" xfId="3285" xr:uid="{3E94BF52-B1A1-4FC8-8E5F-C415657503A9}"/>
    <cellStyle name="Normal 9 4 2 4 2" xfId="3286" xr:uid="{C24A8AE8-62BB-446B-8CA0-0B07FF13F67D}"/>
    <cellStyle name="Normal 9 4 2 4 2 2" xfId="3287" xr:uid="{9C22477D-C2F1-41F2-94E6-91F27EBDA65F}"/>
    <cellStyle name="Normal 9 4 2 4 2 2 2" xfId="4266" xr:uid="{0982B0C7-527B-4C07-BD0A-410343F47744}"/>
    <cellStyle name="Normal 9 4 2 4 2 3" xfId="3288" xr:uid="{8B2E4E9A-C9D8-4AE2-8ABC-F77643603C45}"/>
    <cellStyle name="Normal 9 4 2 4 2 4" xfId="3289" xr:uid="{399E4E57-1B25-43E4-95E9-DEA70B605234}"/>
    <cellStyle name="Normal 9 4 2 4 3" xfId="3290" xr:uid="{3BA08EC7-5C11-434F-8233-B920204AA1E4}"/>
    <cellStyle name="Normal 9 4 2 4 3 2" xfId="4267" xr:uid="{3ED50D03-20A1-46A1-AB59-6B9CD7D22D24}"/>
    <cellStyle name="Normal 9 4 2 4 4" xfId="3291" xr:uid="{5DA735B9-4A40-4170-865A-E04291780FBF}"/>
    <cellStyle name="Normal 9 4 2 4 5" xfId="3292" xr:uid="{4B09C40D-C9DD-46DB-852B-B06761EA0367}"/>
    <cellStyle name="Normal 9 4 2 5" xfId="3293" xr:uid="{D405E3FD-18B1-4066-BFC0-D4FE7E28F640}"/>
    <cellStyle name="Normal 9 4 2 5 2" xfId="3294" xr:uid="{9F9DB4A2-D2AD-4497-AEED-812961938F3E}"/>
    <cellStyle name="Normal 9 4 2 5 2 2" xfId="4268" xr:uid="{1BEDE4E0-AD4D-4644-A44E-E045F363E70D}"/>
    <cellStyle name="Normal 9 4 2 5 3" xfId="3295" xr:uid="{E64D4507-2173-409E-8F11-F826EAB4D0CA}"/>
    <cellStyle name="Normal 9 4 2 5 4" xfId="3296" xr:uid="{89FF1967-8533-4E85-8AF6-BF6E1D8C1B62}"/>
    <cellStyle name="Normal 9 4 2 6" xfId="3297" xr:uid="{DBE6A658-84B6-4BEF-9432-BAB9DE3E9E3B}"/>
    <cellStyle name="Normal 9 4 2 6 2" xfId="3298" xr:uid="{E90A8A8F-BD2B-4466-9AC7-0960C50930F3}"/>
    <cellStyle name="Normal 9 4 2 6 3" xfId="3299" xr:uid="{9C5B1E93-43F3-415E-B601-F35C76E39AE4}"/>
    <cellStyle name="Normal 9 4 2 6 4" xfId="3300" xr:uid="{4AF57AFF-B57E-48C0-9E5F-09AAAB9E86BB}"/>
    <cellStyle name="Normal 9 4 2 7" xfId="3301" xr:uid="{CC896F5B-68EF-4B68-A8C5-6E3DCFB160C0}"/>
    <cellStyle name="Normal 9 4 2 8" xfId="3302" xr:uid="{57DB03F1-0656-453B-8B3B-D333835863D4}"/>
    <cellStyle name="Normal 9 4 2 9" xfId="3303" xr:uid="{55385856-BEF2-496B-B058-B19F3F7D470B}"/>
    <cellStyle name="Normal 9 4 3" xfId="3304" xr:uid="{0560A25A-45F2-482C-8945-95FEFBA6EC2A}"/>
    <cellStyle name="Normal 9 4 3 2" xfId="3305" xr:uid="{65A4F427-BC4D-4F16-A51D-9D6B18175B82}"/>
    <cellStyle name="Normal 9 4 3 2 2" xfId="3306" xr:uid="{EEB1D301-9C8C-4F75-A5A0-284768C525E0}"/>
    <cellStyle name="Normal 9 4 3 2 2 2" xfId="3307" xr:uid="{4CB8E807-D66E-48D7-84A8-F5F945FFE98A}"/>
    <cellStyle name="Normal 9 4 3 2 2 2 2" xfId="4269" xr:uid="{7F19DBD6-757E-4710-BF9E-E832D26ACBFE}"/>
    <cellStyle name="Normal 9 4 3 2 2 3" xfId="3308" xr:uid="{4573460B-AB54-4C27-8B78-47DAEE730C32}"/>
    <cellStyle name="Normal 9 4 3 2 2 4" xfId="3309" xr:uid="{16CD1831-86C0-4610-9084-C2972F1E6926}"/>
    <cellStyle name="Normal 9 4 3 2 3" xfId="3310" xr:uid="{5BAB6662-D0B0-4729-8F45-E65B266B46F0}"/>
    <cellStyle name="Normal 9 4 3 2 3 2" xfId="3311" xr:uid="{271CF73A-2016-42FE-9A89-D07CDB33F146}"/>
    <cellStyle name="Normal 9 4 3 2 3 3" xfId="3312" xr:uid="{3FC476C6-E5B0-48F1-9F26-3375E3383172}"/>
    <cellStyle name="Normal 9 4 3 2 3 4" xfId="3313" xr:uid="{022D04E9-FCAE-4C40-A807-D4CE98096F54}"/>
    <cellStyle name="Normal 9 4 3 2 4" xfId="3314" xr:uid="{2DF89980-D7CD-4F49-A0C0-5E185212DC66}"/>
    <cellStyle name="Normal 9 4 3 2 5" xfId="3315" xr:uid="{B8942F8E-857B-4B8F-916F-A2B71965D94B}"/>
    <cellStyle name="Normal 9 4 3 2 6" xfId="3316" xr:uid="{66E2A16E-4224-4198-B83B-E736EE2567F3}"/>
    <cellStyle name="Normal 9 4 3 3" xfId="3317" xr:uid="{E1BEE1DA-39C8-4E03-8D80-DFB690FFFFB4}"/>
    <cellStyle name="Normal 9 4 3 3 2" xfId="3318" xr:uid="{80E5723E-3FF2-488E-AB17-871ACF8524F4}"/>
    <cellStyle name="Normal 9 4 3 3 2 2" xfId="3319" xr:uid="{0EB0104C-DE85-45CC-BD65-EABDF83E106A}"/>
    <cellStyle name="Normal 9 4 3 3 2 3" xfId="3320" xr:uid="{E026C747-E749-49AF-ABFE-A3089EE8FB1C}"/>
    <cellStyle name="Normal 9 4 3 3 2 4" xfId="3321" xr:uid="{A395B1D2-C334-4212-96EC-09E62B0AA31E}"/>
    <cellStyle name="Normal 9 4 3 3 3" xfId="3322" xr:uid="{429C712E-D3E7-4148-BD1C-AC78BC267C91}"/>
    <cellStyle name="Normal 9 4 3 3 4" xfId="3323" xr:uid="{8BFB33F0-CD86-4149-AC55-817A64A65063}"/>
    <cellStyle name="Normal 9 4 3 3 5" xfId="3324" xr:uid="{E07E557E-EE03-48A1-917A-2C4E82094CBC}"/>
    <cellStyle name="Normal 9 4 3 4" xfId="3325" xr:uid="{1624DA60-0096-4B98-8BB7-5B0A4064B491}"/>
    <cellStyle name="Normal 9 4 3 4 2" xfId="3326" xr:uid="{05AE7290-952E-4EAA-A349-35290B545799}"/>
    <cellStyle name="Normal 9 4 3 4 3" xfId="3327" xr:uid="{265830B3-36B3-4A70-A8AE-E13D91764A19}"/>
    <cellStyle name="Normal 9 4 3 4 4" xfId="3328" xr:uid="{D9D6028F-D73A-4E4C-97DF-796169E332C2}"/>
    <cellStyle name="Normal 9 4 3 5" xfId="3329" xr:uid="{9DECC262-78CB-4D7D-87BC-370CED7EE12E}"/>
    <cellStyle name="Normal 9 4 3 5 2" xfId="3330" xr:uid="{46EA9A02-95FC-4917-8CC3-701C8C93802B}"/>
    <cellStyle name="Normal 9 4 3 5 3" xfId="3331" xr:uid="{66698FE2-F484-47AF-A2AF-EC712B942F39}"/>
    <cellStyle name="Normal 9 4 3 5 4" xfId="3332" xr:uid="{6E2A8EDF-2D2E-4284-B786-C743ABC0069A}"/>
    <cellStyle name="Normal 9 4 3 6" xfId="3333" xr:uid="{6050D144-BA84-484C-A3F1-7BF0211FBB59}"/>
    <cellStyle name="Normal 9 4 3 7" xfId="3334" xr:uid="{8F12F795-1569-486A-BC58-CE317D51A15C}"/>
    <cellStyle name="Normal 9 4 3 8" xfId="3335" xr:uid="{9AA63D8D-FAEB-4C7D-B43A-0028DF8060B1}"/>
    <cellStyle name="Normal 9 4 4" xfId="3336" xr:uid="{F3FAF854-3B57-4454-A811-EDB01038C00C}"/>
    <cellStyle name="Normal 9 4 4 2" xfId="3337" xr:uid="{7641231D-4695-4259-A4B9-49794D827741}"/>
    <cellStyle name="Normal 9 4 4 2 2" xfId="3338" xr:uid="{86579841-5EB2-4CAF-8359-F9F0073C1F9E}"/>
    <cellStyle name="Normal 9 4 4 2 2 2" xfId="3339" xr:uid="{340A6825-6873-4DCD-A2D1-0A88E06CE072}"/>
    <cellStyle name="Normal 9 4 4 2 2 2 2" xfId="4270" xr:uid="{04C777B9-D2D5-4663-B3EE-5ED8163D183E}"/>
    <cellStyle name="Normal 9 4 4 2 2 3" xfId="3340" xr:uid="{A38E1F5B-8C57-4B96-B0D7-82827BD0569F}"/>
    <cellStyle name="Normal 9 4 4 2 2 4" xfId="3341" xr:uid="{D57DEC8F-32C1-426D-921B-7B0ABC6CCF8F}"/>
    <cellStyle name="Normal 9 4 4 2 3" xfId="3342" xr:uid="{A7E63EDA-7332-4B09-B44D-89CA62FEBBDD}"/>
    <cellStyle name="Normal 9 4 4 2 3 2" xfId="4271" xr:uid="{C4CE2BBA-8F69-4F4E-9E32-72F0BC59C9B2}"/>
    <cellStyle name="Normal 9 4 4 2 4" xfId="3343" xr:uid="{3F318D3B-F019-42C1-A7DB-904579AB699F}"/>
    <cellStyle name="Normal 9 4 4 2 5" xfId="3344" xr:uid="{A8730F70-9053-4ECD-83A0-B3DCF6B2B684}"/>
    <cellStyle name="Normal 9 4 4 3" xfId="3345" xr:uid="{3C722E28-C876-42D9-8B75-44FCB9412922}"/>
    <cellStyle name="Normal 9 4 4 3 2" xfId="3346" xr:uid="{7C9355D2-93E4-4DDF-8612-4C08A43B75AC}"/>
    <cellStyle name="Normal 9 4 4 3 2 2" xfId="4272" xr:uid="{D73A7348-6E19-461E-A2F9-F4115DAA6CB3}"/>
    <cellStyle name="Normal 9 4 4 3 3" xfId="3347" xr:uid="{8149DB03-625F-4F06-BBD3-3F9021741C4B}"/>
    <cellStyle name="Normal 9 4 4 3 4" xfId="3348" xr:uid="{65005B6A-EB97-4015-838A-DBC8B17CBE06}"/>
    <cellStyle name="Normal 9 4 4 4" xfId="3349" xr:uid="{32409E37-4505-41F4-9694-709020083E4A}"/>
    <cellStyle name="Normal 9 4 4 4 2" xfId="3350" xr:uid="{3908C383-88D1-4C51-BE75-E2D04DBBD402}"/>
    <cellStyle name="Normal 9 4 4 4 3" xfId="3351" xr:uid="{3DA30004-1FCC-48C4-B281-D7D93CA9CB70}"/>
    <cellStyle name="Normal 9 4 4 4 4" xfId="3352" xr:uid="{DDA0F319-6A65-47A6-8701-7AB4CEB7BABC}"/>
    <cellStyle name="Normal 9 4 4 5" xfId="3353" xr:uid="{404076EB-20A4-4E88-A2C9-E0123856AC56}"/>
    <cellStyle name="Normal 9 4 4 6" xfId="3354" xr:uid="{CCA8D227-284E-4A2E-B985-9A0094E3C444}"/>
    <cellStyle name="Normal 9 4 4 7" xfId="3355" xr:uid="{885CE1B1-E1C9-4AF8-A4CA-F0EB0E742726}"/>
    <cellStyle name="Normal 9 4 5" xfId="3356" xr:uid="{CF54D37E-D838-4085-9FF5-3EC219826575}"/>
    <cellStyle name="Normal 9 4 5 2" xfId="3357" xr:uid="{05AFDDA8-1930-4E8A-9B69-0C19A021FEA7}"/>
    <cellStyle name="Normal 9 4 5 2 2" xfId="3358" xr:uid="{22A89797-7695-46DE-9870-958C7FAA0F0C}"/>
    <cellStyle name="Normal 9 4 5 2 2 2" xfId="4273" xr:uid="{82B6F7A9-2CCE-42CB-A0E7-8FC3AC5509CA}"/>
    <cellStyle name="Normal 9 4 5 2 3" xfId="3359" xr:uid="{2B61B8EF-A30D-4B6D-B8EE-766610662D6E}"/>
    <cellStyle name="Normal 9 4 5 2 4" xfId="3360" xr:uid="{8557DC4C-2546-4FBA-A648-81AA0F009CDE}"/>
    <cellStyle name="Normal 9 4 5 3" xfId="3361" xr:uid="{D0988981-A271-496E-B194-15DAD77AE06A}"/>
    <cellStyle name="Normal 9 4 5 3 2" xfId="3362" xr:uid="{44751011-FE75-478F-813E-F5AA6FE5DCE7}"/>
    <cellStyle name="Normal 9 4 5 3 3" xfId="3363" xr:uid="{5DF8E1CD-39FD-4199-B1C6-EEA032C6DD0F}"/>
    <cellStyle name="Normal 9 4 5 3 4" xfId="3364" xr:uid="{19841D78-30BD-41BA-8EB4-C9966E2800C5}"/>
    <cellStyle name="Normal 9 4 5 4" xfId="3365" xr:uid="{9FEA9B93-A129-4BB0-AD98-BAD46E140B42}"/>
    <cellStyle name="Normal 9 4 5 5" xfId="3366" xr:uid="{35A53F3A-961E-40BB-8A0B-6E01713ED91A}"/>
    <cellStyle name="Normal 9 4 5 6" xfId="3367" xr:uid="{8CA0AE4E-3D75-40F9-A675-186B8D91B778}"/>
    <cellStyle name="Normal 9 4 6" xfId="3368" xr:uid="{E2B3AB49-9F10-4B81-A6C6-FFEDC7EB2488}"/>
    <cellStyle name="Normal 9 4 6 2" xfId="3369" xr:uid="{EB89B32F-3CEC-4D28-B728-CEC4A9D28D4C}"/>
    <cellStyle name="Normal 9 4 6 2 2" xfId="3370" xr:uid="{76FE16B6-34A3-4D9C-A2E3-5242D21019CE}"/>
    <cellStyle name="Normal 9 4 6 2 3" xfId="3371" xr:uid="{F5B9BB07-7C8D-4FF6-9399-CA2204691EFD}"/>
    <cellStyle name="Normal 9 4 6 2 4" xfId="3372" xr:uid="{6EAE09BE-8919-472B-864E-8C0CD4EA30C4}"/>
    <cellStyle name="Normal 9 4 6 3" xfId="3373" xr:uid="{C552D97A-4EF5-4B7E-A4CF-27C50CF66C8E}"/>
    <cellStyle name="Normal 9 4 6 4" xfId="3374" xr:uid="{43D231D3-CEF2-4FEA-B0B2-93ADEF29D128}"/>
    <cellStyle name="Normal 9 4 6 5" xfId="3375" xr:uid="{17A34773-4FD7-45B1-8447-48A989A18CA1}"/>
    <cellStyle name="Normal 9 4 7" xfId="3376" xr:uid="{D510A6F0-D345-403A-AA15-2D8204AAB4CE}"/>
    <cellStyle name="Normal 9 4 7 2" xfId="3377" xr:uid="{46ED0B3A-5408-4D0A-BFC4-491061C10826}"/>
    <cellStyle name="Normal 9 4 7 3" xfId="3378" xr:uid="{13C182AD-EBB5-45DF-8BED-8A1832B8DCF6}"/>
    <cellStyle name="Normal 9 4 7 4" xfId="3379" xr:uid="{CC506D32-057E-4D0E-B721-126BAB5B8012}"/>
    <cellStyle name="Normal 9 4 8" xfId="3380" xr:uid="{0807D16C-5FC7-4551-BB20-222362008E2B}"/>
    <cellStyle name="Normal 9 4 8 2" xfId="3381" xr:uid="{C424A31F-77FC-4046-B3DB-8EA7BE2BC785}"/>
    <cellStyle name="Normal 9 4 8 3" xfId="3382" xr:uid="{A6F20510-8B75-4381-ADB7-ACFBC1122498}"/>
    <cellStyle name="Normal 9 4 8 4" xfId="3383" xr:uid="{80F78CEE-7C4B-4189-99B7-F53E9D3B4482}"/>
    <cellStyle name="Normal 9 4 9" xfId="3384" xr:uid="{97FAB91A-F73E-43CE-BACC-A3DD7648E820}"/>
    <cellStyle name="Normal 9 5" xfId="3385" xr:uid="{FBDD67AB-DAEF-48AF-8D14-94C3ADA01322}"/>
    <cellStyle name="Normal 9 5 10" xfId="3386" xr:uid="{47FD5116-B5E3-4882-99F8-C153A9773509}"/>
    <cellStyle name="Normal 9 5 11" xfId="3387" xr:uid="{6728DADB-D4EE-4583-A917-7AF34206FE4F}"/>
    <cellStyle name="Normal 9 5 2" xfId="3388" xr:uid="{83528406-417E-4B9E-8D22-3EEF680D1272}"/>
    <cellStyle name="Normal 9 5 2 2" xfId="3389" xr:uid="{34592B06-6DAC-4305-B50D-44248C3B871D}"/>
    <cellStyle name="Normal 9 5 2 2 2" xfId="3390" xr:uid="{68283A6E-BFC3-45CF-B96B-8DEDB0899981}"/>
    <cellStyle name="Normal 9 5 2 2 2 2" xfId="3391" xr:uid="{C504B66C-AD98-41A9-B693-AEE6ABE73BB0}"/>
    <cellStyle name="Normal 9 5 2 2 2 2 2" xfId="3392" xr:uid="{87E90E14-140C-4D34-9A62-8B538DAA30D9}"/>
    <cellStyle name="Normal 9 5 2 2 2 2 3" xfId="3393" xr:uid="{03161869-E80B-4E25-BAA5-B8773B99F94C}"/>
    <cellStyle name="Normal 9 5 2 2 2 2 4" xfId="3394" xr:uid="{2991BD00-0D91-41B7-B4C6-7656F9C4DE7B}"/>
    <cellStyle name="Normal 9 5 2 2 2 3" xfId="3395" xr:uid="{4CBC2285-7BC5-468C-AA7E-130024F2F037}"/>
    <cellStyle name="Normal 9 5 2 2 2 3 2" xfId="3396" xr:uid="{AE9F31F5-B64B-450A-9C85-5CD87352F664}"/>
    <cellStyle name="Normal 9 5 2 2 2 3 3" xfId="3397" xr:uid="{347E940F-A922-4967-89BD-E8087ADA9057}"/>
    <cellStyle name="Normal 9 5 2 2 2 3 4" xfId="3398" xr:uid="{C3807BF5-197C-4FC9-9D12-C82D771A992C}"/>
    <cellStyle name="Normal 9 5 2 2 2 4" xfId="3399" xr:uid="{BF260ED6-4CE9-41A4-A4E4-7597C9BDB99C}"/>
    <cellStyle name="Normal 9 5 2 2 2 5" xfId="3400" xr:uid="{B92B69BE-732B-43BA-89AB-6217C8246812}"/>
    <cellStyle name="Normal 9 5 2 2 2 6" xfId="3401" xr:uid="{A271E41E-F048-403C-9AD6-7FE005FC64B2}"/>
    <cellStyle name="Normal 9 5 2 2 3" xfId="3402" xr:uid="{E7FD8EA6-FA93-4478-86FA-CDBF128EF57A}"/>
    <cellStyle name="Normal 9 5 2 2 3 2" xfId="3403" xr:uid="{37E21E00-2272-4081-913F-973771E1ED68}"/>
    <cellStyle name="Normal 9 5 2 2 3 2 2" xfId="3404" xr:uid="{4CCD3CFB-97CC-4128-897C-1AF0C56A661E}"/>
    <cellStyle name="Normal 9 5 2 2 3 2 3" xfId="3405" xr:uid="{7933DA63-10FC-4F01-9690-1966730F63D6}"/>
    <cellStyle name="Normal 9 5 2 2 3 2 4" xfId="3406" xr:uid="{CC1158FC-686B-4E4C-942B-03C2EB79AE65}"/>
    <cellStyle name="Normal 9 5 2 2 3 3" xfId="3407" xr:uid="{44EA720A-F249-4F32-93F1-8897C205B625}"/>
    <cellStyle name="Normal 9 5 2 2 3 4" xfId="3408" xr:uid="{5A787BD9-C5B9-4A05-9E8B-794ECF4AEED9}"/>
    <cellStyle name="Normal 9 5 2 2 3 5" xfId="3409" xr:uid="{A97B0223-3651-450A-B44F-45F151F6D92B}"/>
    <cellStyle name="Normal 9 5 2 2 4" xfId="3410" xr:uid="{5B432E1C-8A60-4873-9C0C-478130260A06}"/>
    <cellStyle name="Normal 9 5 2 2 4 2" xfId="3411" xr:uid="{7434F8AC-78FF-495D-AA24-E7EED0E5CAF9}"/>
    <cellStyle name="Normal 9 5 2 2 4 3" xfId="3412" xr:uid="{80BCDAFF-34FD-465B-845C-10BC14C2B941}"/>
    <cellStyle name="Normal 9 5 2 2 4 4" xfId="3413" xr:uid="{DC0B3592-ABB7-46DC-901A-194C183494D0}"/>
    <cellStyle name="Normal 9 5 2 2 5" xfId="3414" xr:uid="{ECD95F8D-25A4-4734-BE30-08584CE4AC11}"/>
    <cellStyle name="Normal 9 5 2 2 5 2" xfId="3415" xr:uid="{B04DF6B3-49E2-41F5-AD32-55C8DD193F7E}"/>
    <cellStyle name="Normal 9 5 2 2 5 3" xfId="3416" xr:uid="{6C1DB3E7-65FA-46EC-A3F4-C8463FD7AD2E}"/>
    <cellStyle name="Normal 9 5 2 2 5 4" xfId="3417" xr:uid="{573BB805-90D5-474F-A1FB-1D62776A6286}"/>
    <cellStyle name="Normal 9 5 2 2 6" xfId="3418" xr:uid="{9E7EE6AD-784E-4584-8715-3D8A8A42FA98}"/>
    <cellStyle name="Normal 9 5 2 2 7" xfId="3419" xr:uid="{9B702059-CC88-4A7F-8215-C69F780083C5}"/>
    <cellStyle name="Normal 9 5 2 2 8" xfId="3420" xr:uid="{D71875CB-1BBB-4C82-A5AF-0C632F5B1795}"/>
    <cellStyle name="Normal 9 5 2 3" xfId="3421" xr:uid="{1968E2FB-5A66-4F08-818B-3C8809DEFDD8}"/>
    <cellStyle name="Normal 9 5 2 3 2" xfId="3422" xr:uid="{7A651104-904F-4D6A-BD07-D585661BB17A}"/>
    <cellStyle name="Normal 9 5 2 3 2 2" xfId="3423" xr:uid="{88547E4C-2F55-4678-95B8-FF2A10C699B1}"/>
    <cellStyle name="Normal 9 5 2 3 2 3" xfId="3424" xr:uid="{62330719-A37A-4BE3-81EC-DA120E3BE4F4}"/>
    <cellStyle name="Normal 9 5 2 3 2 4" xfId="3425" xr:uid="{E6E61950-0361-4D09-9DAD-3BEB080C6A34}"/>
    <cellStyle name="Normal 9 5 2 3 3" xfId="3426" xr:uid="{E88F44DD-6D1B-41F5-83E0-D0AB35991562}"/>
    <cellStyle name="Normal 9 5 2 3 3 2" xfId="3427" xr:uid="{735218F9-9317-4EC7-926B-127B8FFF9838}"/>
    <cellStyle name="Normal 9 5 2 3 3 3" xfId="3428" xr:uid="{4F9FF5E9-12E6-40A3-B94A-47A76DEAAFE4}"/>
    <cellStyle name="Normal 9 5 2 3 3 4" xfId="3429" xr:uid="{0FC3CBB6-5A28-42A6-BD10-AF1D0BF22F84}"/>
    <cellStyle name="Normal 9 5 2 3 4" xfId="3430" xr:uid="{0B5C21ED-028C-409C-94A8-4476284A81CF}"/>
    <cellStyle name="Normal 9 5 2 3 5" xfId="3431" xr:uid="{FD8E56CC-0041-496E-BE2C-284A7337BAA4}"/>
    <cellStyle name="Normal 9 5 2 3 6" xfId="3432" xr:uid="{671B3143-D385-4C27-9BDB-790077E89C97}"/>
    <cellStyle name="Normal 9 5 2 4" xfId="3433" xr:uid="{AEA8B0AC-FEA0-4579-87A3-3F3229EB0E2B}"/>
    <cellStyle name="Normal 9 5 2 4 2" xfId="3434" xr:uid="{0D9E7221-12BF-4674-BA45-A775F458AF60}"/>
    <cellStyle name="Normal 9 5 2 4 2 2" xfId="3435" xr:uid="{EB330309-7832-4AAD-BAD9-608BC9D126AB}"/>
    <cellStyle name="Normal 9 5 2 4 2 3" xfId="3436" xr:uid="{2CCBE5DF-27D6-456D-92BE-B26565455D8C}"/>
    <cellStyle name="Normal 9 5 2 4 2 4" xfId="3437" xr:uid="{10C257C9-ADA2-4066-B47E-E8431FF39E4F}"/>
    <cellStyle name="Normal 9 5 2 4 3" xfId="3438" xr:uid="{A3F03E4B-7E07-411C-A83C-55A6D97862C7}"/>
    <cellStyle name="Normal 9 5 2 4 4" xfId="3439" xr:uid="{0BB965B3-FABE-43DC-A2A7-7D9DC338837F}"/>
    <cellStyle name="Normal 9 5 2 4 5" xfId="3440" xr:uid="{377753D4-B584-4E9F-A94F-62E1943CAF5B}"/>
    <cellStyle name="Normal 9 5 2 5" xfId="3441" xr:uid="{3DB81DBA-8D70-4A61-BB7D-07A0FC8F3AA2}"/>
    <cellStyle name="Normal 9 5 2 5 2" xfId="3442" xr:uid="{3B786E2F-83DF-4566-9B72-36D6A7FE47D3}"/>
    <cellStyle name="Normal 9 5 2 5 3" xfId="3443" xr:uid="{38B85294-7A39-4D5D-9588-F99AF4C261FC}"/>
    <cellStyle name="Normal 9 5 2 5 4" xfId="3444" xr:uid="{1E2F7184-7717-42D9-8550-1351CAE55B27}"/>
    <cellStyle name="Normal 9 5 2 6" xfId="3445" xr:uid="{9110FDC6-BDED-40B9-929C-15959A7CB8B1}"/>
    <cellStyle name="Normal 9 5 2 6 2" xfId="3446" xr:uid="{EA4F4BF4-63FB-4810-B524-67F499C05ABD}"/>
    <cellStyle name="Normal 9 5 2 6 3" xfId="3447" xr:uid="{F08CD651-0EFB-42A6-B823-ECF04DF0D02E}"/>
    <cellStyle name="Normal 9 5 2 6 4" xfId="3448" xr:uid="{81210FAD-BFA3-4EA6-A578-6B8C5378A2E0}"/>
    <cellStyle name="Normal 9 5 2 7" xfId="3449" xr:uid="{56F491F3-061B-44CB-9A4E-69C4A1A6229C}"/>
    <cellStyle name="Normal 9 5 2 8" xfId="3450" xr:uid="{C8827E4D-25BE-4C3B-8D61-E345FA609F72}"/>
    <cellStyle name="Normal 9 5 2 9" xfId="3451" xr:uid="{0F0B4779-C807-4595-9E07-74DE12BD38AC}"/>
    <cellStyle name="Normal 9 5 3" xfId="3452" xr:uid="{5CAABDC4-F112-42F8-99CE-37AF9B945C2B}"/>
    <cellStyle name="Normal 9 5 3 2" xfId="3453" xr:uid="{1F40EEBA-2D8A-43DF-944B-9FBD67719317}"/>
    <cellStyle name="Normal 9 5 3 2 2" xfId="3454" xr:uid="{927DA19F-B090-4B65-A3D9-F5B5599C0893}"/>
    <cellStyle name="Normal 9 5 3 2 2 2" xfId="3455" xr:uid="{3961F82B-DC8B-45F7-A12B-1365A937B19C}"/>
    <cellStyle name="Normal 9 5 3 2 2 2 2" xfId="4274" xr:uid="{FCC5EBC8-7E47-4B50-ACDB-6191921BDD0B}"/>
    <cellStyle name="Normal 9 5 3 2 2 3" xfId="3456" xr:uid="{B73984E0-E754-4828-9040-56C6DB4C2165}"/>
    <cellStyle name="Normal 9 5 3 2 2 4" xfId="3457" xr:uid="{039005A4-30D1-4E82-9D56-C5F89A36E0B6}"/>
    <cellStyle name="Normal 9 5 3 2 3" xfId="3458" xr:uid="{9EAC9831-C5B5-46E1-A603-37FCD8EF23BD}"/>
    <cellStyle name="Normal 9 5 3 2 3 2" xfId="3459" xr:uid="{8B3F4B9D-A5B2-4C70-9B48-848E7A0F9395}"/>
    <cellStyle name="Normal 9 5 3 2 3 3" xfId="3460" xr:uid="{29B87D04-5D4C-46D9-BDBB-E605962CEEC2}"/>
    <cellStyle name="Normal 9 5 3 2 3 4" xfId="3461" xr:uid="{B8D46095-0830-44F0-BDD8-A53C9876E1B5}"/>
    <cellStyle name="Normal 9 5 3 2 4" xfId="3462" xr:uid="{34EC8444-010D-4825-A833-E4225D2AE4E2}"/>
    <cellStyle name="Normal 9 5 3 2 5" xfId="3463" xr:uid="{F4D0E045-4D7E-449A-B124-C45AC631EBE4}"/>
    <cellStyle name="Normal 9 5 3 2 6" xfId="3464" xr:uid="{A2BB279B-AC5A-467E-8213-43C175E1F949}"/>
    <cellStyle name="Normal 9 5 3 3" xfId="3465" xr:uid="{5041E6E6-3E2F-46EC-B585-7A4B56DED0A6}"/>
    <cellStyle name="Normal 9 5 3 3 2" xfId="3466" xr:uid="{62812E68-A274-4BD8-BABC-C3AECD3798E7}"/>
    <cellStyle name="Normal 9 5 3 3 2 2" xfId="3467" xr:uid="{022B42A5-851E-4ABA-9766-BC2D312CB346}"/>
    <cellStyle name="Normal 9 5 3 3 2 3" xfId="3468" xr:uid="{03DFC465-81E3-4F34-A49A-624FC5C8A084}"/>
    <cellStyle name="Normal 9 5 3 3 2 4" xfId="3469" xr:uid="{5C2850A6-A890-432C-A75E-AE8BFE727218}"/>
    <cellStyle name="Normal 9 5 3 3 3" xfId="3470" xr:uid="{1211F0B8-F596-419C-96FC-A6BBFBB84B1A}"/>
    <cellStyle name="Normal 9 5 3 3 4" xfId="3471" xr:uid="{269D1FB8-B557-4115-8A36-4E4B82E72624}"/>
    <cellStyle name="Normal 9 5 3 3 5" xfId="3472" xr:uid="{0D06A2F0-87A0-4FB7-AA93-0BF1DEF42A14}"/>
    <cellStyle name="Normal 9 5 3 4" xfId="3473" xr:uid="{00AE44E9-31E9-4F0A-92CC-C1298CB19CC4}"/>
    <cellStyle name="Normal 9 5 3 4 2" xfId="3474" xr:uid="{CFA84685-920C-4D39-8296-D0593CC63E03}"/>
    <cellStyle name="Normal 9 5 3 4 3" xfId="3475" xr:uid="{F504FBD9-670D-43CD-A4AB-866A5BC06056}"/>
    <cellStyle name="Normal 9 5 3 4 4" xfId="3476" xr:uid="{0E2CB4FC-4C4A-47C1-A66A-769AD7861858}"/>
    <cellStyle name="Normal 9 5 3 5" xfId="3477" xr:uid="{8D703E73-4E42-4A2D-B424-D638233034F7}"/>
    <cellStyle name="Normal 9 5 3 5 2" xfId="3478" xr:uid="{B8435C31-E55C-4248-8A5F-B6CFF6199849}"/>
    <cellStyle name="Normal 9 5 3 5 3" xfId="3479" xr:uid="{2869A991-B823-49EF-81B2-FCF4F3E12F66}"/>
    <cellStyle name="Normal 9 5 3 5 4" xfId="3480" xr:uid="{B932064E-9A18-44AF-8B50-22A1FE13EFF8}"/>
    <cellStyle name="Normal 9 5 3 6" xfId="3481" xr:uid="{BE2215FD-62EB-40F8-ACA9-0EC37EB30116}"/>
    <cellStyle name="Normal 9 5 3 7" xfId="3482" xr:uid="{6C78C817-3899-490F-A9EB-8E562B8BDDA1}"/>
    <cellStyle name="Normal 9 5 3 8" xfId="3483" xr:uid="{BDA7B5EE-0760-4DAA-93B5-B5FFCD707A02}"/>
    <cellStyle name="Normal 9 5 4" xfId="3484" xr:uid="{6FB21BA7-6C3A-474C-BC31-7E2634048BEC}"/>
    <cellStyle name="Normal 9 5 4 2" xfId="3485" xr:uid="{B1CA51ED-F570-434F-AD87-4A38CA780A7C}"/>
    <cellStyle name="Normal 9 5 4 2 2" xfId="3486" xr:uid="{EBD60ED7-5D67-4C20-9E48-FB1F30B76128}"/>
    <cellStyle name="Normal 9 5 4 2 2 2" xfId="3487" xr:uid="{C0DCC76E-95CE-46AD-AC27-5CD8BE747C36}"/>
    <cellStyle name="Normal 9 5 4 2 2 3" xfId="3488" xr:uid="{EF86A197-F917-421E-93C7-52D6116179DB}"/>
    <cellStyle name="Normal 9 5 4 2 2 4" xfId="3489" xr:uid="{444AE04F-BD5F-4A0F-A7AA-8B517281D479}"/>
    <cellStyle name="Normal 9 5 4 2 3" xfId="3490" xr:uid="{A84BF0E0-C425-4434-BC7B-570007D03400}"/>
    <cellStyle name="Normal 9 5 4 2 4" xfId="3491" xr:uid="{42336193-44BF-4B56-8004-C16F1F7353E5}"/>
    <cellStyle name="Normal 9 5 4 2 5" xfId="3492" xr:uid="{CAE532DF-DBBB-4081-BF70-901232F9B5C0}"/>
    <cellStyle name="Normal 9 5 4 3" xfId="3493" xr:uid="{D3CF5C8A-CAF5-4EBB-A6B7-7D739514CA54}"/>
    <cellStyle name="Normal 9 5 4 3 2" xfId="3494" xr:uid="{25432C74-CEF2-41FF-A689-5F617F70CB23}"/>
    <cellStyle name="Normal 9 5 4 3 3" xfId="3495" xr:uid="{4120D0E8-EA7E-4B70-8B7F-46E0E905874B}"/>
    <cellStyle name="Normal 9 5 4 3 4" xfId="3496" xr:uid="{0B03A6BE-6559-4F47-B165-9BA8E56A4851}"/>
    <cellStyle name="Normal 9 5 4 4" xfId="3497" xr:uid="{C53E8376-9A64-4776-AED1-25F588E0F862}"/>
    <cellStyle name="Normal 9 5 4 4 2" xfId="3498" xr:uid="{A13A291B-9F48-45AA-A781-EE26DB87A54E}"/>
    <cellStyle name="Normal 9 5 4 4 3" xfId="3499" xr:uid="{886BF97E-A57F-4CCD-9353-85FB0D1D250E}"/>
    <cellStyle name="Normal 9 5 4 4 4" xfId="3500" xr:uid="{F653F674-8760-4C99-BD83-6DC63C46B5A0}"/>
    <cellStyle name="Normal 9 5 4 5" xfId="3501" xr:uid="{84BE4220-7F54-4DB1-BB9E-35C7C863E5C2}"/>
    <cellStyle name="Normal 9 5 4 6" xfId="3502" xr:uid="{2847F5D2-B5FA-4E1B-8993-BF9EFAD26C00}"/>
    <cellStyle name="Normal 9 5 4 7" xfId="3503" xr:uid="{BE81AB22-0A0B-449F-8D2B-6C0D5C16E2CD}"/>
    <cellStyle name="Normal 9 5 5" xfId="3504" xr:uid="{50EB961A-369C-44CC-9953-3842AE9BA514}"/>
    <cellStyle name="Normal 9 5 5 2" xfId="3505" xr:uid="{3C53905E-CF30-4E15-81D1-19ADCF13CBD2}"/>
    <cellStyle name="Normal 9 5 5 2 2" xfId="3506" xr:uid="{1FCE75F3-6C61-48EF-A571-E7F8DE3017CF}"/>
    <cellStyle name="Normal 9 5 5 2 3" xfId="3507" xr:uid="{DA3F06DA-EB1B-454D-8DA6-558DB23AF878}"/>
    <cellStyle name="Normal 9 5 5 2 4" xfId="3508" xr:uid="{62C32B7B-FFFD-4CDF-9376-169DFA5A781E}"/>
    <cellStyle name="Normal 9 5 5 3" xfId="3509" xr:uid="{D5684FF3-AD95-453B-A4B2-59D048216A82}"/>
    <cellStyle name="Normal 9 5 5 3 2" xfId="3510" xr:uid="{A990B6CB-57A5-4A51-89AC-3C136C3634C5}"/>
    <cellStyle name="Normal 9 5 5 3 3" xfId="3511" xr:uid="{A7259C51-41DF-4CEE-A9B3-40FF0D3B0910}"/>
    <cellStyle name="Normal 9 5 5 3 4" xfId="3512" xr:uid="{D0532982-272D-40BD-A6E3-0366C19EE9AD}"/>
    <cellStyle name="Normal 9 5 5 4" xfId="3513" xr:uid="{C545EBDD-4465-48A4-AE4E-28F3B18197CB}"/>
    <cellStyle name="Normal 9 5 5 5" xfId="3514" xr:uid="{BDCE9BC5-F5B7-4A09-BE75-98BF7571FA40}"/>
    <cellStyle name="Normal 9 5 5 6" xfId="3515" xr:uid="{3DBED17E-687C-48CD-8781-D8F8757650A7}"/>
    <cellStyle name="Normal 9 5 6" xfId="3516" xr:uid="{1939F0FD-1799-4467-ABA3-3DE42D886BB1}"/>
    <cellStyle name="Normal 9 5 6 2" xfId="3517" xr:uid="{3AD12B14-CFF9-4D02-80F0-2AABA0F0B5C9}"/>
    <cellStyle name="Normal 9 5 6 2 2" xfId="3518" xr:uid="{1ED9B1A5-5D5F-4CD8-A2CD-CFA458C4325B}"/>
    <cellStyle name="Normal 9 5 6 2 3" xfId="3519" xr:uid="{3E9528E8-B8C7-41E0-B156-57120307E2D3}"/>
    <cellStyle name="Normal 9 5 6 2 4" xfId="3520" xr:uid="{08941199-FD17-4C9D-BB90-2B6BB7C75FED}"/>
    <cellStyle name="Normal 9 5 6 3" xfId="3521" xr:uid="{9FB8FCD9-AE77-456B-8CB8-214884C120D3}"/>
    <cellStyle name="Normal 9 5 6 4" xfId="3522" xr:uid="{9042F61C-7839-4D73-96FF-87F2C0AFCE43}"/>
    <cellStyle name="Normal 9 5 6 5" xfId="3523" xr:uid="{EF583C03-E5FC-4330-A489-4B93F2B2A599}"/>
    <cellStyle name="Normal 9 5 7" xfId="3524" xr:uid="{2591A5ED-BE6A-4B2C-AC78-926EE6C0FD5C}"/>
    <cellStyle name="Normal 9 5 7 2" xfId="3525" xr:uid="{186E07D0-31B4-4E1A-B9BE-C9E43F23F3B8}"/>
    <cellStyle name="Normal 9 5 7 3" xfId="3526" xr:uid="{55C3C8D5-88A0-4048-8A02-5AC9AEF826A8}"/>
    <cellStyle name="Normal 9 5 7 4" xfId="3527" xr:uid="{95CA7C52-9EDB-4E64-82CF-F95BA4F9ADBC}"/>
    <cellStyle name="Normal 9 5 8" xfId="3528" xr:uid="{1BFF12CD-9AE0-428D-A85D-6C9DA5737C6C}"/>
    <cellStyle name="Normal 9 5 8 2" xfId="3529" xr:uid="{6DCB686E-77D0-4885-AF27-EA14AE94AD85}"/>
    <cellStyle name="Normal 9 5 8 3" xfId="3530" xr:uid="{06223601-6BC3-43B6-893C-D4465F939799}"/>
    <cellStyle name="Normal 9 5 8 4" xfId="3531" xr:uid="{930B9E90-C793-42F6-B1FE-992287DDA2FA}"/>
    <cellStyle name="Normal 9 5 9" xfId="3532" xr:uid="{B1384A52-FEF9-43C5-85CA-B1DEF7B677EF}"/>
    <cellStyle name="Normal 9 6" xfId="3533" xr:uid="{D4E0CC57-53CF-44CD-BB6F-16D88009B2CE}"/>
    <cellStyle name="Normal 9 6 2" xfId="3534" xr:uid="{599F1F71-6E16-407E-8B62-845FA5E1BE6E}"/>
    <cellStyle name="Normal 9 6 2 2" xfId="3535" xr:uid="{D4933054-DDCD-4FCF-9313-9C6D26064D2E}"/>
    <cellStyle name="Normal 9 6 2 2 2" xfId="3536" xr:uid="{979F5940-C5F6-4524-80F1-9220322610CE}"/>
    <cellStyle name="Normal 9 6 2 2 2 2" xfId="3537" xr:uid="{8C28ED56-0364-4E25-B763-5C69EA8D3B8F}"/>
    <cellStyle name="Normal 9 6 2 2 2 3" xfId="3538" xr:uid="{7E25CEF3-A59B-469D-AA73-DFE24ADA5069}"/>
    <cellStyle name="Normal 9 6 2 2 2 4" xfId="3539" xr:uid="{4369C484-83BE-49CF-9FCB-4B536C088A3A}"/>
    <cellStyle name="Normal 9 6 2 2 3" xfId="3540" xr:uid="{AC252391-0154-4771-B84C-8B9CE95D1389}"/>
    <cellStyle name="Normal 9 6 2 2 3 2" xfId="3541" xr:uid="{FE7F46F6-ADE0-4F67-A075-76E769E86768}"/>
    <cellStyle name="Normal 9 6 2 2 3 3" xfId="3542" xr:uid="{E1836432-3B65-4A97-951C-9D065120029D}"/>
    <cellStyle name="Normal 9 6 2 2 3 4" xfId="3543" xr:uid="{E96789C5-8261-4048-9FC6-8107D14CBB71}"/>
    <cellStyle name="Normal 9 6 2 2 4" xfId="3544" xr:uid="{CF448BBC-E4CE-44AF-8F32-E682357550F9}"/>
    <cellStyle name="Normal 9 6 2 2 5" xfId="3545" xr:uid="{5749E236-1478-44E1-8072-036C7ADF6CBD}"/>
    <cellStyle name="Normal 9 6 2 2 6" xfId="3546" xr:uid="{2DA9556F-EEA0-419C-BE20-B573821AC55A}"/>
    <cellStyle name="Normal 9 6 2 3" xfId="3547" xr:uid="{7BACDBBE-2B04-4A11-A42A-73A97F4AA94F}"/>
    <cellStyle name="Normal 9 6 2 3 2" xfId="3548" xr:uid="{12D8C281-6C9F-4047-A143-5377E9CCD4D6}"/>
    <cellStyle name="Normal 9 6 2 3 2 2" xfId="3549" xr:uid="{355E2666-63C8-4D3E-8CD1-6EEB8F5746DB}"/>
    <cellStyle name="Normal 9 6 2 3 2 3" xfId="3550" xr:uid="{96147B28-D201-4E94-8DC6-AEFE1630E97A}"/>
    <cellStyle name="Normal 9 6 2 3 2 4" xfId="3551" xr:uid="{7B9DB96E-9503-4415-B7F2-E4BD62697B44}"/>
    <cellStyle name="Normal 9 6 2 3 3" xfId="3552" xr:uid="{D64C4881-B846-4702-A1F0-D7DA4CC59824}"/>
    <cellStyle name="Normal 9 6 2 3 4" xfId="3553" xr:uid="{6F038CA4-D5E0-4BD0-B4C2-8073D18FDA6B}"/>
    <cellStyle name="Normal 9 6 2 3 5" xfId="3554" xr:uid="{14AD7382-0EAF-47E8-8F00-40852CE58124}"/>
    <cellStyle name="Normal 9 6 2 4" xfId="3555" xr:uid="{168361D5-7D51-4FB5-AA98-83123B5003AC}"/>
    <cellStyle name="Normal 9 6 2 4 2" xfId="3556" xr:uid="{DC1B73E8-7475-4516-AABB-22F70AD8A3EC}"/>
    <cellStyle name="Normal 9 6 2 4 3" xfId="3557" xr:uid="{C34048EC-66CB-4BDD-AADC-799DC4662063}"/>
    <cellStyle name="Normal 9 6 2 4 4" xfId="3558" xr:uid="{F545EFD1-2B00-407F-B050-704462999C55}"/>
    <cellStyle name="Normal 9 6 2 5" xfId="3559" xr:uid="{7D758516-BEE1-4E67-83D9-25554897D55B}"/>
    <cellStyle name="Normal 9 6 2 5 2" xfId="3560" xr:uid="{1A992D33-E7F1-47A8-B44F-12FE4125C5DE}"/>
    <cellStyle name="Normal 9 6 2 5 3" xfId="3561" xr:uid="{F35363CB-DF78-4693-B4D4-36161FB46048}"/>
    <cellStyle name="Normal 9 6 2 5 4" xfId="3562" xr:uid="{51D043DE-3D4A-479C-A409-AFE7C1242554}"/>
    <cellStyle name="Normal 9 6 2 6" xfId="3563" xr:uid="{68F6EF55-F0E2-4960-AC33-1A62B379E1B3}"/>
    <cellStyle name="Normal 9 6 2 7" xfId="3564" xr:uid="{FB307728-A06E-4EAF-8DF6-EC1294D1ACE1}"/>
    <cellStyle name="Normal 9 6 2 8" xfId="3565" xr:uid="{270A6153-D0C0-4559-884A-9A35BAB349AE}"/>
    <cellStyle name="Normal 9 6 3" xfId="3566" xr:uid="{F7ED3555-17CB-4379-AB4D-65472A61F473}"/>
    <cellStyle name="Normal 9 6 3 2" xfId="3567" xr:uid="{AD422C5D-43A5-40CC-B78E-B3485A4278DA}"/>
    <cellStyle name="Normal 9 6 3 2 2" xfId="3568" xr:uid="{D4B1FCA0-98F2-4108-A89C-355E020762AE}"/>
    <cellStyle name="Normal 9 6 3 2 3" xfId="3569" xr:uid="{D486AB6D-D531-4FE3-82C5-8576915A7F99}"/>
    <cellStyle name="Normal 9 6 3 2 4" xfId="3570" xr:uid="{F7E7CDD0-58A6-4803-B577-BEB2D129F0C2}"/>
    <cellStyle name="Normal 9 6 3 3" xfId="3571" xr:uid="{F6A8B09A-4AC3-4FC2-BE23-05FAB5A98B1B}"/>
    <cellStyle name="Normal 9 6 3 3 2" xfId="3572" xr:uid="{C31A0CD0-B459-407F-B0D5-F6549A1B9422}"/>
    <cellStyle name="Normal 9 6 3 3 3" xfId="3573" xr:uid="{43190453-9715-4F5C-943B-CE6BC145175E}"/>
    <cellStyle name="Normal 9 6 3 3 4" xfId="3574" xr:uid="{FD28BF03-2EE0-4F02-8E66-BA98D57AB2E9}"/>
    <cellStyle name="Normal 9 6 3 4" xfId="3575" xr:uid="{F0F87D3E-69AF-4FF5-ABDA-697EAD142507}"/>
    <cellStyle name="Normal 9 6 3 5" xfId="3576" xr:uid="{608F2630-7962-40C8-800A-1769C11D47BD}"/>
    <cellStyle name="Normal 9 6 3 6" xfId="3577" xr:uid="{77433E82-821C-458E-ABBA-2F4B493972FE}"/>
    <cellStyle name="Normal 9 6 4" xfId="3578" xr:uid="{BF2AEE6F-456C-4741-BD65-50D8BE482A02}"/>
    <cellStyle name="Normal 9 6 4 2" xfId="3579" xr:uid="{D11F30F4-BE24-4BEF-B891-BCEB8D21DD17}"/>
    <cellStyle name="Normal 9 6 4 2 2" xfId="3580" xr:uid="{53B94A5D-9C7E-4920-8F56-7E611261B6A2}"/>
    <cellStyle name="Normal 9 6 4 2 3" xfId="3581" xr:uid="{35416CD3-B263-476D-8E4F-55EA44597C55}"/>
    <cellStyle name="Normal 9 6 4 2 4" xfId="3582" xr:uid="{CF304AAA-C84E-4673-90BF-BBE083EC24DC}"/>
    <cellStyle name="Normal 9 6 4 3" xfId="3583" xr:uid="{A1B1B17C-D86C-413E-BF4A-345F4B6903FF}"/>
    <cellStyle name="Normal 9 6 4 4" xfId="3584" xr:uid="{B003AD47-34A8-4167-A305-613C7F479844}"/>
    <cellStyle name="Normal 9 6 4 5" xfId="3585" xr:uid="{E21924BE-88A1-434A-9892-DADBCC759115}"/>
    <cellStyle name="Normal 9 6 5" xfId="3586" xr:uid="{E21FE69E-087C-4A95-9DE9-A813EFCC7DBF}"/>
    <cellStyle name="Normal 9 6 5 2" xfId="3587" xr:uid="{9CC0A069-E69D-4559-B91D-DEB0C6F76239}"/>
    <cellStyle name="Normal 9 6 5 3" xfId="3588" xr:uid="{3309F33C-9F61-4166-B158-365906EE5CCB}"/>
    <cellStyle name="Normal 9 6 5 4" xfId="3589" xr:uid="{D3AAE858-E9F6-4337-B16D-6070222CDAAA}"/>
    <cellStyle name="Normal 9 6 6" xfId="3590" xr:uid="{AC356E42-29F3-48D0-8FBC-EFFB96A6A27B}"/>
    <cellStyle name="Normal 9 6 6 2" xfId="3591" xr:uid="{34B3FF65-9B39-4066-8340-3647DC3391FF}"/>
    <cellStyle name="Normal 9 6 6 3" xfId="3592" xr:uid="{725C67F9-C62F-43C9-BC68-19FF26A32EB4}"/>
    <cellStyle name="Normal 9 6 6 4" xfId="3593" xr:uid="{E4EA4A20-0FD1-42DF-87CB-C2DEEF8ED6A8}"/>
    <cellStyle name="Normal 9 6 7" xfId="3594" xr:uid="{9FCF1A49-45F9-4902-995B-9C904370517A}"/>
    <cellStyle name="Normal 9 6 8" xfId="3595" xr:uid="{BBC9AA1E-C4E3-4484-A7B1-E1F50B5CBF2E}"/>
    <cellStyle name="Normal 9 6 9" xfId="3596" xr:uid="{BDF15965-EE9C-42CD-8C7A-05F70F42FD35}"/>
    <cellStyle name="Normal 9 7" xfId="3597" xr:uid="{77E91789-9346-42AE-8566-1C096CA00A2A}"/>
    <cellStyle name="Normal 9 7 2" xfId="3598" xr:uid="{7F86E2D7-B6E6-45E6-B948-142C88B03FDA}"/>
    <cellStyle name="Normal 9 7 2 2" xfId="3599" xr:uid="{1760A58B-CC2F-4C8E-8BEF-7C4F1FC77C70}"/>
    <cellStyle name="Normal 9 7 2 2 2" xfId="3600" xr:uid="{2E7ED6DD-CD02-48DC-8A1A-83D439E1C4A8}"/>
    <cellStyle name="Normal 9 7 2 2 2 2" xfId="4275" xr:uid="{94C8891B-2AB3-4A70-82E9-6FFFAAD44272}"/>
    <cellStyle name="Normal 9 7 2 2 3" xfId="3601" xr:uid="{8B51BA2E-AF73-4894-AF6D-771E019FABA6}"/>
    <cellStyle name="Normal 9 7 2 2 4" xfId="3602" xr:uid="{AD770DE7-99D8-4C2F-A030-B49B0E5D4521}"/>
    <cellStyle name="Normal 9 7 2 3" xfId="3603" xr:uid="{ACC6562B-8C84-499B-996E-D5B45B2B421F}"/>
    <cellStyle name="Normal 9 7 2 3 2" xfId="3604" xr:uid="{0F285402-A18B-4419-ACFB-A66CAC169AB1}"/>
    <cellStyle name="Normal 9 7 2 3 3" xfId="3605" xr:uid="{F21E404D-16BA-4967-AD82-5E9930125783}"/>
    <cellStyle name="Normal 9 7 2 3 4" xfId="3606" xr:uid="{80D67FBE-6413-476B-B627-9F0458148434}"/>
    <cellStyle name="Normal 9 7 2 4" xfId="3607" xr:uid="{113EF11A-0CE2-4816-BD6E-3E985895E01C}"/>
    <cellStyle name="Normal 9 7 2 5" xfId="3608" xr:uid="{7381CEFA-E8DA-4D27-AFBD-AC9E62F959A9}"/>
    <cellStyle name="Normal 9 7 2 6" xfId="3609" xr:uid="{DB62D25E-4A5B-4B4D-89F4-BC0B30887A1A}"/>
    <cellStyle name="Normal 9 7 3" xfId="3610" xr:uid="{8B01D256-A974-4D1E-B665-F8F3BB4E10BC}"/>
    <cellStyle name="Normal 9 7 3 2" xfId="3611" xr:uid="{80D7EE15-7966-4293-9BEF-DED0DFE7F056}"/>
    <cellStyle name="Normal 9 7 3 2 2" xfId="3612" xr:uid="{9F606ABC-6341-47A6-83BB-760B0CFC0718}"/>
    <cellStyle name="Normal 9 7 3 2 3" xfId="3613" xr:uid="{68B44C86-5BEB-45ED-AEB4-7C6C15B5F18C}"/>
    <cellStyle name="Normal 9 7 3 2 4" xfId="3614" xr:uid="{34D5FBA8-9300-4B74-B5DE-76C7822F62E7}"/>
    <cellStyle name="Normal 9 7 3 3" xfId="3615" xr:uid="{15FE2E16-85BE-4922-B5B2-6C766E8E5DE5}"/>
    <cellStyle name="Normal 9 7 3 4" xfId="3616" xr:uid="{751597A0-99A0-4906-B4E2-48545A74F4AE}"/>
    <cellStyle name="Normal 9 7 3 5" xfId="3617" xr:uid="{3E923E0A-0FC1-46CB-BF43-A3AB5631FB26}"/>
    <cellStyle name="Normal 9 7 4" xfId="3618" xr:uid="{6A7680E7-6CB1-4C87-A0DE-CA29C36F04F8}"/>
    <cellStyle name="Normal 9 7 4 2" xfId="3619" xr:uid="{64E1297A-97E7-4E48-BB84-82F2C25031ED}"/>
    <cellStyle name="Normal 9 7 4 3" xfId="3620" xr:uid="{146BD0EC-5CE0-474B-9163-265367C36FC4}"/>
    <cellStyle name="Normal 9 7 4 4" xfId="3621" xr:uid="{7227750B-AA1F-4DB6-9A27-6C8C3B40AA71}"/>
    <cellStyle name="Normal 9 7 5" xfId="3622" xr:uid="{8065E81F-CD5E-472D-9774-FC47F5E188D1}"/>
    <cellStyle name="Normal 9 7 5 2" xfId="3623" xr:uid="{A0031D14-B16D-42B2-B34E-D7EFDF409A8C}"/>
    <cellStyle name="Normal 9 7 5 3" xfId="3624" xr:uid="{B5960B4D-3D10-43C3-84F7-3A406EDEB1A5}"/>
    <cellStyle name="Normal 9 7 5 4" xfId="3625" xr:uid="{CEACE83E-795C-4629-9C84-619D97F25917}"/>
    <cellStyle name="Normal 9 7 6" xfId="3626" xr:uid="{269E7FBA-7AC7-4118-B713-FFB1DFC02155}"/>
    <cellStyle name="Normal 9 7 7" xfId="3627" xr:uid="{1427978D-4A9E-4806-90DF-6453847E4FE9}"/>
    <cellStyle name="Normal 9 7 8" xfId="3628" xr:uid="{4F033C7E-DC76-4815-B3B0-D4E801B8EB42}"/>
    <cellStyle name="Normal 9 8" xfId="3629" xr:uid="{08E0D2E4-3CC4-4300-9EF6-586CA4773C2D}"/>
    <cellStyle name="Normal 9 8 2" xfId="3630" xr:uid="{B13190EB-41FC-4A67-8079-4EB4FB7AA3F4}"/>
    <cellStyle name="Normal 9 8 2 2" xfId="3631" xr:uid="{EB1D6482-DB53-405C-90AD-C633FE2F31BC}"/>
    <cellStyle name="Normal 9 8 2 2 2" xfId="3632" xr:uid="{4BF078CE-9E6E-4A29-8717-C9B3FBD09316}"/>
    <cellStyle name="Normal 9 8 2 2 3" xfId="3633" xr:uid="{D83FC3CF-04F3-48CC-B239-A55832CA15B1}"/>
    <cellStyle name="Normal 9 8 2 2 4" xfId="3634" xr:uid="{E6C46B74-2986-4E7A-9903-81EF56C4D55B}"/>
    <cellStyle name="Normal 9 8 2 3" xfId="3635" xr:uid="{2F994172-8805-4FB6-A48C-BF56A99425B6}"/>
    <cellStyle name="Normal 9 8 2 4" xfId="3636" xr:uid="{F6D7123E-5141-4926-9C7E-131800AE8C8F}"/>
    <cellStyle name="Normal 9 8 2 5" xfId="3637" xr:uid="{2B5A921C-33CC-4498-8404-BECF01C8CEBA}"/>
    <cellStyle name="Normal 9 8 3" xfId="3638" xr:uid="{CA85E15E-FE1D-46FF-BAEA-3E76F277F526}"/>
    <cellStyle name="Normal 9 8 3 2" xfId="3639" xr:uid="{FBDFE59F-EDA5-49FC-B782-203ACB8EE1F8}"/>
    <cellStyle name="Normal 9 8 3 3" xfId="3640" xr:uid="{30CA24E2-9E5F-4C43-9738-956C8C61DB3B}"/>
    <cellStyle name="Normal 9 8 3 4" xfId="3641" xr:uid="{8DC2B960-1BC6-400B-AADA-385A89FB0AC6}"/>
    <cellStyle name="Normal 9 8 4" xfId="3642" xr:uid="{9FB7BFFA-F892-4BD1-AD8A-571ABC85F1C0}"/>
    <cellStyle name="Normal 9 8 4 2" xfId="3643" xr:uid="{A2E58E1E-A2EA-4EAF-8D2D-8A04E0A2E262}"/>
    <cellStyle name="Normal 9 8 4 3" xfId="3644" xr:uid="{1250D958-0958-4139-9C5C-F059B592DDB8}"/>
    <cellStyle name="Normal 9 8 4 4" xfId="3645" xr:uid="{5D5212F8-F026-4E98-94D1-579AA6511DED}"/>
    <cellStyle name="Normal 9 8 5" xfId="3646" xr:uid="{344DCBCB-069B-4C9F-A187-3994354EEC10}"/>
    <cellStyle name="Normal 9 8 6" xfId="3647" xr:uid="{0875D345-0436-4B3F-A4C4-1B7E5F255CC2}"/>
    <cellStyle name="Normal 9 8 7" xfId="3648" xr:uid="{A1C1F5C6-900A-4481-9B4E-3D35540D344F}"/>
    <cellStyle name="Normal 9 9" xfId="3649" xr:uid="{AD611D41-D42B-4C14-B08D-86C16AA27C13}"/>
    <cellStyle name="Normal 9 9 2" xfId="3650" xr:uid="{D18D3251-34B5-47DA-9802-E0973C49B281}"/>
    <cellStyle name="Normal 9 9 2 2" xfId="3651" xr:uid="{57B25B1F-1714-4E9C-AD45-66828E7F2813}"/>
    <cellStyle name="Normal 9 9 2 3" xfId="3652" xr:uid="{F2FB6FDA-E1DD-4B66-8E14-D85C6A93F94A}"/>
    <cellStyle name="Normal 9 9 2 4" xfId="3653" xr:uid="{CF73BF6C-6293-4E6C-A50C-884257157E03}"/>
    <cellStyle name="Normal 9 9 3" xfId="3654" xr:uid="{545D3E75-9DBD-45BB-B154-EC0A4A62E94B}"/>
    <cellStyle name="Normal 9 9 3 2" xfId="3655" xr:uid="{CC3113D0-BAE0-46E2-82C8-EA5170D9950E}"/>
    <cellStyle name="Normal 9 9 3 3" xfId="3656" xr:uid="{2D9D5BAD-586F-48FB-AF0D-8420D81C80E1}"/>
    <cellStyle name="Normal 9 9 3 4" xfId="3657" xr:uid="{4954EED9-184D-4488-AF71-11172D8901D1}"/>
    <cellStyle name="Normal 9 9 4" xfId="3658" xr:uid="{1C5CA005-814E-4DCE-B18B-076CA9C0308E}"/>
    <cellStyle name="Normal 9 9 5" xfId="3659" xr:uid="{37E24E8D-FABF-46FF-B4CE-A8D7A5CD2127}"/>
    <cellStyle name="Normal 9 9 6" xfId="3660" xr:uid="{31693619-BCA9-4545-B4E0-A4266754C45A}"/>
    <cellStyle name="Percent 2" xfId="93" xr:uid="{0BBC5C01-ADA0-43A7-96DF-FE84B7A6DE53}"/>
    <cellStyle name="Гиперссылка 2" xfId="4" xr:uid="{49BAA0F8-B3D3-41B5-87DD-435502328B29}"/>
    <cellStyle name="Обычный 2" xfId="1" xr:uid="{A3CD5D5E-4502-4158-8112-08CDD679ACF5}"/>
    <cellStyle name="Обычный 2 2" xfId="5" xr:uid="{D19F253E-EE9B-4476-9D91-2EE3A6D7A3DC}"/>
    <cellStyle name="常规_Sheet1_1" xfId="4383" xr:uid="{C0BAA673-385C-4E9E-BE65-09DCC8FD7BC6}"/>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M45"/>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737</v>
      </c>
      <c r="C10" s="120"/>
      <c r="D10" s="120"/>
      <c r="E10" s="120"/>
      <c r="F10" s="115"/>
      <c r="G10" s="116"/>
      <c r="H10" s="116" t="s">
        <v>737</v>
      </c>
      <c r="I10" s="120"/>
      <c r="J10" s="145">
        <v>51244</v>
      </c>
      <c r="K10" s="115"/>
    </row>
    <row r="11" spans="1:11">
      <c r="A11" s="114"/>
      <c r="B11" s="114" t="s">
        <v>738</v>
      </c>
      <c r="C11" s="120"/>
      <c r="D11" s="120"/>
      <c r="E11" s="120"/>
      <c r="F11" s="115"/>
      <c r="G11" s="116"/>
      <c r="H11" s="116" t="s">
        <v>738</v>
      </c>
      <c r="I11" s="120"/>
      <c r="J11" s="146"/>
      <c r="K11" s="115"/>
    </row>
    <row r="12" spans="1:11">
      <c r="A12" s="114"/>
      <c r="B12" s="114" t="s">
        <v>712</v>
      </c>
      <c r="C12" s="120"/>
      <c r="D12" s="120"/>
      <c r="E12" s="120"/>
      <c r="F12" s="115"/>
      <c r="G12" s="116"/>
      <c r="H12" s="116" t="s">
        <v>712</v>
      </c>
      <c r="I12" s="120"/>
      <c r="J12" s="120"/>
      <c r="K12" s="115"/>
    </row>
    <row r="13" spans="1:11">
      <c r="A13" s="114"/>
      <c r="B13" s="114" t="s">
        <v>739</v>
      </c>
      <c r="C13" s="120"/>
      <c r="D13" s="120"/>
      <c r="E13" s="120"/>
      <c r="F13" s="115"/>
      <c r="G13" s="116"/>
      <c r="H13" s="116" t="s">
        <v>739</v>
      </c>
      <c r="I13" s="120"/>
      <c r="J13" s="99" t="s">
        <v>11</v>
      </c>
      <c r="K13" s="115"/>
    </row>
    <row r="14" spans="1:11" ht="15" customHeight="1">
      <c r="A14" s="114"/>
      <c r="B14" s="114" t="s">
        <v>708</v>
      </c>
      <c r="C14" s="120"/>
      <c r="D14" s="120"/>
      <c r="E14" s="120"/>
      <c r="F14" s="115"/>
      <c r="G14" s="116"/>
      <c r="H14" s="116" t="s">
        <v>708</v>
      </c>
      <c r="I14" s="120"/>
      <c r="J14" s="147">
        <v>45169</v>
      </c>
      <c r="K14" s="115"/>
    </row>
    <row r="15" spans="1:11" ht="15" customHeight="1">
      <c r="A15" s="114"/>
      <c r="B15" s="6" t="s">
        <v>6</v>
      </c>
      <c r="C15" s="7"/>
      <c r="D15" s="7"/>
      <c r="E15" s="7"/>
      <c r="F15" s="8"/>
      <c r="G15" s="116"/>
      <c r="H15" s="9" t="s">
        <v>6</v>
      </c>
      <c r="I15" s="120"/>
      <c r="J15" s="148"/>
      <c r="K15" s="115"/>
    </row>
    <row r="16" spans="1:11" ht="15" customHeight="1">
      <c r="A16" s="114"/>
      <c r="B16" s="120"/>
      <c r="C16" s="120"/>
      <c r="D16" s="120"/>
      <c r="E16" s="120"/>
      <c r="F16" s="120"/>
      <c r="G16" s="120"/>
      <c r="H16" s="120"/>
      <c r="I16" s="123" t="s">
        <v>142</v>
      </c>
      <c r="J16" s="129">
        <v>39810</v>
      </c>
      <c r="K16" s="115"/>
    </row>
    <row r="17" spans="1:12">
      <c r="A17" s="114"/>
      <c r="B17" s="120" t="s">
        <v>714</v>
      </c>
      <c r="C17" s="120"/>
      <c r="D17" s="120"/>
      <c r="E17" s="120"/>
      <c r="F17" s="120"/>
      <c r="G17" s="120"/>
      <c r="H17" s="120"/>
      <c r="I17" s="123" t="s">
        <v>143</v>
      </c>
      <c r="J17" s="129" t="s">
        <v>736</v>
      </c>
      <c r="K17" s="115"/>
    </row>
    <row r="18" spans="1:12" ht="18">
      <c r="A18" s="114"/>
      <c r="B18" s="120" t="s">
        <v>715</v>
      </c>
      <c r="C18" s="120"/>
      <c r="D18" s="120"/>
      <c r="E18" s="120"/>
      <c r="F18" s="120"/>
      <c r="G18" s="120"/>
      <c r="H18" s="120"/>
      <c r="I18" s="122" t="s">
        <v>258</v>
      </c>
      <c r="J18" s="104" t="s">
        <v>159</v>
      </c>
      <c r="K18" s="115"/>
    </row>
    <row r="19" spans="1:12">
      <c r="A19" s="114"/>
      <c r="B19" s="120"/>
      <c r="C19" s="120"/>
      <c r="D19" s="120"/>
      <c r="E19" s="120"/>
      <c r="F19" s="120"/>
      <c r="G19" s="120"/>
      <c r="H19" s="120"/>
      <c r="I19" s="120"/>
      <c r="J19" s="120"/>
      <c r="K19" s="115"/>
    </row>
    <row r="20" spans="1:12">
      <c r="A20" s="114"/>
      <c r="B20" s="100" t="s">
        <v>198</v>
      </c>
      <c r="C20" s="100" t="s">
        <v>199</v>
      </c>
      <c r="D20" s="117" t="s">
        <v>284</v>
      </c>
      <c r="E20" s="117" t="s">
        <v>200</v>
      </c>
      <c r="F20" s="149" t="s">
        <v>201</v>
      </c>
      <c r="G20" s="150"/>
      <c r="H20" s="100" t="s">
        <v>169</v>
      </c>
      <c r="I20" s="100" t="s">
        <v>202</v>
      </c>
      <c r="J20" s="100" t="s">
        <v>21</v>
      </c>
      <c r="K20" s="115"/>
      <c r="L20" s="142" t="s">
        <v>746</v>
      </c>
    </row>
    <row r="21" spans="1:12">
      <c r="A21" s="114"/>
      <c r="B21" s="105"/>
      <c r="C21" s="105"/>
      <c r="D21" s="106"/>
      <c r="E21" s="106"/>
      <c r="F21" s="151"/>
      <c r="G21" s="152"/>
      <c r="H21" s="105" t="s">
        <v>141</v>
      </c>
      <c r="I21" s="105"/>
      <c r="J21" s="105"/>
      <c r="K21" s="115"/>
    </row>
    <row r="22" spans="1:12" ht="36">
      <c r="A22" s="114"/>
      <c r="B22" s="107">
        <v>1</v>
      </c>
      <c r="C22" s="10" t="s">
        <v>716</v>
      </c>
      <c r="D22" s="118" t="s">
        <v>729</v>
      </c>
      <c r="E22" s="118" t="s">
        <v>709</v>
      </c>
      <c r="F22" s="153" t="s">
        <v>27</v>
      </c>
      <c r="G22" s="154"/>
      <c r="H22" s="11" t="s">
        <v>717</v>
      </c>
      <c r="I22" s="14">
        <v>30.4</v>
      </c>
      <c r="J22" s="109">
        <f t="shared" ref="J22:J30" si="0">I22*B22</f>
        <v>30.4</v>
      </c>
      <c r="K22" s="115"/>
    </row>
    <row r="23" spans="1:12" ht="36">
      <c r="A23" s="114"/>
      <c r="B23" s="107">
        <v>1</v>
      </c>
      <c r="C23" s="10" t="s">
        <v>718</v>
      </c>
      <c r="D23" s="118" t="s">
        <v>730</v>
      </c>
      <c r="E23" s="118" t="s">
        <v>709</v>
      </c>
      <c r="F23" s="153" t="s">
        <v>28</v>
      </c>
      <c r="G23" s="154"/>
      <c r="H23" s="11" t="s">
        <v>719</v>
      </c>
      <c r="I23" s="14">
        <v>32.78</v>
      </c>
      <c r="J23" s="109">
        <f t="shared" si="0"/>
        <v>32.78</v>
      </c>
      <c r="K23" s="115"/>
    </row>
    <row r="24" spans="1:12" ht="36">
      <c r="A24" s="114"/>
      <c r="B24" s="107">
        <v>1</v>
      </c>
      <c r="C24" s="10" t="s">
        <v>718</v>
      </c>
      <c r="D24" s="118" t="s">
        <v>730</v>
      </c>
      <c r="E24" s="118" t="s">
        <v>709</v>
      </c>
      <c r="F24" s="153" t="s">
        <v>29</v>
      </c>
      <c r="G24" s="154"/>
      <c r="H24" s="11" t="s">
        <v>719</v>
      </c>
      <c r="I24" s="14">
        <v>32.78</v>
      </c>
      <c r="J24" s="109">
        <f t="shared" si="0"/>
        <v>32.78</v>
      </c>
      <c r="K24" s="115"/>
    </row>
    <row r="25" spans="1:12" ht="36">
      <c r="A25" s="114"/>
      <c r="B25" s="135">
        <v>1</v>
      </c>
      <c r="C25" s="136" t="s">
        <v>720</v>
      </c>
      <c r="D25" s="137" t="s">
        <v>731</v>
      </c>
      <c r="E25" s="137" t="s">
        <v>721</v>
      </c>
      <c r="F25" s="155" t="s">
        <v>107</v>
      </c>
      <c r="G25" s="156"/>
      <c r="H25" s="138" t="s">
        <v>722</v>
      </c>
      <c r="I25" s="139">
        <v>61.28</v>
      </c>
      <c r="J25" s="140">
        <f t="shared" si="0"/>
        <v>61.28</v>
      </c>
      <c r="K25" s="115"/>
    </row>
    <row r="26" spans="1:12" ht="24">
      <c r="A26" s="141"/>
      <c r="B26" s="135">
        <v>1</v>
      </c>
      <c r="C26" s="136" t="s">
        <v>723</v>
      </c>
      <c r="D26" s="137" t="s">
        <v>732</v>
      </c>
      <c r="E26" s="137" t="s">
        <v>27</v>
      </c>
      <c r="F26" s="155" t="s">
        <v>709</v>
      </c>
      <c r="G26" s="156"/>
      <c r="H26" s="138" t="s">
        <v>724</v>
      </c>
      <c r="I26" s="139">
        <v>32.299999999999997</v>
      </c>
      <c r="J26" s="140">
        <f t="shared" si="0"/>
        <v>32.299999999999997</v>
      </c>
      <c r="K26" s="115"/>
    </row>
    <row r="27" spans="1:12" ht="24">
      <c r="A27" s="114"/>
      <c r="B27" s="107">
        <v>1</v>
      </c>
      <c r="C27" s="10" t="s">
        <v>723</v>
      </c>
      <c r="D27" s="118" t="s">
        <v>732</v>
      </c>
      <c r="E27" s="118" t="s">
        <v>28</v>
      </c>
      <c r="F27" s="153" t="s">
        <v>709</v>
      </c>
      <c r="G27" s="154"/>
      <c r="H27" s="11" t="s">
        <v>724</v>
      </c>
      <c r="I27" s="14">
        <v>32.299999999999997</v>
      </c>
      <c r="J27" s="109">
        <f t="shared" si="0"/>
        <v>32.299999999999997</v>
      </c>
      <c r="K27" s="115"/>
    </row>
    <row r="28" spans="1:12" ht="24">
      <c r="A28" s="114"/>
      <c r="B28" s="107">
        <v>1</v>
      </c>
      <c r="C28" s="10" t="s">
        <v>723</v>
      </c>
      <c r="D28" s="118" t="s">
        <v>732</v>
      </c>
      <c r="E28" s="118" t="s">
        <v>29</v>
      </c>
      <c r="F28" s="153" t="s">
        <v>709</v>
      </c>
      <c r="G28" s="154"/>
      <c r="H28" s="11" t="s">
        <v>724</v>
      </c>
      <c r="I28" s="14">
        <v>32.299999999999997</v>
      </c>
      <c r="J28" s="109">
        <f t="shared" si="0"/>
        <v>32.299999999999997</v>
      </c>
      <c r="K28" s="115"/>
    </row>
    <row r="29" spans="1:12" ht="36">
      <c r="A29" s="114"/>
      <c r="B29" s="107">
        <v>1</v>
      </c>
      <c r="C29" s="10" t="s">
        <v>725</v>
      </c>
      <c r="D29" s="118" t="s">
        <v>733</v>
      </c>
      <c r="E29" s="118" t="s">
        <v>242</v>
      </c>
      <c r="F29" s="153" t="s">
        <v>27</v>
      </c>
      <c r="G29" s="154"/>
      <c r="H29" s="11" t="s">
        <v>726</v>
      </c>
      <c r="I29" s="14">
        <v>38.880000000000003</v>
      </c>
      <c r="J29" s="109">
        <f t="shared" si="0"/>
        <v>38.880000000000003</v>
      </c>
      <c r="K29" s="115"/>
    </row>
    <row r="30" spans="1:12" ht="36">
      <c r="A30" s="114"/>
      <c r="B30" s="108">
        <v>1</v>
      </c>
      <c r="C30" s="12" t="s">
        <v>727</v>
      </c>
      <c r="D30" s="119" t="s">
        <v>734</v>
      </c>
      <c r="E30" s="119" t="s">
        <v>709</v>
      </c>
      <c r="F30" s="143" t="s">
        <v>107</v>
      </c>
      <c r="G30" s="144"/>
      <c r="H30" s="13" t="s">
        <v>728</v>
      </c>
      <c r="I30" s="15">
        <v>76.95</v>
      </c>
      <c r="J30" s="110">
        <f t="shared" si="0"/>
        <v>76.95</v>
      </c>
      <c r="K30" s="115"/>
    </row>
    <row r="31" spans="1:12">
      <c r="A31" s="114"/>
      <c r="B31" s="126"/>
      <c r="C31" s="126"/>
      <c r="D31" s="126"/>
      <c r="E31" s="126"/>
      <c r="F31" s="126"/>
      <c r="G31" s="126"/>
      <c r="H31" s="126"/>
      <c r="I31" s="127" t="s">
        <v>255</v>
      </c>
      <c r="J31" s="128">
        <f>SUM(J22:J30)</f>
        <v>369.97</v>
      </c>
      <c r="K31" s="115"/>
      <c r="L31" s="2" t="s">
        <v>744</v>
      </c>
    </row>
    <row r="32" spans="1:12">
      <c r="A32" s="114"/>
      <c r="B32" s="126"/>
      <c r="C32" s="126"/>
      <c r="D32" s="126"/>
      <c r="E32" s="126"/>
      <c r="F32" s="126"/>
      <c r="G32" s="126"/>
      <c r="H32" s="126"/>
      <c r="I32" s="127" t="s">
        <v>747</v>
      </c>
      <c r="J32" s="128">
        <v>0</v>
      </c>
      <c r="K32" s="115"/>
      <c r="L32" s="2" t="s">
        <v>745</v>
      </c>
    </row>
    <row r="33" spans="1:13" hidden="1" outlineLevel="1">
      <c r="A33" s="114"/>
      <c r="B33" s="126"/>
      <c r="C33" s="126"/>
      <c r="D33" s="126"/>
      <c r="E33" s="126"/>
      <c r="F33" s="126"/>
      <c r="G33" s="126"/>
      <c r="H33" s="126"/>
      <c r="I33" s="127" t="s">
        <v>185</v>
      </c>
      <c r="J33" s="128"/>
      <c r="K33" s="115"/>
    </row>
    <row r="34" spans="1:13" collapsed="1">
      <c r="A34" s="114"/>
      <c r="B34" s="126"/>
      <c r="C34" s="126"/>
      <c r="D34" s="126"/>
      <c r="E34" s="126"/>
      <c r="F34" s="126"/>
      <c r="G34" s="126"/>
      <c r="H34" s="126"/>
      <c r="I34" s="127" t="s">
        <v>257</v>
      </c>
      <c r="J34" s="128">
        <f>SUM(J31:J33)</f>
        <v>369.97</v>
      </c>
      <c r="K34" s="115"/>
      <c r="L34" s="2">
        <v>1396.73</v>
      </c>
      <c r="M34" s="130">
        <f>L34/I40</f>
        <v>40.1936690647482</v>
      </c>
    </row>
    <row r="35" spans="1:13">
      <c r="A35" s="6"/>
      <c r="B35" s="7"/>
      <c r="C35" s="7"/>
      <c r="D35" s="7"/>
      <c r="E35" s="7"/>
      <c r="F35" s="7"/>
      <c r="G35" s="7"/>
      <c r="H35" s="7" t="s">
        <v>735</v>
      </c>
      <c r="I35" s="7"/>
      <c r="J35" s="7"/>
      <c r="K35" s="8"/>
    </row>
    <row r="37" spans="1:13">
      <c r="H37" s="1" t="s">
        <v>740</v>
      </c>
      <c r="I37" s="130">
        <v>369.97</v>
      </c>
    </row>
    <row r="38" spans="1:13" hidden="1">
      <c r="H38" s="131" t="s">
        <v>741</v>
      </c>
      <c r="I38" s="132"/>
    </row>
    <row r="40" spans="1:13">
      <c r="H40" s="1" t="s">
        <v>705</v>
      </c>
      <c r="I40" s="91">
        <f>'Tax Invoice'!M11</f>
        <v>34.75</v>
      </c>
    </row>
    <row r="41" spans="1:13">
      <c r="H41" s="1" t="s">
        <v>706</v>
      </c>
      <c r="I41" s="91">
        <f>I40*J31</f>
        <v>12856.4575</v>
      </c>
    </row>
    <row r="42" spans="1:13">
      <c r="H42" s="1" t="s">
        <v>707</v>
      </c>
      <c r="I42" s="91">
        <f>I40*J34</f>
        <v>12856.4575</v>
      </c>
    </row>
    <row r="43" spans="1:13">
      <c r="H43" s="1"/>
      <c r="I43" s="91"/>
    </row>
    <row r="44" spans="1:13">
      <c r="H44" s="1"/>
      <c r="I44" s="91"/>
    </row>
    <row r="45" spans="1:13">
      <c r="H45" s="1"/>
      <c r="I45" s="91"/>
    </row>
  </sheetData>
  <mergeCells count="13">
    <mergeCell ref="F30:G30"/>
    <mergeCell ref="J10:J11"/>
    <mergeCell ref="J14:J15"/>
    <mergeCell ref="F20:G20"/>
    <mergeCell ref="F21:G21"/>
    <mergeCell ref="F22:G22"/>
    <mergeCell ref="F23:G23"/>
    <mergeCell ref="F24:G24"/>
    <mergeCell ref="F25:G25"/>
    <mergeCell ref="F26:G26"/>
    <mergeCell ref="F27:G27"/>
    <mergeCell ref="F28:G28"/>
    <mergeCell ref="F29:G2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9</v>
      </c>
      <c r="O1" t="s">
        <v>144</v>
      </c>
      <c r="T1" t="s">
        <v>255</v>
      </c>
      <c r="U1">
        <v>369.97</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369.97</v>
      </c>
    </row>
    <row r="5" spans="1:21">
      <c r="A5" s="114"/>
      <c r="B5" s="121" t="s">
        <v>137</v>
      </c>
      <c r="C5" s="120"/>
      <c r="D5" s="120"/>
      <c r="E5" s="120"/>
      <c r="F5" s="120"/>
      <c r="G5" s="120"/>
      <c r="H5" s="120"/>
      <c r="I5" s="120"/>
      <c r="J5" s="115"/>
      <c r="S5" t="s">
        <v>735</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45"/>
      <c r="J10" s="115"/>
    </row>
    <row r="11" spans="1:21">
      <c r="A11" s="114"/>
      <c r="B11" s="114" t="s">
        <v>711</v>
      </c>
      <c r="C11" s="120"/>
      <c r="D11" s="120"/>
      <c r="E11" s="115"/>
      <c r="F11" s="116"/>
      <c r="G11" s="116" t="s">
        <v>711</v>
      </c>
      <c r="H11" s="120"/>
      <c r="I11" s="146"/>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708</v>
      </c>
      <c r="C14" s="120"/>
      <c r="D14" s="120"/>
      <c r="E14" s="115"/>
      <c r="F14" s="116"/>
      <c r="G14" s="116" t="s">
        <v>708</v>
      </c>
      <c r="H14" s="120"/>
      <c r="I14" s="147">
        <v>45168</v>
      </c>
      <c r="J14" s="115"/>
    </row>
    <row r="15" spans="1:21">
      <c r="A15" s="114"/>
      <c r="B15" s="6" t="s">
        <v>6</v>
      </c>
      <c r="C15" s="7"/>
      <c r="D15" s="7"/>
      <c r="E15" s="8"/>
      <c r="F15" s="116"/>
      <c r="G15" s="9" t="s">
        <v>6</v>
      </c>
      <c r="H15" s="120"/>
      <c r="I15" s="148"/>
      <c r="J15" s="115"/>
    </row>
    <row r="16" spans="1:21">
      <c r="A16" s="114"/>
      <c r="B16" s="120"/>
      <c r="C16" s="120"/>
      <c r="D16" s="120"/>
      <c r="E16" s="120"/>
      <c r="F16" s="120"/>
      <c r="G16" s="120"/>
      <c r="H16" s="123" t="s">
        <v>142</v>
      </c>
      <c r="I16" s="129">
        <v>39810</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159</v>
      </c>
      <c r="J18" s="115"/>
    </row>
    <row r="19" spans="1:16">
      <c r="A19" s="114"/>
      <c r="B19" s="120"/>
      <c r="C19" s="120"/>
      <c r="D19" s="120"/>
      <c r="E19" s="120"/>
      <c r="F19" s="120"/>
      <c r="G19" s="120"/>
      <c r="H19" s="120"/>
      <c r="I19" s="120"/>
      <c r="J19" s="115"/>
      <c r="P19">
        <v>45168</v>
      </c>
    </row>
    <row r="20" spans="1:16">
      <c r="A20" s="114"/>
      <c r="B20" s="100" t="s">
        <v>198</v>
      </c>
      <c r="C20" s="100" t="s">
        <v>199</v>
      </c>
      <c r="D20" s="117" t="s">
        <v>200</v>
      </c>
      <c r="E20" s="149" t="s">
        <v>201</v>
      </c>
      <c r="F20" s="150"/>
      <c r="G20" s="100" t="s">
        <v>169</v>
      </c>
      <c r="H20" s="100" t="s">
        <v>202</v>
      </c>
      <c r="I20" s="100" t="s">
        <v>21</v>
      </c>
      <c r="J20" s="115"/>
    </row>
    <row r="21" spans="1:16">
      <c r="A21" s="114"/>
      <c r="B21" s="105"/>
      <c r="C21" s="105"/>
      <c r="D21" s="106"/>
      <c r="E21" s="151"/>
      <c r="F21" s="152"/>
      <c r="G21" s="105" t="s">
        <v>141</v>
      </c>
      <c r="H21" s="105"/>
      <c r="I21" s="105"/>
      <c r="J21" s="115"/>
    </row>
    <row r="22" spans="1:16" ht="204">
      <c r="A22" s="114"/>
      <c r="B22" s="107">
        <v>1</v>
      </c>
      <c r="C22" s="10" t="s">
        <v>716</v>
      </c>
      <c r="D22" s="118" t="s">
        <v>709</v>
      </c>
      <c r="E22" s="153" t="s">
        <v>27</v>
      </c>
      <c r="F22" s="154"/>
      <c r="G22" s="11" t="s">
        <v>717</v>
      </c>
      <c r="H22" s="14">
        <v>30.4</v>
      </c>
      <c r="I22" s="109">
        <f t="shared" ref="I22:I30" si="0">H22*B22</f>
        <v>30.4</v>
      </c>
      <c r="J22" s="115"/>
    </row>
    <row r="23" spans="1:16" ht="204">
      <c r="A23" s="114"/>
      <c r="B23" s="107">
        <v>1</v>
      </c>
      <c r="C23" s="10" t="s">
        <v>718</v>
      </c>
      <c r="D23" s="118" t="s">
        <v>709</v>
      </c>
      <c r="E23" s="153" t="s">
        <v>28</v>
      </c>
      <c r="F23" s="154"/>
      <c r="G23" s="11" t="s">
        <v>719</v>
      </c>
      <c r="H23" s="14">
        <v>32.78</v>
      </c>
      <c r="I23" s="109">
        <f t="shared" si="0"/>
        <v>32.78</v>
      </c>
      <c r="J23" s="115"/>
    </row>
    <row r="24" spans="1:16" ht="204">
      <c r="A24" s="114"/>
      <c r="B24" s="107">
        <v>1</v>
      </c>
      <c r="C24" s="10" t="s">
        <v>718</v>
      </c>
      <c r="D24" s="118" t="s">
        <v>709</v>
      </c>
      <c r="E24" s="153" t="s">
        <v>29</v>
      </c>
      <c r="F24" s="154"/>
      <c r="G24" s="11" t="s">
        <v>719</v>
      </c>
      <c r="H24" s="14">
        <v>32.78</v>
      </c>
      <c r="I24" s="109">
        <f t="shared" si="0"/>
        <v>32.78</v>
      </c>
      <c r="J24" s="115"/>
    </row>
    <row r="25" spans="1:16" ht="204">
      <c r="A25" s="114"/>
      <c r="B25" s="107">
        <v>1</v>
      </c>
      <c r="C25" s="10" t="s">
        <v>720</v>
      </c>
      <c r="D25" s="118" t="s">
        <v>721</v>
      </c>
      <c r="E25" s="153" t="s">
        <v>107</v>
      </c>
      <c r="F25" s="154"/>
      <c r="G25" s="11" t="s">
        <v>722</v>
      </c>
      <c r="H25" s="14">
        <v>61.28</v>
      </c>
      <c r="I25" s="109">
        <f t="shared" si="0"/>
        <v>61.28</v>
      </c>
      <c r="J25" s="115"/>
    </row>
    <row r="26" spans="1:16" ht="156">
      <c r="A26" s="114"/>
      <c r="B26" s="107">
        <v>1</v>
      </c>
      <c r="C26" s="10" t="s">
        <v>723</v>
      </c>
      <c r="D26" s="118" t="s">
        <v>27</v>
      </c>
      <c r="E26" s="153" t="s">
        <v>709</v>
      </c>
      <c r="F26" s="154"/>
      <c r="G26" s="11" t="s">
        <v>724</v>
      </c>
      <c r="H26" s="14">
        <v>32.299999999999997</v>
      </c>
      <c r="I26" s="109">
        <f t="shared" si="0"/>
        <v>32.299999999999997</v>
      </c>
      <c r="J26" s="115"/>
    </row>
    <row r="27" spans="1:16" ht="156">
      <c r="A27" s="114"/>
      <c r="B27" s="107">
        <v>1</v>
      </c>
      <c r="C27" s="10" t="s">
        <v>723</v>
      </c>
      <c r="D27" s="118" t="s">
        <v>28</v>
      </c>
      <c r="E27" s="153" t="s">
        <v>709</v>
      </c>
      <c r="F27" s="154"/>
      <c r="G27" s="11" t="s">
        <v>724</v>
      </c>
      <c r="H27" s="14">
        <v>32.299999999999997</v>
      </c>
      <c r="I27" s="109">
        <f t="shared" si="0"/>
        <v>32.299999999999997</v>
      </c>
      <c r="J27" s="115"/>
    </row>
    <row r="28" spans="1:16" ht="156">
      <c r="A28" s="114"/>
      <c r="B28" s="107">
        <v>1</v>
      </c>
      <c r="C28" s="10" t="s">
        <v>723</v>
      </c>
      <c r="D28" s="118" t="s">
        <v>29</v>
      </c>
      <c r="E28" s="153" t="s">
        <v>709</v>
      </c>
      <c r="F28" s="154"/>
      <c r="G28" s="11" t="s">
        <v>724</v>
      </c>
      <c r="H28" s="14">
        <v>32.299999999999997</v>
      </c>
      <c r="I28" s="109">
        <f t="shared" si="0"/>
        <v>32.299999999999997</v>
      </c>
      <c r="J28" s="115"/>
    </row>
    <row r="29" spans="1:16" ht="204">
      <c r="A29" s="114"/>
      <c r="B29" s="107">
        <v>1</v>
      </c>
      <c r="C29" s="10" t="s">
        <v>725</v>
      </c>
      <c r="D29" s="118" t="s">
        <v>242</v>
      </c>
      <c r="E29" s="153" t="s">
        <v>27</v>
      </c>
      <c r="F29" s="154"/>
      <c r="G29" s="11" t="s">
        <v>726</v>
      </c>
      <c r="H29" s="14">
        <v>38.880000000000003</v>
      </c>
      <c r="I29" s="109">
        <f t="shared" si="0"/>
        <v>38.880000000000003</v>
      </c>
      <c r="J29" s="115"/>
    </row>
    <row r="30" spans="1:16" ht="216">
      <c r="A30" s="114"/>
      <c r="B30" s="108">
        <v>1</v>
      </c>
      <c r="C30" s="12" t="s">
        <v>727</v>
      </c>
      <c r="D30" s="119" t="s">
        <v>709</v>
      </c>
      <c r="E30" s="143" t="s">
        <v>107</v>
      </c>
      <c r="F30" s="144"/>
      <c r="G30" s="13" t="s">
        <v>728</v>
      </c>
      <c r="H30" s="15">
        <v>76.95</v>
      </c>
      <c r="I30" s="110">
        <f t="shared" si="0"/>
        <v>76.95</v>
      </c>
      <c r="J30" s="115"/>
    </row>
  </sheetData>
  <mergeCells count="13">
    <mergeCell ref="E29:F29"/>
    <mergeCell ref="E23:F23"/>
    <mergeCell ref="E30:F30"/>
    <mergeCell ref="E24:F24"/>
    <mergeCell ref="E25:F25"/>
    <mergeCell ref="E26:F26"/>
    <mergeCell ref="E27:F27"/>
    <mergeCell ref="E28:F28"/>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2"/>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369.97</v>
      </c>
      <c r="O2" t="s">
        <v>182</v>
      </c>
    </row>
    <row r="3" spans="1:15" ht="12.75" customHeight="1">
      <c r="A3" s="114"/>
      <c r="B3" s="121" t="s">
        <v>135</v>
      </c>
      <c r="C3" s="120"/>
      <c r="D3" s="120"/>
      <c r="E3" s="120"/>
      <c r="F3" s="120"/>
      <c r="G3" s="120"/>
      <c r="H3" s="120"/>
      <c r="I3" s="120"/>
      <c r="J3" s="120"/>
      <c r="K3" s="120"/>
      <c r="L3" s="115"/>
      <c r="N3">
        <v>369.97</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737</v>
      </c>
      <c r="C10" s="120"/>
      <c r="D10" s="120"/>
      <c r="E10" s="120"/>
      <c r="F10" s="115"/>
      <c r="G10" s="116"/>
      <c r="H10" s="116" t="s">
        <v>737</v>
      </c>
      <c r="I10" s="120"/>
      <c r="J10" s="120"/>
      <c r="K10" s="145">
        <f>IF(Invoice!J10&lt;&gt;"",Invoice!J10,"")</f>
        <v>51244</v>
      </c>
      <c r="L10" s="115"/>
    </row>
    <row r="11" spans="1:15" ht="12.75" customHeight="1">
      <c r="A11" s="114"/>
      <c r="B11" s="114" t="s">
        <v>738</v>
      </c>
      <c r="C11" s="120"/>
      <c r="D11" s="120"/>
      <c r="E11" s="120"/>
      <c r="F11" s="115"/>
      <c r="G11" s="116"/>
      <c r="H11" s="116" t="s">
        <v>738</v>
      </c>
      <c r="I11" s="120"/>
      <c r="J11" s="120"/>
      <c r="K11" s="146"/>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739</v>
      </c>
      <c r="C13" s="120"/>
      <c r="D13" s="120"/>
      <c r="E13" s="120"/>
      <c r="F13" s="115"/>
      <c r="G13" s="116"/>
      <c r="H13" s="116" t="s">
        <v>739</v>
      </c>
      <c r="I13" s="120"/>
      <c r="J13" s="120"/>
      <c r="K13" s="99" t="s">
        <v>11</v>
      </c>
      <c r="L13" s="115"/>
    </row>
    <row r="14" spans="1:15" ht="15" customHeight="1">
      <c r="A14" s="114"/>
      <c r="B14" s="114" t="s">
        <v>708</v>
      </c>
      <c r="C14" s="120"/>
      <c r="D14" s="120"/>
      <c r="E14" s="120"/>
      <c r="F14" s="115"/>
      <c r="G14" s="116"/>
      <c r="H14" s="116" t="s">
        <v>708</v>
      </c>
      <c r="I14" s="120"/>
      <c r="J14" s="120"/>
      <c r="K14" s="147">
        <f>Invoice!J14</f>
        <v>45169</v>
      </c>
      <c r="L14" s="115"/>
    </row>
    <row r="15" spans="1:15" ht="15" customHeight="1">
      <c r="A15" s="114"/>
      <c r="B15" s="6" t="s">
        <v>6</v>
      </c>
      <c r="C15" s="7"/>
      <c r="D15" s="7"/>
      <c r="E15" s="7"/>
      <c r="F15" s="8"/>
      <c r="G15" s="116"/>
      <c r="H15" s="9" t="s">
        <v>6</v>
      </c>
      <c r="I15" s="120"/>
      <c r="J15" s="120"/>
      <c r="K15" s="148"/>
      <c r="L15" s="115"/>
    </row>
    <row r="16" spans="1:15" ht="15" customHeight="1">
      <c r="A16" s="114"/>
      <c r="B16" s="120"/>
      <c r="C16" s="120"/>
      <c r="D16" s="120"/>
      <c r="E16" s="120"/>
      <c r="F16" s="120"/>
      <c r="G16" s="120"/>
      <c r="H16" s="120"/>
      <c r="I16" s="123" t="s">
        <v>142</v>
      </c>
      <c r="J16" s="123" t="s">
        <v>142</v>
      </c>
      <c r="K16" s="129">
        <v>39810</v>
      </c>
      <c r="L16" s="115"/>
    </row>
    <row r="17" spans="1:12" ht="12.75" customHeight="1">
      <c r="A17" s="114"/>
      <c r="B17" s="120" t="s">
        <v>714</v>
      </c>
      <c r="C17" s="120"/>
      <c r="D17" s="120"/>
      <c r="E17" s="120"/>
      <c r="F17" s="120"/>
      <c r="G17" s="120"/>
      <c r="H17" s="120"/>
      <c r="I17" s="123" t="s">
        <v>143</v>
      </c>
      <c r="J17" s="123" t="s">
        <v>143</v>
      </c>
      <c r="K17" s="129" t="str">
        <f>IF(Invoice!J17&lt;&gt;"",Invoice!J17,"")</f>
        <v>Sura</v>
      </c>
      <c r="L17" s="115"/>
    </row>
    <row r="18" spans="1:12" ht="18" customHeight="1">
      <c r="A18" s="114"/>
      <c r="B18" s="120" t="s">
        <v>715</v>
      </c>
      <c r="C18" s="120"/>
      <c r="D18" s="120"/>
      <c r="E18" s="120"/>
      <c r="F18" s="120"/>
      <c r="G18" s="120"/>
      <c r="H18" s="134" t="s">
        <v>742</v>
      </c>
      <c r="I18" s="122" t="s">
        <v>258</v>
      </c>
      <c r="J18" s="122" t="s">
        <v>258</v>
      </c>
      <c r="K18" s="104" t="s">
        <v>159</v>
      </c>
      <c r="L18" s="115"/>
    </row>
    <row r="19" spans="1:12" ht="12.75" customHeight="1">
      <c r="A19" s="114"/>
      <c r="B19" s="120"/>
      <c r="C19" s="120"/>
      <c r="D19" s="120"/>
      <c r="E19" s="120"/>
      <c r="F19" s="120"/>
      <c r="G19" s="120"/>
      <c r="H19" s="133" t="s">
        <v>743</v>
      </c>
      <c r="I19" s="120"/>
      <c r="J19" s="120"/>
      <c r="K19" s="120"/>
      <c r="L19" s="115"/>
    </row>
    <row r="20" spans="1:12" ht="12.75" customHeight="1">
      <c r="A20" s="114"/>
      <c r="B20" s="100" t="s">
        <v>198</v>
      </c>
      <c r="C20" s="100" t="s">
        <v>199</v>
      </c>
      <c r="D20" s="100" t="s">
        <v>284</v>
      </c>
      <c r="E20" s="117" t="s">
        <v>200</v>
      </c>
      <c r="F20" s="149" t="s">
        <v>201</v>
      </c>
      <c r="G20" s="150"/>
      <c r="H20" s="100" t="s">
        <v>169</v>
      </c>
      <c r="I20" s="100" t="s">
        <v>202</v>
      </c>
      <c r="J20" s="100" t="s">
        <v>202</v>
      </c>
      <c r="K20" s="100" t="s">
        <v>21</v>
      </c>
      <c r="L20" s="115"/>
    </row>
    <row r="21" spans="1:12" ht="12.75" customHeight="1">
      <c r="A21" s="114"/>
      <c r="B21" s="105"/>
      <c r="C21" s="105"/>
      <c r="D21" s="105"/>
      <c r="E21" s="106"/>
      <c r="F21" s="151"/>
      <c r="G21" s="152"/>
      <c r="H21" s="105" t="s">
        <v>141</v>
      </c>
      <c r="I21" s="105"/>
      <c r="J21" s="105"/>
      <c r="K21" s="105"/>
      <c r="L21" s="115"/>
    </row>
    <row r="22" spans="1:12" ht="36" customHeight="1">
      <c r="A22" s="114"/>
      <c r="B22" s="107">
        <f>'Tax Invoice'!D18</f>
        <v>1</v>
      </c>
      <c r="C22" s="10" t="s">
        <v>716</v>
      </c>
      <c r="D22" s="10" t="s">
        <v>729</v>
      </c>
      <c r="E22" s="118" t="s">
        <v>709</v>
      </c>
      <c r="F22" s="153" t="s">
        <v>27</v>
      </c>
      <c r="G22" s="154"/>
      <c r="H22" s="11" t="s">
        <v>717</v>
      </c>
      <c r="I22" s="14">
        <f t="shared" ref="I22:I30" si="0">ROUNDUP(J22*$N$1,2)</f>
        <v>30.4</v>
      </c>
      <c r="J22" s="14">
        <v>30.4</v>
      </c>
      <c r="K22" s="109">
        <f t="shared" ref="K22:K30" si="1">I22*B22</f>
        <v>30.4</v>
      </c>
      <c r="L22" s="115"/>
    </row>
    <row r="23" spans="1:12" ht="36" customHeight="1">
      <c r="A23" s="114"/>
      <c r="B23" s="107">
        <f>'Tax Invoice'!D19</f>
        <v>1</v>
      </c>
      <c r="C23" s="10" t="s">
        <v>718</v>
      </c>
      <c r="D23" s="10" t="s">
        <v>730</v>
      </c>
      <c r="E23" s="118" t="s">
        <v>709</v>
      </c>
      <c r="F23" s="153" t="s">
        <v>28</v>
      </c>
      <c r="G23" s="154"/>
      <c r="H23" s="11" t="s">
        <v>719</v>
      </c>
      <c r="I23" s="14">
        <f t="shared" si="0"/>
        <v>32.78</v>
      </c>
      <c r="J23" s="14">
        <v>32.78</v>
      </c>
      <c r="K23" s="109">
        <f t="shared" si="1"/>
        <v>32.78</v>
      </c>
      <c r="L23" s="115"/>
    </row>
    <row r="24" spans="1:12" ht="36" customHeight="1">
      <c r="A24" s="114"/>
      <c r="B24" s="107">
        <f>'Tax Invoice'!D20</f>
        <v>1</v>
      </c>
      <c r="C24" s="10" t="s">
        <v>718</v>
      </c>
      <c r="D24" s="10" t="s">
        <v>730</v>
      </c>
      <c r="E24" s="118" t="s">
        <v>709</v>
      </c>
      <c r="F24" s="153" t="s">
        <v>29</v>
      </c>
      <c r="G24" s="154"/>
      <c r="H24" s="11" t="s">
        <v>719</v>
      </c>
      <c r="I24" s="14">
        <f t="shared" si="0"/>
        <v>32.78</v>
      </c>
      <c r="J24" s="14">
        <v>32.78</v>
      </c>
      <c r="K24" s="109">
        <f t="shared" si="1"/>
        <v>32.78</v>
      </c>
      <c r="L24" s="115"/>
    </row>
    <row r="25" spans="1:12" ht="36" customHeight="1">
      <c r="A25" s="114"/>
      <c r="B25" s="107">
        <f>'Tax Invoice'!D21</f>
        <v>1</v>
      </c>
      <c r="C25" s="10" t="s">
        <v>720</v>
      </c>
      <c r="D25" s="10" t="s">
        <v>731</v>
      </c>
      <c r="E25" s="118" t="s">
        <v>721</v>
      </c>
      <c r="F25" s="153" t="s">
        <v>107</v>
      </c>
      <c r="G25" s="154"/>
      <c r="H25" s="11" t="s">
        <v>722</v>
      </c>
      <c r="I25" s="14">
        <f t="shared" si="0"/>
        <v>61.28</v>
      </c>
      <c r="J25" s="14">
        <v>61.28</v>
      </c>
      <c r="K25" s="109">
        <f t="shared" si="1"/>
        <v>61.28</v>
      </c>
      <c r="L25" s="115"/>
    </row>
    <row r="26" spans="1:12" ht="24" customHeight="1">
      <c r="A26" s="114"/>
      <c r="B26" s="107">
        <f>'Tax Invoice'!D22</f>
        <v>1</v>
      </c>
      <c r="C26" s="10" t="s">
        <v>723</v>
      </c>
      <c r="D26" s="10" t="s">
        <v>732</v>
      </c>
      <c r="E26" s="118" t="s">
        <v>27</v>
      </c>
      <c r="F26" s="153" t="s">
        <v>709</v>
      </c>
      <c r="G26" s="154"/>
      <c r="H26" s="11" t="s">
        <v>724</v>
      </c>
      <c r="I26" s="14">
        <f t="shared" si="0"/>
        <v>32.299999999999997</v>
      </c>
      <c r="J26" s="14">
        <v>32.299999999999997</v>
      </c>
      <c r="K26" s="109">
        <f t="shared" si="1"/>
        <v>32.299999999999997</v>
      </c>
      <c r="L26" s="115"/>
    </row>
    <row r="27" spans="1:12" ht="24" customHeight="1">
      <c r="A27" s="114"/>
      <c r="B27" s="107">
        <f>'Tax Invoice'!D23</f>
        <v>1</v>
      </c>
      <c r="C27" s="10" t="s">
        <v>723</v>
      </c>
      <c r="D27" s="10" t="s">
        <v>732</v>
      </c>
      <c r="E27" s="118" t="s">
        <v>28</v>
      </c>
      <c r="F27" s="153" t="s">
        <v>709</v>
      </c>
      <c r="G27" s="154"/>
      <c r="H27" s="11" t="s">
        <v>724</v>
      </c>
      <c r="I27" s="14">
        <f t="shared" si="0"/>
        <v>32.299999999999997</v>
      </c>
      <c r="J27" s="14">
        <v>32.299999999999997</v>
      </c>
      <c r="K27" s="109">
        <f t="shared" si="1"/>
        <v>32.299999999999997</v>
      </c>
      <c r="L27" s="115"/>
    </row>
    <row r="28" spans="1:12" ht="24" customHeight="1">
      <c r="A28" s="114"/>
      <c r="B28" s="107">
        <f>'Tax Invoice'!D24</f>
        <v>1</v>
      </c>
      <c r="C28" s="10" t="s">
        <v>723</v>
      </c>
      <c r="D28" s="10" t="s">
        <v>732</v>
      </c>
      <c r="E28" s="118" t="s">
        <v>29</v>
      </c>
      <c r="F28" s="153" t="s">
        <v>709</v>
      </c>
      <c r="G28" s="154"/>
      <c r="H28" s="11" t="s">
        <v>724</v>
      </c>
      <c r="I28" s="14">
        <f t="shared" si="0"/>
        <v>32.299999999999997</v>
      </c>
      <c r="J28" s="14">
        <v>32.299999999999997</v>
      </c>
      <c r="K28" s="109">
        <f t="shared" si="1"/>
        <v>32.299999999999997</v>
      </c>
      <c r="L28" s="115"/>
    </row>
    <row r="29" spans="1:12" ht="36" customHeight="1">
      <c r="A29" s="114"/>
      <c r="B29" s="107">
        <f>'Tax Invoice'!D25</f>
        <v>1</v>
      </c>
      <c r="C29" s="10" t="s">
        <v>725</v>
      </c>
      <c r="D29" s="10" t="s">
        <v>733</v>
      </c>
      <c r="E29" s="118" t="s">
        <v>242</v>
      </c>
      <c r="F29" s="153" t="s">
        <v>27</v>
      </c>
      <c r="G29" s="154"/>
      <c r="H29" s="11" t="s">
        <v>726</v>
      </c>
      <c r="I29" s="14">
        <f t="shared" si="0"/>
        <v>38.880000000000003</v>
      </c>
      <c r="J29" s="14">
        <v>38.880000000000003</v>
      </c>
      <c r="K29" s="109">
        <f t="shared" si="1"/>
        <v>38.880000000000003</v>
      </c>
      <c r="L29" s="115"/>
    </row>
    <row r="30" spans="1:12" ht="36" customHeight="1">
      <c r="A30" s="114"/>
      <c r="B30" s="108">
        <f>'Tax Invoice'!D26</f>
        <v>1</v>
      </c>
      <c r="C30" s="12" t="s">
        <v>727</v>
      </c>
      <c r="D30" s="12" t="s">
        <v>734</v>
      </c>
      <c r="E30" s="119" t="s">
        <v>709</v>
      </c>
      <c r="F30" s="143" t="s">
        <v>107</v>
      </c>
      <c r="G30" s="144"/>
      <c r="H30" s="13" t="s">
        <v>728</v>
      </c>
      <c r="I30" s="15">
        <f t="shared" si="0"/>
        <v>76.95</v>
      </c>
      <c r="J30" s="15">
        <v>76.95</v>
      </c>
      <c r="K30" s="110">
        <f t="shared" si="1"/>
        <v>76.95</v>
      </c>
      <c r="L30" s="115"/>
    </row>
    <row r="31" spans="1:12" ht="12.75" customHeight="1">
      <c r="A31" s="114"/>
      <c r="B31" s="126">
        <f>SUM(B22:B30)</f>
        <v>9</v>
      </c>
      <c r="C31" s="126" t="s">
        <v>144</v>
      </c>
      <c r="D31" s="126"/>
      <c r="E31" s="126"/>
      <c r="F31" s="126"/>
      <c r="G31" s="126"/>
      <c r="H31" s="126"/>
      <c r="I31" s="127" t="s">
        <v>255</v>
      </c>
      <c r="J31" s="127" t="s">
        <v>255</v>
      </c>
      <c r="K31" s="128">
        <f>SUM(K22:K30)</f>
        <v>369.97</v>
      </c>
      <c r="L31" s="115"/>
    </row>
    <row r="32" spans="1:12" ht="12.75" customHeight="1">
      <c r="A32" s="114"/>
      <c r="B32" s="126"/>
      <c r="C32" s="126"/>
      <c r="D32" s="126"/>
      <c r="E32" s="126"/>
      <c r="F32" s="126"/>
      <c r="G32" s="126"/>
      <c r="H32" s="126"/>
      <c r="I32" s="127" t="s">
        <v>747</v>
      </c>
      <c r="J32" s="127" t="s">
        <v>184</v>
      </c>
      <c r="K32" s="128">
        <f>Invoice!J32</f>
        <v>0</v>
      </c>
      <c r="L32" s="115"/>
    </row>
    <row r="33" spans="1:12" ht="12.75" hidden="1" customHeight="1" outlineLevel="1">
      <c r="A33" s="114"/>
      <c r="B33" s="126"/>
      <c r="C33" s="126"/>
      <c r="D33" s="126"/>
      <c r="E33" s="126"/>
      <c r="F33" s="126"/>
      <c r="G33" s="126"/>
      <c r="H33" s="126"/>
      <c r="I33" s="127" t="s">
        <v>185</v>
      </c>
      <c r="J33" s="127" t="s">
        <v>185</v>
      </c>
      <c r="K33" s="128">
        <f>Invoice!J33</f>
        <v>0</v>
      </c>
      <c r="L33" s="115"/>
    </row>
    <row r="34" spans="1:12" ht="12.75" customHeight="1" collapsed="1">
      <c r="A34" s="114"/>
      <c r="B34" s="126"/>
      <c r="C34" s="126"/>
      <c r="D34" s="126"/>
      <c r="E34" s="126"/>
      <c r="F34" s="126"/>
      <c r="G34" s="126"/>
      <c r="H34" s="126"/>
      <c r="I34" s="127" t="s">
        <v>257</v>
      </c>
      <c r="J34" s="127" t="s">
        <v>257</v>
      </c>
      <c r="K34" s="128">
        <f>SUM(K31:K33)</f>
        <v>369.97</v>
      </c>
      <c r="L34" s="115"/>
    </row>
    <row r="35" spans="1:12" ht="12.75" customHeight="1">
      <c r="A35" s="6"/>
      <c r="B35" s="7"/>
      <c r="C35" s="7"/>
      <c r="D35" s="7"/>
      <c r="E35" s="7"/>
      <c r="F35" s="7"/>
      <c r="G35" s="7"/>
      <c r="H35" s="7" t="s">
        <v>735</v>
      </c>
      <c r="I35" s="7"/>
      <c r="J35" s="7"/>
      <c r="K35" s="7"/>
      <c r="L35" s="8"/>
    </row>
    <row r="36" spans="1:12" ht="12.75" customHeight="1"/>
    <row r="37" spans="1:12" ht="12.75" customHeight="1"/>
    <row r="38" spans="1:12" ht="12.75" customHeight="1"/>
    <row r="39" spans="1:12" ht="12.75" customHeight="1"/>
    <row r="40" spans="1:12" ht="12.75" customHeight="1"/>
    <row r="41" spans="1:12" ht="12.75" customHeight="1"/>
    <row r="42" spans="1:12" ht="12.75" customHeight="1"/>
  </sheetData>
  <mergeCells count="13">
    <mergeCell ref="F30:G30"/>
    <mergeCell ref="F24:G24"/>
    <mergeCell ref="F25:G25"/>
    <mergeCell ref="F23:G23"/>
    <mergeCell ref="F28:G28"/>
    <mergeCell ref="F29:G29"/>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369.97</v>
      </c>
      <c r="O2" s="21" t="s">
        <v>259</v>
      </c>
    </row>
    <row r="3" spans="1:15" s="21" customFormat="1" ht="15" customHeight="1" thickBot="1">
      <c r="A3" s="22" t="s">
        <v>151</v>
      </c>
      <c r="G3" s="28">
        <f>Invoice!J14</f>
        <v>45169</v>
      </c>
      <c r="H3" s="29"/>
      <c r="N3" s="21">
        <v>369.97</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Mission Street tattoo</v>
      </c>
      <c r="B10" s="37"/>
      <c r="C10" s="37"/>
      <c r="D10" s="37"/>
      <c r="F10" s="38" t="str">
        <f>'Copy paste to Here'!B10</f>
        <v>Mission Street tattoo</v>
      </c>
      <c r="G10" s="39"/>
      <c r="H10" s="40"/>
      <c r="K10" s="95" t="s">
        <v>276</v>
      </c>
      <c r="L10" s="35" t="s">
        <v>276</v>
      </c>
      <c r="M10" s="21">
        <v>1</v>
      </c>
    </row>
    <row r="11" spans="1:15" s="21" customFormat="1" ht="15.75" thickBot="1">
      <c r="A11" s="41" t="str">
        <f>'Copy paste to Here'!G11</f>
        <v>kylee brasuel</v>
      </c>
      <c r="B11" s="42"/>
      <c r="C11" s="42"/>
      <c r="D11" s="42"/>
      <c r="F11" s="43" t="str">
        <f>'Copy paste to Here'!B11</f>
        <v>kylee brasuel</v>
      </c>
      <c r="G11" s="44"/>
      <c r="H11" s="45"/>
      <c r="K11" s="93" t="s">
        <v>158</v>
      </c>
      <c r="L11" s="46" t="s">
        <v>159</v>
      </c>
      <c r="M11" s="21">
        <f>VLOOKUP(G3,[1]Sheet1!$A$9:$I$7290,2,FALSE)</f>
        <v>34.75</v>
      </c>
    </row>
    <row r="12" spans="1:15" s="21" customFormat="1" ht="15.75" thickBot="1">
      <c r="A12" s="41" t="str">
        <f>'Copy paste to Here'!G12</f>
        <v>1024 S Mission Street</v>
      </c>
      <c r="B12" s="42"/>
      <c r="C12" s="42"/>
      <c r="D12" s="42"/>
      <c r="E12" s="89"/>
      <c r="F12" s="43" t="str">
        <f>'Copy paste to Here'!B12</f>
        <v>1024 S Mission Street</v>
      </c>
      <c r="G12" s="44"/>
      <c r="H12" s="45"/>
      <c r="K12" s="93" t="s">
        <v>160</v>
      </c>
      <c r="L12" s="46" t="s">
        <v>133</v>
      </c>
      <c r="M12" s="21">
        <f>VLOOKUP(G3,[1]Sheet1!$A$9:$I$7290,3,FALSE)</f>
        <v>37.82</v>
      </c>
    </row>
    <row r="13" spans="1:15" s="21" customFormat="1" ht="15.75" thickBot="1">
      <c r="A13" s="41" t="str">
        <f>'Copy paste to Here'!G13</f>
        <v>48858 mount pleasant</v>
      </c>
      <c r="B13" s="42"/>
      <c r="C13" s="42"/>
      <c r="D13" s="42"/>
      <c r="E13" s="111" t="s">
        <v>159</v>
      </c>
      <c r="F13" s="43" t="str">
        <f>'Copy paste to Here'!B13</f>
        <v>48858 mount pleasant</v>
      </c>
      <c r="G13" s="44"/>
      <c r="H13" s="45"/>
      <c r="K13" s="93" t="s">
        <v>161</v>
      </c>
      <c r="L13" s="46" t="s">
        <v>162</v>
      </c>
      <c r="M13" s="113">
        <f>VLOOKUP(G3,[1]Sheet1!$A$9:$I$7290,4,FALSE)</f>
        <v>44.02</v>
      </c>
    </row>
    <row r="14" spans="1:15" s="21" customFormat="1" ht="15.75" thickBot="1">
      <c r="A14" s="41" t="str">
        <f>'Copy paste to Here'!G14</f>
        <v>United States</v>
      </c>
      <c r="B14" s="42"/>
      <c r="C14" s="42"/>
      <c r="D14" s="42"/>
      <c r="E14" s="111">
        <f>VLOOKUP(J9,$L$10:$M$17,2,FALSE)</f>
        <v>34.75</v>
      </c>
      <c r="F14" s="43" t="str">
        <f>'Copy paste to Here'!B14</f>
        <v>United States</v>
      </c>
      <c r="G14" s="44"/>
      <c r="H14" s="45"/>
      <c r="K14" s="93" t="s">
        <v>163</v>
      </c>
      <c r="L14" s="46" t="s">
        <v>164</v>
      </c>
      <c r="M14" s="21">
        <f>VLOOKUP(G3,[1]Sheet1!$A$9:$I$7290,5,FALSE)</f>
        <v>22.21</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25.5</v>
      </c>
    </row>
    <row r="16" spans="1:15" s="21" customFormat="1" ht="13.7" customHeight="1" thickBot="1">
      <c r="A16" s="52"/>
      <c r="K16" s="94" t="s">
        <v>167</v>
      </c>
      <c r="L16" s="51" t="s">
        <v>168</v>
      </c>
      <c r="M16" s="21">
        <f>VLOOKUP(G3,[1]Sheet1!$A$9:$I$7290,7,FALSE)</f>
        <v>20.48</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Piercing supplies: Assortment of 12 to 250 pcs. of EO gas sterilized piercing: surgical steel eyebrow bananas, 16g (1.2mm) with two 3mm balls &amp; Quantity In Bulk: 50 pcs.  &amp;  Length: 12mm</v>
      </c>
      <c r="B18" s="57" t="str">
        <f>'Copy paste to Here'!C22</f>
        <v>BLK468</v>
      </c>
      <c r="C18" s="57" t="s">
        <v>729</v>
      </c>
      <c r="D18" s="58">
        <f>Invoice!B22</f>
        <v>1</v>
      </c>
      <c r="E18" s="59">
        <f>'Shipping Invoice'!J22*$N$1</f>
        <v>30.4</v>
      </c>
      <c r="F18" s="59">
        <f>D18*E18</f>
        <v>30.4</v>
      </c>
      <c r="G18" s="60">
        <f>E18*$E$14</f>
        <v>1056.3999999999999</v>
      </c>
      <c r="H18" s="61">
        <f>D18*G18</f>
        <v>1056.3999999999999</v>
      </c>
    </row>
    <row r="19" spans="1:13" s="62" customFormat="1" ht="36">
      <c r="A19" s="112" t="str">
        <f>IF((LEN('Copy paste to Here'!G23))&gt;5,((CONCATENATE('Copy paste to Here'!G23," &amp; ",'Copy paste to Here'!D23,"  &amp;  ",'Copy paste to Here'!E23))),"Empty Cell")</f>
        <v>Piercing supplies: Assortment of 12 to 250 pcs. of EO gas sterilized piercing: surgical steel tongue barbells, 14g (1.6mm) with two 5mm balls &amp; Quantity In Bulk: 50 pcs.  &amp;  Length: 14mm</v>
      </c>
      <c r="B19" s="57" t="str">
        <f>'Copy paste to Here'!C23</f>
        <v>BLK476</v>
      </c>
      <c r="C19" s="57" t="s">
        <v>730</v>
      </c>
      <c r="D19" s="58">
        <f>Invoice!B23</f>
        <v>1</v>
      </c>
      <c r="E19" s="59">
        <f>'Shipping Invoice'!J23*$N$1</f>
        <v>32.78</v>
      </c>
      <c r="F19" s="59">
        <f t="shared" ref="F19:F82" si="0">D19*E19</f>
        <v>32.78</v>
      </c>
      <c r="G19" s="60">
        <f t="shared" ref="G19:G82" si="1">E19*$E$14</f>
        <v>1139.105</v>
      </c>
      <c r="H19" s="63">
        <f t="shared" ref="H19:H82" si="2">D19*G19</f>
        <v>1139.105</v>
      </c>
    </row>
    <row r="20" spans="1:13" s="62" customFormat="1" ht="36">
      <c r="A20" s="56" t="str">
        <f>IF((LEN('Copy paste to Here'!G24))&gt;5,((CONCATENATE('Copy paste to Here'!G24," &amp; ",'Copy paste to Here'!D24,"  &amp;  ",'Copy paste to Here'!E24))),"Empty Cell")</f>
        <v>Piercing supplies: Assortment of 12 to 250 pcs. of EO gas sterilized piercing: surgical steel tongue barbells, 14g (1.6mm) with two 5mm balls &amp; Quantity In Bulk: 50 pcs.  &amp;  Length: 16mm</v>
      </c>
      <c r="B20" s="57" t="str">
        <f>'Copy paste to Here'!C24</f>
        <v>BLK476</v>
      </c>
      <c r="C20" s="57" t="s">
        <v>730</v>
      </c>
      <c r="D20" s="58">
        <f>Invoice!B24</f>
        <v>1</v>
      </c>
      <c r="E20" s="59">
        <f>'Shipping Invoice'!J24*$N$1</f>
        <v>32.78</v>
      </c>
      <c r="F20" s="59">
        <f t="shared" si="0"/>
        <v>32.78</v>
      </c>
      <c r="G20" s="60">
        <f t="shared" si="1"/>
        <v>1139.105</v>
      </c>
      <c r="H20" s="63">
        <f t="shared" si="2"/>
        <v>1139.105</v>
      </c>
    </row>
    <row r="21" spans="1:13" s="62" customFormat="1" ht="48">
      <c r="A21" s="56" t="str">
        <f>IF((LEN('Copy paste to Here'!G25))&gt;5,((CONCATENATE('Copy paste to Here'!G25," &amp; ",'Copy paste to Here'!D25,"  &amp;  ",'Copy paste to Here'!E25))),"Empty Cell")</f>
        <v>Piercing supplies: Assortment of 12 to 250 pcs. of EO gas sterilized piercing: surgical steel belly bananas, 14g (1.6mm) with a 5 &amp; 8mm jewel ball &amp; Quantity In Bulk: Size 14mm Quantity 50 pcs  &amp;  Crystal Color: Clear</v>
      </c>
      <c r="B21" s="57" t="str">
        <f>'Copy paste to Here'!C25</f>
        <v>BLK484</v>
      </c>
      <c r="C21" s="57" t="s">
        <v>731</v>
      </c>
      <c r="D21" s="58">
        <f>Invoice!B25</f>
        <v>1</v>
      </c>
      <c r="E21" s="59">
        <f>'Shipping Invoice'!J25*$N$1</f>
        <v>61.28</v>
      </c>
      <c r="F21" s="59">
        <f t="shared" si="0"/>
        <v>61.28</v>
      </c>
      <c r="G21" s="60">
        <f t="shared" si="1"/>
        <v>2129.48</v>
      </c>
      <c r="H21" s="63">
        <f t="shared" si="2"/>
        <v>2129.48</v>
      </c>
    </row>
    <row r="22" spans="1:13" s="62" customFormat="1" ht="36">
      <c r="A22" s="56" t="str">
        <f>IF((LEN('Copy paste to Here'!G26))&gt;5,((CONCATENATE('Copy paste to Here'!G26," &amp; ",'Copy paste to Here'!D26,"  &amp;  ",'Copy paste to Here'!E26))),"Empty Cell")</f>
        <v>Bulk of 12 to 250 pcs. of EO gas sterilized 316L steel nipple barbell, 1.6mm (14g) with two 4mm balls &amp; Length: 12mm  &amp;  Quantity In Bulk: 50 pcs.</v>
      </c>
      <c r="B22" s="57" t="str">
        <f>'Copy paste to Here'!C26</f>
        <v>BLK679</v>
      </c>
      <c r="C22" s="57" t="s">
        <v>732</v>
      </c>
      <c r="D22" s="58">
        <f>Invoice!B26</f>
        <v>1</v>
      </c>
      <c r="E22" s="59">
        <f>'Shipping Invoice'!J26*$N$1</f>
        <v>32.299999999999997</v>
      </c>
      <c r="F22" s="59">
        <f t="shared" si="0"/>
        <v>32.299999999999997</v>
      </c>
      <c r="G22" s="60">
        <f t="shared" si="1"/>
        <v>1122.425</v>
      </c>
      <c r="H22" s="63">
        <f t="shared" si="2"/>
        <v>1122.425</v>
      </c>
    </row>
    <row r="23" spans="1:13" s="62" customFormat="1" ht="36">
      <c r="A23" s="56" t="str">
        <f>IF((LEN('Copy paste to Here'!G27))&gt;5,((CONCATENATE('Copy paste to Here'!G27," &amp; ",'Copy paste to Here'!D27,"  &amp;  ",'Copy paste to Here'!E27))),"Empty Cell")</f>
        <v>Bulk of 12 to 250 pcs. of EO gas sterilized 316L steel nipple barbell, 1.6mm (14g) with two 4mm balls &amp; Length: 14mm  &amp;  Quantity In Bulk: 50 pcs.</v>
      </c>
      <c r="B23" s="57" t="str">
        <f>'Copy paste to Here'!C27</f>
        <v>BLK679</v>
      </c>
      <c r="C23" s="57" t="s">
        <v>732</v>
      </c>
      <c r="D23" s="58">
        <f>Invoice!B27</f>
        <v>1</v>
      </c>
      <c r="E23" s="59">
        <f>'Shipping Invoice'!J27*$N$1</f>
        <v>32.299999999999997</v>
      </c>
      <c r="F23" s="59">
        <f t="shared" si="0"/>
        <v>32.299999999999997</v>
      </c>
      <c r="G23" s="60">
        <f t="shared" si="1"/>
        <v>1122.425</v>
      </c>
      <c r="H23" s="63">
        <f t="shared" si="2"/>
        <v>1122.425</v>
      </c>
    </row>
    <row r="24" spans="1:13" s="62" customFormat="1" ht="36">
      <c r="A24" s="56" t="str">
        <f>IF((LEN('Copy paste to Here'!G28))&gt;5,((CONCATENATE('Copy paste to Here'!G28," &amp; ",'Copy paste to Here'!D28,"  &amp;  ",'Copy paste to Here'!E28))),"Empty Cell")</f>
        <v>Bulk of 12 to 250 pcs. of EO gas sterilized 316L steel nipple barbell, 1.6mm (14g) with two 4mm balls &amp; Length: 16mm  &amp;  Quantity In Bulk: 50 pcs.</v>
      </c>
      <c r="B24" s="57" t="str">
        <f>'Copy paste to Here'!C28</f>
        <v>BLK679</v>
      </c>
      <c r="C24" s="57" t="s">
        <v>732</v>
      </c>
      <c r="D24" s="58">
        <f>Invoice!B28</f>
        <v>1</v>
      </c>
      <c r="E24" s="59">
        <f>'Shipping Invoice'!J28*$N$1</f>
        <v>32.299999999999997</v>
      </c>
      <c r="F24" s="59">
        <f t="shared" si="0"/>
        <v>32.299999999999997</v>
      </c>
      <c r="G24" s="60">
        <f t="shared" si="1"/>
        <v>1122.425</v>
      </c>
      <c r="H24" s="63">
        <f t="shared" si="2"/>
        <v>1122.425</v>
      </c>
    </row>
    <row r="25" spans="1:13" s="62" customFormat="1" ht="36">
      <c r="A25" s="56" t="str">
        <f>IF((LEN('Copy paste to Here'!G29))&gt;5,((CONCATENATE('Copy paste to Here'!G29," &amp; ",'Copy paste to Here'!D29,"  &amp;  ",'Copy paste to Here'!E29))),"Empty Cell")</f>
        <v>Piercing supplies: Assortment of 250 to 12 pcs. of EO gas sterilized piercing: Titanium G23 circular barbell, 16g (1.2mm) with two 3mm balls &amp; Quantity In Bulk: 24 pcs.  &amp;  Length: 12mm</v>
      </c>
      <c r="B25" s="57" t="str">
        <f>'Copy paste to Here'!C29</f>
        <v>UBLK474</v>
      </c>
      <c r="C25" s="57" t="s">
        <v>733</v>
      </c>
      <c r="D25" s="58">
        <f>Invoice!B29</f>
        <v>1</v>
      </c>
      <c r="E25" s="59">
        <f>'Shipping Invoice'!J29*$N$1</f>
        <v>38.880000000000003</v>
      </c>
      <c r="F25" s="59">
        <f t="shared" si="0"/>
        <v>38.880000000000003</v>
      </c>
      <c r="G25" s="60">
        <f t="shared" si="1"/>
        <v>1351.0800000000002</v>
      </c>
      <c r="H25" s="63">
        <f t="shared" si="2"/>
        <v>1351.0800000000002</v>
      </c>
    </row>
    <row r="26" spans="1:13" s="62" customFormat="1" ht="48">
      <c r="A26" s="56" t="str">
        <f>IF((LEN('Copy paste to Here'!G30))&gt;5,((CONCATENATE('Copy paste to Here'!G30," &amp; ",'Copy paste to Here'!D30,"  &amp;  ",'Copy paste to Here'!E30))),"Empty Cell")</f>
        <v>Piercing supplies: Assortment of 12 to 250 pcs. of EO gas sterilized piercing: Titanium G23 nose screw, 18g (1mm) with 2.5mm bezel set round crystal top &amp; Quantity In Bulk: 50 pcs.  &amp;  Crystal Color: Clear</v>
      </c>
      <c r="B26" s="57" t="str">
        <f>'Copy paste to Here'!C30</f>
        <v>UBLK490</v>
      </c>
      <c r="C26" s="57" t="s">
        <v>734</v>
      </c>
      <c r="D26" s="58">
        <f>Invoice!B30</f>
        <v>1</v>
      </c>
      <c r="E26" s="59">
        <f>'Shipping Invoice'!J30*$N$1</f>
        <v>76.95</v>
      </c>
      <c r="F26" s="59">
        <f t="shared" si="0"/>
        <v>76.95</v>
      </c>
      <c r="G26" s="60">
        <f t="shared" si="1"/>
        <v>2674.0125000000003</v>
      </c>
      <c r="H26" s="63">
        <f t="shared" si="2"/>
        <v>2674.0125000000003</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369.97</v>
      </c>
      <c r="G1000" s="60"/>
      <c r="H1000" s="61">
        <f t="shared" ref="H1000:H1007" si="49">F1000*$E$14</f>
        <v>12856.4575</v>
      </c>
    </row>
    <row r="1001" spans="1:8" s="62" customFormat="1">
      <c r="A1001" s="56" t="str">
        <f>'[2]Copy paste to Here'!T2</f>
        <v>SHIPPING HANDLING</v>
      </c>
      <c r="B1001" s="75"/>
      <c r="C1001" s="75"/>
      <c r="D1001" s="76"/>
      <c r="E1001" s="67"/>
      <c r="F1001" s="59">
        <f>Invoice!J32</f>
        <v>0</v>
      </c>
      <c r="G1001" s="60"/>
      <c r="H1001" s="61">
        <f t="shared" si="49"/>
        <v>0</v>
      </c>
    </row>
    <row r="1002" spans="1:8" s="62" customFormat="1" outlineLevel="1">
      <c r="A1002" s="56" t="str">
        <f>'[2]Copy paste to Here'!T3</f>
        <v>DISCOUNT</v>
      </c>
      <c r="B1002" s="75"/>
      <c r="C1002" s="75"/>
      <c r="D1002" s="76"/>
      <c r="E1002" s="67"/>
      <c r="F1002" s="59">
        <f>Invoice!J33</f>
        <v>0</v>
      </c>
      <c r="G1002" s="60"/>
      <c r="H1002" s="61">
        <f t="shared" si="49"/>
        <v>0</v>
      </c>
    </row>
    <row r="1003" spans="1:8" s="62" customFormat="1">
      <c r="A1003" s="56" t="str">
        <f>'[2]Copy paste to Here'!T4</f>
        <v>Total:</v>
      </c>
      <c r="B1003" s="75"/>
      <c r="C1003" s="75"/>
      <c r="D1003" s="76"/>
      <c r="E1003" s="67"/>
      <c r="F1003" s="59">
        <f>SUM(F1000:F1002)</f>
        <v>369.97</v>
      </c>
      <c r="G1003" s="60"/>
      <c r="H1003" s="61">
        <f t="shared" si="49"/>
        <v>12856.4575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12856.4575</v>
      </c>
    </row>
    <row r="1010" spans="1:8" s="21" customFormat="1">
      <c r="A1010" s="22"/>
      <c r="E1010" s="21" t="s">
        <v>177</v>
      </c>
      <c r="H1010" s="84">
        <f>(SUMIF($A$1000:$A$1008,"Total:",$H$1000:$H$1008))</f>
        <v>12856.4575</v>
      </c>
    </row>
    <row r="1011" spans="1:8" s="21" customFormat="1">
      <c r="E1011" s="21" t="s">
        <v>178</v>
      </c>
      <c r="H1011" s="85">
        <f>H1013-H1012</f>
        <v>12015.38</v>
      </c>
    </row>
    <row r="1012" spans="1:8" s="21" customFormat="1">
      <c r="E1012" s="21" t="s">
        <v>179</v>
      </c>
      <c r="H1012" s="85">
        <f>ROUND((H1013*7)/107,2)</f>
        <v>841.08</v>
      </c>
    </row>
    <row r="1013" spans="1:8" s="21" customFormat="1">
      <c r="E1013" s="22" t="s">
        <v>180</v>
      </c>
      <c r="H1013" s="86">
        <f>ROUND((SUMIF($A$1000:$A$1008,"Total:",$H$1000:$H$1008)),2)</f>
        <v>12856.46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
  <sheetViews>
    <sheetView workbookViewId="0">
      <selection activeCell="A5" sqref="A5"/>
    </sheetView>
  </sheetViews>
  <sheetFormatPr defaultRowHeight="15"/>
  <sheetData>
    <row r="1" spans="1:1">
      <c r="A1" s="2" t="s">
        <v>729</v>
      </c>
    </row>
    <row r="2" spans="1:1">
      <c r="A2" s="2" t="s">
        <v>730</v>
      </c>
    </row>
    <row r="3" spans="1:1">
      <c r="A3" s="2" t="s">
        <v>730</v>
      </c>
    </row>
    <row r="4" spans="1:1">
      <c r="A4" s="2" t="s">
        <v>731</v>
      </c>
    </row>
    <row r="5" spans="1:1">
      <c r="A5" s="2" t="s">
        <v>732</v>
      </c>
    </row>
    <row r="6" spans="1:1">
      <c r="A6" s="2" t="s">
        <v>732</v>
      </c>
    </row>
    <row r="7" spans="1:1">
      <c r="A7" s="2" t="s">
        <v>732</v>
      </c>
    </row>
    <row r="8" spans="1:1">
      <c r="A8" s="2" t="s">
        <v>733</v>
      </c>
    </row>
    <row r="9" spans="1:1">
      <c r="A9" s="2" t="s">
        <v>734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2023-09-06T09:09:16Z</cp:lastPrinted>
  <dcterms:created xsi:type="dcterms:W3CDTF">2009-06-02T18:56:54Z</dcterms:created>
  <dcterms:modified xsi:type="dcterms:W3CDTF">2023-09-06T09:09:19Z</dcterms:modified>
</cp:coreProperties>
</file>