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071CC55-1E38-4C7D-BB2A-3C82AFC92449}" xr6:coauthVersionLast="47" xr6:coauthVersionMax="47" xr10:uidLastSave="{00000000-0000-0000-0000-000000000000}"/>
  <bookViews>
    <workbookView xWindow="28680" yWindow="-24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definedNames>
    <definedName name="_xlnm.Print_Area" localSheetId="0">Control!$A$1:$J$4</definedName>
    <definedName name="_xlnm.Print_Area" localSheetId="1">Invoice!$A$1:$K$142</definedName>
    <definedName name="_xlnm.Print_Area" localSheetId="3">'Shipping Invoice'!$A$1:$L$134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8" i="2" l="1"/>
  <c r="I137" i="2"/>
  <c r="I139" i="2"/>
  <c r="I140" i="2"/>
  <c r="I142" i="2"/>
  <c r="K128" i="7"/>
  <c r="K127" i="7"/>
  <c r="J128" i="2"/>
  <c r="J127" i="2"/>
  <c r="K131" i="7" l="1"/>
  <c r="E81" i="6"/>
  <c r="E76" i="6"/>
  <c r="E75" i="6"/>
  <c r="E70" i="6"/>
  <c r="E69" i="6"/>
  <c r="E64" i="6"/>
  <c r="E63" i="6"/>
  <c r="E58" i="6"/>
  <c r="E57" i="6"/>
  <c r="E52" i="6"/>
  <c r="E51" i="6"/>
  <c r="E46" i="6"/>
  <c r="E45" i="6"/>
  <c r="E40" i="6"/>
  <c r="E39" i="6"/>
  <c r="E34" i="6"/>
  <c r="E33" i="6"/>
  <c r="E28" i="6"/>
  <c r="E27" i="6"/>
  <c r="E22" i="6"/>
  <c r="E21" i="6"/>
  <c r="K14" i="7"/>
  <c r="K17" i="7"/>
  <c r="K10" i="7"/>
  <c r="I117" i="7"/>
  <c r="I105" i="7"/>
  <c r="I102" i="7"/>
  <c r="I88" i="7"/>
  <c r="I77" i="7"/>
  <c r="I70" i="7"/>
  <c r="I62" i="7"/>
  <c r="I52" i="7"/>
  <c r="I45" i="7"/>
  <c r="I36" i="7"/>
  <c r="I28" i="7"/>
  <c r="I25" i="7"/>
  <c r="I22" i="7"/>
  <c r="N1" i="7"/>
  <c r="I125" i="7" s="1"/>
  <c r="K125" i="7" s="1"/>
  <c r="N1" i="6"/>
  <c r="E83" i="6" s="1"/>
  <c r="F1002" i="6"/>
  <c r="F1000"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G3" i="6"/>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35" i="7" l="1"/>
  <c r="I59" i="7"/>
  <c r="I87" i="7"/>
  <c r="I114" i="7"/>
  <c r="K30" i="7"/>
  <c r="I23" i="7"/>
  <c r="I42" i="7"/>
  <c r="I69" i="7"/>
  <c r="I98" i="7"/>
  <c r="I121" i="7"/>
  <c r="K121" i="7" s="1"/>
  <c r="K70" i="7"/>
  <c r="I30" i="7"/>
  <c r="I53" i="7"/>
  <c r="I80" i="7"/>
  <c r="I109" i="7"/>
  <c r="J129" i="2"/>
  <c r="K36" i="7"/>
  <c r="K42" i="7"/>
  <c r="I39" i="7"/>
  <c r="I47" i="7"/>
  <c r="I56" i="7"/>
  <c r="I64" i="7"/>
  <c r="I74" i="7"/>
  <c r="I82" i="7"/>
  <c r="I92" i="7"/>
  <c r="I107" i="7"/>
  <c r="K107" i="7" s="1"/>
  <c r="I119" i="7"/>
  <c r="K119" i="7" s="1"/>
  <c r="K64" i="7"/>
  <c r="K25" i="7"/>
  <c r="I31" i="7"/>
  <c r="K31" i="7" s="1"/>
  <c r="I40" i="7"/>
  <c r="I48" i="7"/>
  <c r="K48" i="7" s="1"/>
  <c r="I57" i="7"/>
  <c r="I65" i="7"/>
  <c r="K65" i="7" s="1"/>
  <c r="I75" i="7"/>
  <c r="I83" i="7"/>
  <c r="I100" i="7"/>
  <c r="I104" i="7"/>
  <c r="I112" i="7"/>
  <c r="I116" i="7"/>
  <c r="K82" i="7"/>
  <c r="I24" i="7"/>
  <c r="K24" i="7" s="1"/>
  <c r="I34" i="7"/>
  <c r="I41" i="7"/>
  <c r="I51" i="7"/>
  <c r="I58" i="7"/>
  <c r="K58" i="7" s="1"/>
  <c r="I68" i="7"/>
  <c r="K68" i="7" s="1"/>
  <c r="I76" i="7"/>
  <c r="K76" i="7" s="1"/>
  <c r="I86" i="7"/>
  <c r="I93" i="7"/>
  <c r="K93" i="7" s="1"/>
  <c r="I97" i="7"/>
  <c r="K97" i="7" s="1"/>
  <c r="K105" i="7"/>
  <c r="K109" i="7"/>
  <c r="K117" i="7"/>
  <c r="K59" i="7"/>
  <c r="K71" i="7"/>
  <c r="K77" i="7"/>
  <c r="I29" i="7"/>
  <c r="I37" i="7"/>
  <c r="I46" i="7"/>
  <c r="I54" i="7"/>
  <c r="K54" i="7" s="1"/>
  <c r="I63" i="7"/>
  <c r="K63" i="7" s="1"/>
  <c r="I71" i="7"/>
  <c r="I81" i="7"/>
  <c r="I89" i="7"/>
  <c r="I95" i="7"/>
  <c r="K95" i="7" s="1"/>
  <c r="K56" i="7"/>
  <c r="K80" i="7"/>
  <c r="K104" i="7"/>
  <c r="K39" i="7"/>
  <c r="K28" i="7"/>
  <c r="I27" i="7"/>
  <c r="I33" i="7"/>
  <c r="K33" i="7" s="1"/>
  <c r="I38" i="7"/>
  <c r="K38" i="7" s="1"/>
  <c r="I44" i="7"/>
  <c r="I50" i="7"/>
  <c r="K50" i="7" s="1"/>
  <c r="I61" i="7"/>
  <c r="K61" i="7" s="1"/>
  <c r="I67" i="7"/>
  <c r="K67" i="7" s="1"/>
  <c r="I73" i="7"/>
  <c r="K73" i="7" s="1"/>
  <c r="I79" i="7"/>
  <c r="K79" i="7" s="1"/>
  <c r="I85" i="7"/>
  <c r="K85" i="7" s="1"/>
  <c r="I91" i="7"/>
  <c r="K91" i="7" s="1"/>
  <c r="I94" i="7"/>
  <c r="I99" i="7"/>
  <c r="K99" i="7" s="1"/>
  <c r="I106" i="7"/>
  <c r="K106" i="7" s="1"/>
  <c r="I111" i="7"/>
  <c r="K111" i="7" s="1"/>
  <c r="I118" i="7"/>
  <c r="K118" i="7" s="1"/>
  <c r="I123" i="7"/>
  <c r="K123" i="7" s="1"/>
  <c r="K94" i="7"/>
  <c r="K62" i="7"/>
  <c r="K116" i="7"/>
  <c r="K27" i="7"/>
  <c r="K45" i="7"/>
  <c r="K51" i="7"/>
  <c r="K57" i="7"/>
  <c r="K69" i="7"/>
  <c r="K75" i="7"/>
  <c r="K81" i="7"/>
  <c r="K87" i="7"/>
  <c r="K102" i="7"/>
  <c r="K114" i="7"/>
  <c r="I124" i="7"/>
  <c r="K124" i="7" s="1"/>
  <c r="K74" i="7"/>
  <c r="K34" i="7"/>
  <c r="K40" i="7"/>
  <c r="K46" i="7"/>
  <c r="K52" i="7"/>
  <c r="K88" i="7"/>
  <c r="K100" i="7"/>
  <c r="I103" i="7"/>
  <c r="K103" i="7" s="1"/>
  <c r="I110" i="7"/>
  <c r="K110" i="7" s="1"/>
  <c r="K112" i="7"/>
  <c r="I115" i="7"/>
  <c r="K115" i="7" s="1"/>
  <c r="I122" i="7"/>
  <c r="K44" i="7"/>
  <c r="K86" i="7"/>
  <c r="K92" i="7"/>
  <c r="K23" i="7"/>
  <c r="K29" i="7"/>
  <c r="K35" i="7"/>
  <c r="K41" i="7"/>
  <c r="K47" i="7"/>
  <c r="K53" i="7"/>
  <c r="K83" i="7"/>
  <c r="K89" i="7"/>
  <c r="I26" i="7"/>
  <c r="K26" i="7" s="1"/>
  <c r="I32" i="7"/>
  <c r="K32" i="7" s="1"/>
  <c r="K37" i="7"/>
  <c r="I43" i="7"/>
  <c r="K43" i="7" s="1"/>
  <c r="I49" i="7"/>
  <c r="K49" i="7" s="1"/>
  <c r="I55" i="7"/>
  <c r="K55" i="7" s="1"/>
  <c r="I60" i="7"/>
  <c r="K60" i="7" s="1"/>
  <c r="I66" i="7"/>
  <c r="K66" i="7" s="1"/>
  <c r="I72" i="7"/>
  <c r="K72" i="7" s="1"/>
  <c r="I78" i="7"/>
  <c r="K78" i="7" s="1"/>
  <c r="I84" i="7"/>
  <c r="K84" i="7" s="1"/>
  <c r="I90" i="7"/>
  <c r="K90" i="7" s="1"/>
  <c r="I96" i="7"/>
  <c r="K96" i="7" s="1"/>
  <c r="K98" i="7"/>
  <c r="I101" i="7"/>
  <c r="K101" i="7" s="1"/>
  <c r="I108" i="7"/>
  <c r="K108" i="7" s="1"/>
  <c r="I113" i="7"/>
  <c r="K113" i="7" s="1"/>
  <c r="I120" i="7"/>
  <c r="K120" i="7" s="1"/>
  <c r="K122" i="7"/>
  <c r="E18" i="6"/>
  <c r="E24" i="6"/>
  <c r="E30" i="6"/>
  <c r="E36" i="6"/>
  <c r="E42" i="6"/>
  <c r="E48" i="6"/>
  <c r="E54" i="6"/>
  <c r="E60" i="6"/>
  <c r="E66" i="6"/>
  <c r="E72" i="6"/>
  <c r="E78" i="6"/>
  <c r="E84" i="6"/>
  <c r="E19" i="6"/>
  <c r="E25" i="6"/>
  <c r="E31" i="6"/>
  <c r="E37" i="6"/>
  <c r="E43" i="6"/>
  <c r="E49" i="6"/>
  <c r="E55" i="6"/>
  <c r="E61" i="6"/>
  <c r="E67" i="6"/>
  <c r="E73" i="6"/>
  <c r="E79" i="6"/>
  <c r="E85" i="6"/>
  <c r="E20" i="6"/>
  <c r="E26" i="6"/>
  <c r="E32" i="6"/>
  <c r="E38" i="6"/>
  <c r="E44" i="6"/>
  <c r="E50" i="6"/>
  <c r="E56" i="6"/>
  <c r="E62" i="6"/>
  <c r="E68" i="6"/>
  <c r="E74" i="6"/>
  <c r="E80" i="6"/>
  <c r="E86" i="6"/>
  <c r="E87" i="6"/>
  <c r="E82" i="6"/>
  <c r="E23" i="6"/>
  <c r="E29" i="6"/>
  <c r="E35" i="6"/>
  <c r="E41" i="6"/>
  <c r="E47" i="6"/>
  <c r="E53" i="6"/>
  <c r="E59" i="6"/>
  <c r="E65" i="6"/>
  <c r="E71" i="6"/>
  <c r="E77" i="6"/>
  <c r="K22" i="7"/>
  <c r="B129" i="7"/>
  <c r="K129" i="7" l="1"/>
  <c r="J130" i="2"/>
  <c r="J132" i="2" s="1"/>
  <c r="J133" i="2" l="1"/>
  <c r="F1001" i="6"/>
  <c r="F1003" i="6" s="1"/>
  <c r="K130" i="7"/>
  <c r="K132" i="7" s="1"/>
  <c r="K133" i="7" s="1"/>
</calcChain>
</file>

<file path=xl/sharedStrings.xml><?xml version="1.0" encoding="utf-8"?>
<sst xmlns="http://schemas.openxmlformats.org/spreadsheetml/2006/main" count="4352" uniqueCount="995">
  <si>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</si>
  <si>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</si>
  <si>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</si>
  <si>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</si>
  <si>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</si>
  <si>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</si>
  <si>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</si>
  <si>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</si>
  <si>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</si>
  <si>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</si>
  <si>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</si>
  <si>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</si>
  <si>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</si>
  <si>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</si>
  <si>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</si>
  <si>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</si>
  <si>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</si>
  <si>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</si>
  <si>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</si>
  <si>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</si>
  <si>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</si>
  <si>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</si>
  <si>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</si>
  <si>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</si>
  <si>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</si>
  <si>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</si>
  <si>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</si>
  <si>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</si>
  <si>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</si>
  <si>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</si>
  <si>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</si>
  <si>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</si>
  <si>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</si>
  <si>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</si>
  <si>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</si>
  <si>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</si>
  <si>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</si>
  <si>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</si>
  <si>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</si>
  <si>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</si>
  <si>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</si>
  <si>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</si>
  <si>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</si>
  <si>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</si>
  <si>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</si>
  <si>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</si>
  <si>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</si>
  <si>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</si>
  <si>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</si>
  <si>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</si>
  <si>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</si>
  <si>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</si>
  <si>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</si>
  <si>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</si>
  <si>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</si>
  <si>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</si>
  <si>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</si>
  <si>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</si>
  <si>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</si>
  <si>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</si>
  <si>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</si>
  <si>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</si>
  <si>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</si>
  <si>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</si>
  <si>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</si>
  <si>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</si>
  <si>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</si>
  <si>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</si>
  <si>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</si>
  <si>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</si>
  <si>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</si>
  <si>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</si>
  <si>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</si>
  <si>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</si>
  <si>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</si>
  <si>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</si>
  <si>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</si>
  <si>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</si>
  <si>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</si>
  <si>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</si>
  <si>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</si>
  <si>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</si>
  <si>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</si>
  <si>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</si>
  <si>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</si>
  <si>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</si>
  <si>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</si>
  <si>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</si>
  <si>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</si>
  <si>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</si>
  <si>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</si>
  <si>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</si>
  <si>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</si>
  <si>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</si>
  <si>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</si>
  <si>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</si>
  <si>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</si>
  <si>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</si>
  <si>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</si>
  <si>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</si>
  <si>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</si>
  <si>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</si>
  <si>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</si>
  <si>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</si>
  <si>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</si>
  <si>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</si>
  <si>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</si>
  <si>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</si>
  <si>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</si>
  <si>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</si>
  <si>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</si>
  <si>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</si>
  <si>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</si>
  <si>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</si>
  <si>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</si>
  <si>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</si>
  <si>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</si>
  <si>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</si>
  <si>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</si>
  <si>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</si>
  <si>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</si>
  <si>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</si>
  <si>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</si>
  <si>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</si>
  <si>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</si>
  <si>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</si>
  <si>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</si>
  <si>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</si>
  <si>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</si>
  <si>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</si>
  <si>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</si>
  <si>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</si>
  <si>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</si>
  <si>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</si>
  <si>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</si>
  <si>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</si>
  <si>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</si>
  <si>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</si>
  <si>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</si>
  <si>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</si>
  <si>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</si>
  <si>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</si>
  <si>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</si>
  <si>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</si>
  <si>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</si>
  <si>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</si>
  <si>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</si>
  <si>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</si>
  <si>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</si>
  <si>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</si>
  <si>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</si>
  <si>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</si>
  <si>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</si>
  <si>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</si>
  <si>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</si>
  <si>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</si>
  <si>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</si>
  <si>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</si>
  <si>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</si>
  <si>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</si>
  <si>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</si>
  <si>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</si>
  <si>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</si>
  <si>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</si>
  <si>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</si>
  <si>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</si>
  <si>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</si>
  <si>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</si>
  <si>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</si>
  <si>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</si>
  <si>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</si>
  <si>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</si>
  <si>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</si>
  <si>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</si>
  <si>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</si>
  <si>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</si>
  <si>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</si>
  <si>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</si>
  <si>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</si>
  <si>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</si>
  <si>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</si>
  <si>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</si>
  <si>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</si>
  <si>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</si>
  <si>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</si>
  <si>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</si>
  <si>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</si>
  <si>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</si>
  <si>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</si>
  <si>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</si>
  <si>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</si>
  <si>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</si>
  <si>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</si>
  <si>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</si>
  <si>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</si>
  <si>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</si>
  <si>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</si>
  <si>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</si>
  <si>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</si>
  <si>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</si>
  <si>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</si>
  <si>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</si>
  <si>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</si>
  <si>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</si>
  <si>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</si>
  <si>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</si>
  <si>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</si>
  <si>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</si>
  <si>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</si>
  <si>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</si>
  <si>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</si>
  <si>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</si>
  <si>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</si>
  <si>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</si>
  <si>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</si>
  <si>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</si>
  <si>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</si>
  <si>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</si>
  <si>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</si>
  <si>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</si>
  <si>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</si>
  <si>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</si>
  <si>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</si>
  <si>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</si>
  <si>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</si>
  <si>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</si>
  <si>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</si>
  <si>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</si>
  <si>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</si>
  <si>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</si>
  <si>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</si>
  <si>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</si>
  <si>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</si>
  <si>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</si>
  <si>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</si>
  <si>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</si>
  <si>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</si>
  <si>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</si>
  <si>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</si>
  <si>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</si>
  <si>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</si>
  <si>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</si>
  <si>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</si>
  <si>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</si>
  <si>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</si>
  <si>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</si>
  <si>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</si>
  <si>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</si>
  <si>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</si>
  <si>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</si>
  <si>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</si>
  <si>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</si>
  <si>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</si>
  <si>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</si>
  <si>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</si>
  <si>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</si>
  <si>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</si>
  <si>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</si>
  <si>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</si>
  <si>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</si>
  <si>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</si>
  <si>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</si>
  <si>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</si>
  <si>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</si>
  <si>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</si>
  <si>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</si>
  <si>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</si>
  <si>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</si>
  <si>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</si>
  <si>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</si>
  <si>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</si>
  <si>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</si>
  <si>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</si>
  <si>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</si>
  <si>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</si>
  <si>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</si>
  <si>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</si>
  <si>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</si>
  <si>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</si>
  <si>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</si>
  <si>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</si>
  <si>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</si>
  <si>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</si>
  <si>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</si>
  <si>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</si>
  <si>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</si>
  <si>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</si>
  <si>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</si>
  <si>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</si>
  <si>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</si>
  <si>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</si>
  <si>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</si>
  <si>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</si>
  <si>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</si>
  <si>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</si>
  <si>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</si>
  <si>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</si>
  <si>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</si>
  <si>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</si>
  <si>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</si>
  <si>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</si>
  <si>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</si>
  <si>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</si>
  <si>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</si>
  <si>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</si>
  <si>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</si>
  <si>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</si>
  <si>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</si>
  <si>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</si>
  <si>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</si>
  <si>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</si>
  <si>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</si>
  <si>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</si>
  <si>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</si>
  <si>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</si>
  <si>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</si>
  <si>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</si>
  <si>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</si>
  <si>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</si>
  <si>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</si>
  <si>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</si>
  <si>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</si>
  <si>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</si>
  <si>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</si>
  <si>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</si>
  <si>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</si>
  <si>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</si>
  <si>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</si>
  <si>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</si>
  <si>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</si>
  <si>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</si>
  <si>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</si>
  <si>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</si>
  <si>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</si>
  <si>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</si>
  <si>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</si>
  <si>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</si>
  <si>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</si>
  <si>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</si>
  <si>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</si>
  <si>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</si>
  <si>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</si>
  <si>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</si>
  <si>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</si>
  <si>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</si>
  <si>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</si>
  <si>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</si>
  <si>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</si>
  <si>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</si>
  <si>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</si>
  <si>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</si>
  <si>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</si>
  <si>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</si>
  <si>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</si>
  <si>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</si>
  <si>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</si>
  <si>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</si>
  <si>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</si>
  <si>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</si>
  <si>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</si>
  <si>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</si>
  <si>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</si>
  <si>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</si>
  <si>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</si>
  <si>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</si>
  <si>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</si>
  <si>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</si>
  <si>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</si>
  <si>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</si>
  <si>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</si>
  <si>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</si>
  <si>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</si>
  <si>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</si>
  <si>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</si>
  <si>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</si>
  <si>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</si>
  <si>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</si>
  <si>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</si>
  <si>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</si>
  <si>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</si>
  <si>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</si>
  <si>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</si>
  <si>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</si>
  <si>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</si>
  <si>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</si>
  <si>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</si>
  <si>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</si>
  <si>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</si>
  <si>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</si>
  <si>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</si>
  <si>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</si>
  <si>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</si>
  <si>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</si>
  <si>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</si>
  <si>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</si>
  <si>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</si>
  <si>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</si>
  <si>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</si>
  <si>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</si>
  <si>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</si>
  <si>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</si>
  <si>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</si>
  <si>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</si>
  <si>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</si>
  <si>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</si>
  <si>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</si>
  <si>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</si>
  <si>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</si>
  <si>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</si>
  <si>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</si>
  <si>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</si>
  <si>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</si>
  <si>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</si>
  <si>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</si>
  <si>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</si>
  <si>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</si>
  <si>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</si>
  <si>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</si>
  <si>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</si>
  <si>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</si>
  <si>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</si>
  <si>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</si>
  <si>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</si>
  <si>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</si>
  <si>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</si>
  <si>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</si>
  <si>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</si>
  <si>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</si>
  <si>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</si>
  <si>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</si>
  <si>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</si>
  <si>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</si>
  <si>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</si>
  <si>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</si>
  <si>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</si>
  <si>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</si>
  <si>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</si>
  <si>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</si>
  <si>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</si>
  <si>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</si>
  <si>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</si>
  <si>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</si>
  <si>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</si>
  <si>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</si>
  <si>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</si>
  <si>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</si>
  <si>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</si>
  <si>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</si>
  <si>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</si>
  <si>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</si>
  <si>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</si>
  <si>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</si>
  <si>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</si>
  <si>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</si>
  <si>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</si>
  <si>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</si>
  <si>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</si>
  <si>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</si>
  <si>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</si>
  <si>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</si>
  <si>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</si>
  <si>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</si>
  <si>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</si>
  <si>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</si>
  <si>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</si>
  <si>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</si>
  <si>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</si>
  <si>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</si>
  <si>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</si>
  <si>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</si>
  <si>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</si>
  <si>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</si>
  <si>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</si>
  <si>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</si>
  <si>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</si>
  <si>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</si>
  <si>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</si>
  <si>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</si>
  <si>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</si>
  <si>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</si>
  <si>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</si>
  <si>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</si>
  <si>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</si>
  <si>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</si>
  <si>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</si>
  <si>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</si>
  <si>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</si>
  <si>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</si>
  <si>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</si>
  <si>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</si>
  <si>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</si>
  <si>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</si>
  <si>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</si>
  <si>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</si>
  <si>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</si>
  <si>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</si>
  <si>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</si>
  <si>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</si>
  <si>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</si>
  <si>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</si>
  <si>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</si>
  <si>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</si>
  <si>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</si>
  <si>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</si>
  <si>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</si>
  <si>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</si>
  <si>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</si>
  <si>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</si>
  <si>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</si>
  <si>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</si>
  <si>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</si>
  <si>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</si>
  <si>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</si>
  <si>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</si>
  <si>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</si>
  <si>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</si>
  <si>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</si>
  <si>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</si>
  <si>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</si>
  <si>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</si>
  <si>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</si>
  <si>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</si>
  <si>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</si>
  <si>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</si>
  <si>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</si>
  <si>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</si>
  <si>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</si>
  <si>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</si>
  <si>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</si>
  <si>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</si>
  <si>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</si>
  <si>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</si>
  <si>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</si>
  <si>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</si>
  <si>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</si>
  <si>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</si>
  <si>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</si>
  <si>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</si>
  <si>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</si>
  <si>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</si>
  <si>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</si>
  <si>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</si>
  <si>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</si>
  <si>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</si>
  <si>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</si>
  <si>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</si>
  <si>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</si>
  <si>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</si>
  <si>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</si>
  <si>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</si>
  <si>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</si>
  <si>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</si>
  <si>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</si>
  <si>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</si>
  <si>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</si>
  <si>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</si>
  <si>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</si>
  <si>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</si>
  <si>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</si>
  <si>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</si>
  <si>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</si>
  <si>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</si>
  <si>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</si>
  <si>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</si>
  <si>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</si>
  <si>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</si>
  <si>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</si>
  <si>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</si>
  <si>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</si>
  <si>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</si>
  <si>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</si>
  <si>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</si>
  <si>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</si>
  <si>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</si>
  <si>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</si>
  <si>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</si>
  <si>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</si>
  <si>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</si>
  <si>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</si>
  <si>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</si>
  <si>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</si>
  <si>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</si>
  <si>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</si>
  <si>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</si>
  <si>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</si>
  <si>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</si>
  <si>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</si>
  <si>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</si>
  <si>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</si>
  <si>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</si>
  <si>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</si>
  <si>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</si>
  <si>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</si>
  <si>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</si>
  <si>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</si>
  <si>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</si>
  <si>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</si>
  <si>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</si>
  <si>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</si>
  <si>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</si>
  <si>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</si>
  <si>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</si>
  <si>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</si>
  <si>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</si>
  <si>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</si>
  <si>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</si>
  <si>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</si>
  <si>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</si>
  <si>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</si>
  <si>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</si>
  <si>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</si>
  <si>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</si>
  <si>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</si>
  <si>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</si>
  <si>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</si>
  <si>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</si>
  <si>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</si>
  <si>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</si>
  <si>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</si>
  <si>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</si>
  <si>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</si>
  <si>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</si>
  <si>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</si>
  <si>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</si>
  <si>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</si>
  <si>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</si>
  <si>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</si>
  <si>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</si>
  <si>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</si>
  <si>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</si>
  <si>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</si>
  <si>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</si>
  <si>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</si>
  <si>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</si>
  <si>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</si>
  <si>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</si>
  <si>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</si>
  <si>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</si>
  <si>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</si>
  <si>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</si>
  <si>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</si>
  <si>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</si>
  <si>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</si>
  <si>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</si>
  <si>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</si>
  <si>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</si>
  <si>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</si>
  <si>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</si>
  <si>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</si>
  <si>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</si>
  <si>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</si>
  <si>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</si>
  <si>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</si>
  <si>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</si>
  <si>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</si>
  <si>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</si>
  <si>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</si>
  <si>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</si>
  <si>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</si>
  <si>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</si>
  <si>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</si>
  <si>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</si>
  <si>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</si>
  <si>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</si>
  <si>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</si>
  <si>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</si>
  <si>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</si>
  <si>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</si>
  <si>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</si>
  <si>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</si>
  <si>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</si>
  <si>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</si>
  <si>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</si>
  <si>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</si>
  <si>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</si>
  <si>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</si>
  <si>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</si>
  <si>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</si>
  <si>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</si>
  <si>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</si>
  <si>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</si>
  <si>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</si>
  <si>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</si>
  <si>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</si>
  <si>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</si>
  <si>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</si>
  <si>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</si>
  <si>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</si>
  <si>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</si>
  <si>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</si>
  <si>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</si>
  <si>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</si>
  <si>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</si>
  <si>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</si>
  <si>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</si>
  <si>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</si>
  <si>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</si>
  <si>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</si>
  <si>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</si>
  <si>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</si>
  <si>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</si>
  <si>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</si>
  <si>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</si>
  <si>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</si>
  <si>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</si>
  <si>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</si>
  <si>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</si>
  <si>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</si>
  <si>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</si>
  <si>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</si>
  <si>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</si>
  <si>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</si>
  <si>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</si>
  <si>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</si>
  <si>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 World</t>
  </si>
  <si>
    <t>Huy Phạm</t>
  </si>
  <si>
    <t>5/6 Trần Cao Vân, Phường 12, Quận Phú Nhuận, TPHCM</t>
  </si>
  <si>
    <t>700000 Ho Chi Minh City</t>
  </si>
  <si>
    <t>Vietnam</t>
  </si>
  <si>
    <t>ALBEVB</t>
  </si>
  <si>
    <t>BBEFR3</t>
  </si>
  <si>
    <t>BBER31</t>
  </si>
  <si>
    <t>BBER38</t>
  </si>
  <si>
    <t>BBINDS</t>
  </si>
  <si>
    <t>BBOP5</t>
  </si>
  <si>
    <t>Color: Green</t>
  </si>
  <si>
    <t>BN2FRG</t>
  </si>
  <si>
    <t>BN2FRS</t>
  </si>
  <si>
    <t>BNEFR3</t>
  </si>
  <si>
    <t>BNFR6</t>
  </si>
  <si>
    <t>BNMTJ16</t>
  </si>
  <si>
    <t>BNMTJ30</t>
  </si>
  <si>
    <t>BNOC2FR</t>
  </si>
  <si>
    <t>BNTG</t>
  </si>
  <si>
    <t>CBEFR3</t>
  </si>
  <si>
    <t>ER134</t>
  </si>
  <si>
    <t>ER247</t>
  </si>
  <si>
    <t>ER248H</t>
  </si>
  <si>
    <t>ERHLIT</t>
  </si>
  <si>
    <t>FCBEVB</t>
  </si>
  <si>
    <t xml:space="preserve">GPSEL20B </t>
  </si>
  <si>
    <t>Sterling silver seamless ring, 20g (0.8mm) with real 18k gold plating and an outer diameter of 6mm to 12mm</t>
  </si>
  <si>
    <t>INFR4S</t>
  </si>
  <si>
    <t>IPTRD</t>
  </si>
  <si>
    <t>LBCZIN</t>
  </si>
  <si>
    <t>LBFR4S</t>
  </si>
  <si>
    <t>MCD365</t>
  </si>
  <si>
    <t>NYCZBXC</t>
  </si>
  <si>
    <t>NYPBC</t>
  </si>
  <si>
    <t>NYZBC25</t>
  </si>
  <si>
    <t>NYZBQC</t>
  </si>
  <si>
    <t>PKMSZ</t>
  </si>
  <si>
    <t>SGSH43</t>
  </si>
  <si>
    <t>SGTSH28</t>
  </si>
  <si>
    <t>Discount (3% for Orders over 800 USD):</t>
  </si>
  <si>
    <t>Amount USD</t>
  </si>
  <si>
    <t xml:space="preserve">Pair of flexible clear acrylic retainer ear studs, 20g (0.8mm) with flat disk top and ultra soft silicon butterflies &amp;   &amp;  </t>
  </si>
  <si>
    <t xml:space="preserve">925 silver seamless ring, 20g (0.8mm) - outer diameter &amp; Size: 10mm  &amp;  </t>
  </si>
  <si>
    <t>Flexible acrylic labret, 16g (1.2mm) with 3mm UV ball &amp; Length: 6mm  &amp;  Color: Clear</t>
  </si>
  <si>
    <t>Flexible acrylic labret, 16g (1.2mm) with 3mm UV ball &amp; Length: 8mm  &amp;  Color: Clear</t>
  </si>
  <si>
    <t>316L steel eyebrow barbell, 16g (1.2mm) with two 3mm ferido glued multi crystal balls with resin cover &amp; Length: 6mm  &amp;  Crystal Color: Clear</t>
  </si>
  <si>
    <t>316L steel eyebrow barbell, 16g (1.2mm) with two 3mm ferido glued multi crystal balls with resin cover &amp; Length: 6mm  &amp;  Crystal Color: Sapphire</t>
  </si>
  <si>
    <t>316L steel eyebrow barbell, 16g (1.2mm) with two 3mm ferido glued multi crystal balls with resin cover &amp; Length: 6mm  &amp;  Crystal Color: Aquamarine</t>
  </si>
  <si>
    <t>316L steel eyebrow barbell, 16g (1.2mm) with two 3mm ferido glued multi crystal balls with resin cover &amp; Length: 6mm  &amp;  Crystal Color: Blue Zircon</t>
  </si>
  <si>
    <t>316L steel eyebrow barbell, 16g (1.2mm) with two 3mm ferido glued multi crystal balls with resin cover &amp; Length: 6mm  &amp;  Crystal Color: Light Siam</t>
  </si>
  <si>
    <t>316L steel eyebrow barbell, 16g (1.2mm) with two 3mm ferido glued multi crystal balls with resin cover &amp; Length: 6mm  &amp;  Crystal Color: Emerald</t>
  </si>
  <si>
    <t>316L steel eyebrow barbell, 16g (1.2mm) with two 3mm ferido glued multi crystal balls with resin cover &amp; Length: 6mm  &amp;  Crystal Color: Peridot</t>
  </si>
  <si>
    <t>316L steel eyebrow barbell, 16g (1.2mm) with two 3mm ferido glued multi crystal balls with resin cover &amp; Length: 6mm  &amp;  Crystal Color: Topaz</t>
  </si>
  <si>
    <t xml:space="preserve">316L steel barbell, 16g (1.2mm) with two 3mm balls. Helix best-selling sizes are from 6mm to 10mm. &amp; Length: 6mm  &amp;  </t>
  </si>
  <si>
    <t xml:space="preserve">316L steel barbell, 16g (1.2mm) with two 3mm balls. Helix best-selling sizes are from 6mm to 10mm. &amp; Length: 8mm  &amp;  </t>
  </si>
  <si>
    <t>316L steel tragus barbell, 16g (1.2mm with 3mm flat top with ferido glued crystals with resin cover and a lower 3mm ball &amp; Length: 6mm  &amp;  Crystal Color: Clear</t>
  </si>
  <si>
    <t xml:space="preserve">Extra long 316L steel Industrial barbell, 16g (1.2mm) with two 4mm balls &amp; Length: 35mm  &amp;  </t>
  </si>
  <si>
    <t>Surgical steel tongue barbell, 14g (1.6mm) with 5mm synthetic opal ball and a lower 5mm plain steel ball &amp; Length: 14mm  &amp;  Color: Clear</t>
  </si>
  <si>
    <t>Surgical steel tongue barbell, 14g (1.6mm) with 5mm synthetic opal ball and a lower 5mm plain steel ball &amp; Length: 14mm  &amp;  Color: Light blue</t>
  </si>
  <si>
    <t>Surgical steel tongue barbell, 14g (1.6mm) with 5mm synthetic opal ball and a lower 5mm plain steel ball &amp; Length: 14mm  &amp;  Color: Green</t>
  </si>
  <si>
    <t>Surgical steel tongue barbell, 14g (1.6mm) with 5mm synthetic opal ball and a lower 5mm plain steel ball &amp; Length: 14mm  &amp;  Color: Dark green</t>
  </si>
  <si>
    <t>Surgical steel belly banana, 14g (1.6mm) with a 5 &amp; 8mm multi-crystal ferido glued balls with resin cover &amp; Length: 10mm  &amp;  Crystal Color: Clear</t>
  </si>
  <si>
    <t>Surgical steel belly banana, 14g (1.6mm) with 5mm &amp; 6mm ferido glued multi crystal balls with resin cover &amp; Length: 10mm  &amp;  Crystal Color: Clear</t>
  </si>
  <si>
    <t>Surgical steel banana, 16g (1.2mm) with 3mm multi-crystal ferido glued balls with resin cover &amp; Size: 8mm  &amp;  Crystal Color: Clear</t>
  </si>
  <si>
    <t>Surgical steel banana, 16g (1.2mm) with 3mm multi-crystal ferido glued balls with resin cover &amp; Size: 8mm  &amp;  Crystal Color: Sapphire</t>
  </si>
  <si>
    <t>Surgical steel banana, 16g (1.2mm) with 3mm multi-crystal ferido glued balls with resin cover &amp; Size: 8mm  &amp;  Crystal Color: Aquamarine</t>
  </si>
  <si>
    <t>Surgical steel banana, 16g (1.2mm) with 3mm multi-crystal ferido glued balls with resin cover &amp; Size: 8mm  &amp;  Crystal Color: Blue Zircon</t>
  </si>
  <si>
    <t>Surgical steel banana, 16g (1.2mm) with 3mm multi-crystal ferido glued balls with resin cover &amp; Size: 8mm  &amp;  Crystal Color: Light Siam</t>
  </si>
  <si>
    <t>Surgical steel banana, 16g (1.2mm) with 3mm multi-crystal ferido glued balls with resin cover &amp; Size: 8mm  &amp;  Crystal Color: Peridot</t>
  </si>
  <si>
    <t>Surgical steel banana, 16g (1.2mm) with 3mm multi-crystal ferido glued balls with resin cover &amp; Size: 8mm  &amp;  Crystal Color: Topaz</t>
  </si>
  <si>
    <t>Surgical steel belly banana, 14g (1.6mm) with a 5mm top steel ball and 6mm multi-crystal ferido glued lower ball with resin cover &amp; Length: 10mm  &amp;  Crystal Color: Clear</t>
  </si>
  <si>
    <t>Surgical steel belly banana, 14g (1.6mm) with a lower 10mm flat disk with ferido glued crystals with resin cover and a top 5mm plain steel ball &amp; Length: 10mm  &amp;  Crystal Color: Clear</t>
  </si>
  <si>
    <t>Surgical steel belly banana, 14g (1.6mm) with a lower 8mm half steel ball with ferido glued crystal with resin cover and a top 5mm plain steel ball &amp; Length: 10mm  &amp;  Crystal Color: Clear</t>
  </si>
  <si>
    <t>Clear bio flexible belly banana, 14g (1.6mm) with a top 5mm and a lower 10mm half ball with ferido glued crystals and resin cover ''cut to fit to your size''  &amp; Crystal Color: Clear  &amp;  Color: Clear</t>
  </si>
  <si>
    <t>Anodized 316L steel belly banana, 14g (1.6mm) with 5 &amp; 8mm balls &amp; Length: 10mm  &amp;  Color: Rainbow</t>
  </si>
  <si>
    <t>Anodized 316L steel belly banana, 14g (1.6mm) with 5 &amp; 8mm balls &amp; Length: 10mm  &amp;  Color: Light blue</t>
  </si>
  <si>
    <t>Anodized 316L steel belly banana, 14g (1.6mm) with 5 &amp; 8mm balls &amp; Length: 10mm  &amp;  Color: Rose-gold</t>
  </si>
  <si>
    <t>Surgical steel circular barbell, 16g (1.2mm) for eyebrow or lip with two 3mm multi-crystal ferido glued balls with resin cover &amp; Length: 8mm  &amp;  Crystal Color: Clear</t>
  </si>
  <si>
    <t>Surgical steel circular barbell, 16g (1.2mm) for eyebrow or lip with two 3mm multi-crystal ferido glued balls with resin cover &amp; Length: 10mm  &amp;  Crystal Color: Clear</t>
  </si>
  <si>
    <t xml:space="preserve">One pair of anodized and matte stainless steel huggies with an inner diameter of 9mm, thickness is 2mm - 2.5mm, and width is 4mm &amp; Color: Matt  &amp;  </t>
  </si>
  <si>
    <t xml:space="preserve">Tiny high polished surgical steel helix huggie with rounded edges- diameter 7mm (sold per pcs.) &amp;   &amp;  </t>
  </si>
  <si>
    <t xml:space="preserve">Tiny high polished surgical steel helix huggie - diameter 7mm (sold per pcs) &amp;   &amp;  </t>
  </si>
  <si>
    <t xml:space="preserve">Pair of high polished stainless steel huggies earrings with a dangling plain steel lightning symbol &amp;   &amp;  </t>
  </si>
  <si>
    <t>Bioflex circular barbell, 16g (1.2mm) with two 3mm balls &amp; Length: 10mm  &amp;  Color: Clear</t>
  </si>
  <si>
    <t xml:space="preserve">Sterling silver seamless ring, 20g (0.8mm) with real 18k gold plating and an outer diameter of 6mm to 12mm &amp; Length: 10mm  &amp;  </t>
  </si>
  <si>
    <t>Surgical steel industrial barbell, 16g (1.2mm) with two 4mm resin-covered Ferido multi crystal balls &amp; Length: 35mm  &amp;  Crystal Color: Clear</t>
  </si>
  <si>
    <t xml:space="preserve">High polished surgical steel fake plug without rubber O-Rings &amp; Size: 5mm  &amp;  </t>
  </si>
  <si>
    <t>Anodized surgical steel fake plug in black and gold without O-Rings &amp; Size: 6mm  &amp;  Color: Black</t>
  </si>
  <si>
    <t>Internally threaded 316L steel labret, 16g (1.2mm) with a upper 2 -5mm prong set round CZ stone (attachments are made from surgical steel) &amp; Length: 6mm with 2mm top part  &amp;  Cz Color: Clear</t>
  </si>
  <si>
    <t>Internally threaded 316L steel labret, 16g (1.2mm) with a upper 2 -5mm prong set round CZ stone (attachments are made from surgical steel) &amp; Length: 6mm with 3mm top part  &amp;  Cz Color: Jet</t>
  </si>
  <si>
    <t>Internally threaded 316L steel labret, 16g (1.2mm) with a upper 2 -5mm prong set round CZ stone (attachments are made from surgical steel) &amp; Length: 8mm with 3mm top part  &amp;  Cz Color: Clear</t>
  </si>
  <si>
    <t>Internally threaded 316L steel labret, 16g (1.2mm) with a upper 2 -5mm prong set round CZ stone (attachments are made from surgical steel) &amp; Length: 6mm with 4mm top part  &amp;  Cz Color: Clear</t>
  </si>
  <si>
    <t>Surgical steel labret, 16g (1.2mm) with a 3mm ferido glued multi-crystal ball with resin cover &amp; Length: 6mm  &amp;  Crystal Color: Clear</t>
  </si>
  <si>
    <t>Surgical steel labret, 16g (1.2mm) with a 3mm ferido glued multi-crystal ball with resin cover &amp; Length: 6mm  &amp;  Crystal Color: Sapphire</t>
  </si>
  <si>
    <t>Surgical steel labret, 16g (1.2mm) with a 3mm ferido glued multi-crystal ball with resin cover &amp; Length: 6mm  &amp;  Crystal Color: Aquamarine</t>
  </si>
  <si>
    <t>Surgical steel labret, 16g (1.2mm) with a 3mm ferido glued multi-crystal ball with resin cover &amp; Length: 6mm  &amp;  Crystal Color: Blue Zircon</t>
  </si>
  <si>
    <t>Surgical steel labret, 16g (1.2mm) with a 3mm ferido glued multi-crystal ball with resin cover &amp; Length: 6mm  &amp;  Crystal Color: Light Siam</t>
  </si>
  <si>
    <t>Surgical steel labret, 16g (1.2mm) with a 3mm ferido glued multi-crystal ball with resin cover &amp; Length: 6mm  &amp;  Crystal Color: Emerald</t>
  </si>
  <si>
    <t>Surgical steel labret, 16g (1.2mm) with a 3mm ferido glued multi-crystal ball with resin cover &amp; Length: 6mm  &amp;  Crystal Color: Peridot</t>
  </si>
  <si>
    <t>Surgical steel labret, 16g (1.2mm) with a 3mm ferido glued multi-crystal ball with resin cover &amp; Length: 6mm  &amp;  Crystal Color: Topaz</t>
  </si>
  <si>
    <t>Surgical steel labret, 16g (1.2mm) with a 4mm ferido glued multi-crystal ball with resin cover &amp; Length: 6mm  &amp;  Crystal Color: Clear</t>
  </si>
  <si>
    <t>Surgical steel belly banana, 14g (1.6mm) with a crystal heart shaped lower part &amp; Length: 10mm  &amp;  Crystal Color: Clear</t>
  </si>
  <si>
    <t xml:space="preserve">Surgical steel nose screw, 20g (0.8mm) with 2mm half ball shaped round crystal top &amp; Crystal Color: Clear  &amp;  </t>
  </si>
  <si>
    <t xml:space="preserve">Display box with 52 pcs. of 925 sterling silver ''Bend it yourself'' nose studs, 22g (0.6mm) with 2mm round clear prong set CZ stones (in standard packing or in vacuum sealed packing to prevent tarnishing) &amp; Packing Option: Standard Package  &amp;  </t>
  </si>
  <si>
    <t xml:space="preserve">Display box with 52 pcs. of 925 sterling silver ''Bend it yourself'' nose studs, 22g (0.6mm) with 1.5mm round clear prong set crystals (in standard packing or in vacuum sealed packing to prevent tarnishing) &amp; Packing Option: Standard Package  &amp;  </t>
  </si>
  <si>
    <t xml:space="preserve">Display box with 52 pcs. of 925 sterling silver ''Bend it yourself '' nose studs, 22g (0.6mm) with big 2.5mm clear prong set Cubic Zirconia (CZ) stones (in standard packing or in vacuum sealed packing to prevent tarnishing) &amp; Packing Option: Standard Package  &amp;  </t>
  </si>
  <si>
    <t xml:space="preserve">Display box with 52 pcs. of 925 sterling silver ''Bend it yourself'' nose studs, 22g (0.6mm) with 2mm square shaped clear prong set CZ stones (in standard packing or in vacuum sealed packing to prevent tarnishing) &amp; Packing Option: Standard Package  &amp;  </t>
  </si>
  <si>
    <t>One pair of magnetic 316L steel ear studs with round prong set CZ stone with magnet backing (in blister pack or extra thin package to save on shipping cost) &amp; Packing Option: Clear in Blister package  &amp;  Size: 3mm</t>
  </si>
  <si>
    <t xml:space="preserve">316L steel hinged segment ring, 1.2mm (16g) with CNC set Cubic Zirconia (CZ) stones, chain balls design on the front ring, and inner diameter from 8mm to 10mm &amp; Length: 8mm  &amp;  </t>
  </si>
  <si>
    <t xml:space="preserve">316L steel hinged segment ring, 1.2mm (16g) with CNC set Cubic Zirconia (CZ) stones, chain balls design on the front ring, and inner diameter from 8mm to 10mm &amp; Length: 10mm  &amp;  </t>
  </si>
  <si>
    <t xml:space="preserve">PVD plated 316L steel hinged segment ring, 1.2mm (16g) with Cubic Zirconia (CZ) stones at the side &amp; Color: High Polish 8mm  &amp;  </t>
  </si>
  <si>
    <t>Empty Cell</t>
  </si>
  <si>
    <t>PUNKT SHOP</t>
  </si>
  <si>
    <t>AHMED MADANI</t>
  </si>
  <si>
    <t>SERGELGATAN 13</t>
  </si>
  <si>
    <t>11157 STOCKHOLM</t>
  </si>
  <si>
    <t>Sweden</t>
  </si>
  <si>
    <t>Tel: 00468217687</t>
  </si>
  <si>
    <t>Email: punktshop@gmail.com</t>
  </si>
  <si>
    <t>18SBTF36</t>
  </si>
  <si>
    <t xml:space="preserve">18SBTF36 </t>
  </si>
  <si>
    <t>Display box with 36 pcs of 18k gold plated + E-coating to protect scratching, 925 silver nose studs, 22g (0.6mm) with plain 4.2mm flying butterfly tops (in standard packing or in vacuum sealed packing to prevent tarnishing)</t>
  </si>
  <si>
    <t>18SP14XC</t>
  </si>
  <si>
    <t xml:space="preserve">18SP14XC </t>
  </si>
  <si>
    <t>Display box with 52 pcs. of 925 silver nose studs, 22g (0.6mm) with 18k gold plating and 2mm prong set round clear crystals (in standard packing or in vacuum sealed packing to prevent tarnishing)</t>
  </si>
  <si>
    <t>18W14XC</t>
  </si>
  <si>
    <t xml:space="preserve">18W14XC </t>
  </si>
  <si>
    <t>Display box with 36 pcs. of 18k gold plated + E-coating to protect scratching 925 silver nose screws, 22g (0.6mm) with 2mm clear crystal tops</t>
  </si>
  <si>
    <t>18YBTF36</t>
  </si>
  <si>
    <t xml:space="preserve">18YBTF36 </t>
  </si>
  <si>
    <t>Color: # 11 in picture</t>
  </si>
  <si>
    <t>Color: # 13 in picture</t>
  </si>
  <si>
    <t>AGSED22</t>
  </si>
  <si>
    <t xml:space="preserve">AGSED22B </t>
  </si>
  <si>
    <t>925 sterling silver seamless nose ring, 0.6mm (22g) with three 2mm moveable balls</t>
  </si>
  <si>
    <t>AGZQM22</t>
  </si>
  <si>
    <t xml:space="preserve">AGZQM22B </t>
  </si>
  <si>
    <t>925 sterling silver seamless nose ring, 0.6mm (22g) with prong set 2mm square shape color Cubic Zirconia (CZ) stone</t>
  </si>
  <si>
    <t>BLK113</t>
  </si>
  <si>
    <t xml:space="preserve">BLK113 </t>
  </si>
  <si>
    <t>Bulk body jewelry: 50 pcs. assortment of 14g (1.6mm) surgical steel circular barbells with two 4mm balls</t>
  </si>
  <si>
    <t>BLK515</t>
  </si>
  <si>
    <t xml:space="preserve">BLK515A </t>
  </si>
  <si>
    <t>Bulk body jewelry: 100 pcs. of 925 silver seamless ring, 20g (0.8mm) - outer diameter</t>
  </si>
  <si>
    <t xml:space="preserve">BLK515B </t>
  </si>
  <si>
    <t>BLK529</t>
  </si>
  <si>
    <t xml:space="preserve">BLK529A </t>
  </si>
  <si>
    <t>Wholesale silver nose piercing bulk of 1000, 500, 250 or 100 pcs.of 925 sterling silver nose studs, 22g (0.6mm) with 2.5mm round prong set crystal</t>
  </si>
  <si>
    <t>BNB4</t>
  </si>
  <si>
    <t xml:space="preserve">BNB4 </t>
  </si>
  <si>
    <t>Surgical steel banana, 14g (1.6mm) with two 4mm balls</t>
  </si>
  <si>
    <t>BNB5</t>
  </si>
  <si>
    <t xml:space="preserve">BNB5 </t>
  </si>
  <si>
    <t>Surgical Steel belly banana, 14g (1.6mm) with two 5mm balls</t>
  </si>
  <si>
    <t>BNEBL</t>
  </si>
  <si>
    <t xml:space="preserve">BNEBL16X3 </t>
  </si>
  <si>
    <t>316L steel snake eyes piercing banana, 16g (1.2mm) and 14g (1.6mm) with 3mm balls</t>
  </si>
  <si>
    <t xml:space="preserve">BNEBL14X3 </t>
  </si>
  <si>
    <t>Gauge: 1.6mm</t>
  </si>
  <si>
    <t>BNGT</t>
  </si>
  <si>
    <t xml:space="preserve">BNGT </t>
  </si>
  <si>
    <t>Color: Orange</t>
  </si>
  <si>
    <t>Color: Pink</t>
  </si>
  <si>
    <t>Color: Light pink</t>
  </si>
  <si>
    <t>Color: Purple</t>
  </si>
  <si>
    <t>Color: Red</t>
  </si>
  <si>
    <t>Color: Yellow</t>
  </si>
  <si>
    <t>BNS</t>
  </si>
  <si>
    <t xml:space="preserve">BNS </t>
  </si>
  <si>
    <t>Surgical Steel belly Banana, 14g (1.6mm) with an upper 5mm and a lower 6mm plain steel ball</t>
  </si>
  <si>
    <t>BNTS</t>
  </si>
  <si>
    <t xml:space="preserve">BNTS </t>
  </si>
  <si>
    <t>Anodized 316L steel belly banana, 14g (1.6mm) with 5 &amp; 6mm balls</t>
  </si>
  <si>
    <t>BXBUTC36</t>
  </si>
  <si>
    <t xml:space="preserve">BXBUTC36 </t>
  </si>
  <si>
    <t>925 sterling silver nose bones, 0.6mm (22g) in butterfly shape design top with 1mm clear crystals / 36 pcs per display box (in standard packing or in vacuum sealed packing to prevent tarnishing)</t>
  </si>
  <si>
    <t>BXCLN12</t>
  </si>
  <si>
    <t xml:space="preserve">BXCLN12 </t>
  </si>
  <si>
    <t>316L steel non piercing clip-on nose rings 0.8mm (20g) with hook design / 25 pcs per display box (in standard packing or in vacuum sealed packing to prevent tarnishing)</t>
  </si>
  <si>
    <t>CB20B</t>
  </si>
  <si>
    <t xml:space="preserve">CB20B </t>
  </si>
  <si>
    <t>Surgical steel circular barbell, 20g (0.8mm) with two 3mm balls</t>
  </si>
  <si>
    <t>CBE2C</t>
  </si>
  <si>
    <t xml:space="preserve">CBE2C </t>
  </si>
  <si>
    <t>Surgical steel circular barbell, 16g (1.2mm) with two 3mm jewel balls</t>
  </si>
  <si>
    <t>NBZSC</t>
  </si>
  <si>
    <t xml:space="preserve">NBZSC </t>
  </si>
  <si>
    <t>Display box with 52 pcs. of 925 sterling silver nose bones, 22g (0.6mm) with 3mm star shaped clear prong set CZ stones (in standard packing or in vacuum sealed packing to prevent tarnishing)</t>
  </si>
  <si>
    <t>NBZSCG</t>
  </si>
  <si>
    <t xml:space="preserve">NBZSCG </t>
  </si>
  <si>
    <t>18k gold plated 925 sterling silver nose bones, 0.6mm (22g) with a 3mm clear round Cubic Zirconia (CZ) stone in star shaped prong set top / 52 pcs per display box (in standard packing or in vacuum sealed packing to prevent tarnishing)</t>
  </si>
  <si>
    <t>NLC20XC</t>
  </si>
  <si>
    <t xml:space="preserve">NLC20XC </t>
  </si>
  <si>
    <t>316L steel nose studs, 0.8mm (20g) with 2mm round clear crystal tops / 52 pcs per display box</t>
  </si>
  <si>
    <t>NPBNB5</t>
  </si>
  <si>
    <t xml:space="preserve">NPBNB5 </t>
  </si>
  <si>
    <t>Surgical Steel nipple banana, 14g (1.6mm) with two 5mm balls</t>
  </si>
  <si>
    <t>NSBXM7C</t>
  </si>
  <si>
    <t xml:space="preserve">NSBXM7C </t>
  </si>
  <si>
    <t>Display box with 52 pcs. of 925 sterling silver nose studs, 22g (0.6mm) with assorted flower shaped tops with clear crystals</t>
  </si>
  <si>
    <t>NSBXM7CG</t>
  </si>
  <si>
    <t xml:space="preserve">NSBXM7CG </t>
  </si>
  <si>
    <t>18k gold plated 925 sterling silver nose studs, 0.6mm (22g) with clear crystals in assorted flower shapes / 52 pcs per display box (in standard packing or in vacuum sealed packing to prevent tarnishing)</t>
  </si>
  <si>
    <t>NSDVBZ1</t>
  </si>
  <si>
    <t xml:space="preserve">NSDVBZ1 </t>
  </si>
  <si>
    <t>925 sterling silver nose stud, 0.6mm (22g) with 1.5mm ball and bezel set 3mm dangling Cubic Zirconia (CZ) stone</t>
  </si>
  <si>
    <t>NSFLBXC</t>
  </si>
  <si>
    <t xml:space="preserve">NSFLBXC </t>
  </si>
  <si>
    <t>Display box with 52 pcs. of 925 sterling silver nose studs, 22g (0.6mm) with 1mm clear crystal studded flower shaped tops (in standard packing or in vacuum sealed packing to prevent tarnishing)</t>
  </si>
  <si>
    <t>NSFLBXCG</t>
  </si>
  <si>
    <t xml:space="preserve">NSFLBXCG </t>
  </si>
  <si>
    <t>18k gold plated 925 sterling silver nose studs, 0.6mm (22g) with 1mm clear crystals in flower shape top / 52 pcs per display box (in standard packing or in vacuum sealed packing to prevent tarnishing)</t>
  </si>
  <si>
    <t>NSP14CX</t>
  </si>
  <si>
    <t xml:space="preserve">NSP14CX </t>
  </si>
  <si>
    <t>Display box with 52 pcs. of 925 silver nose studs, 22g (0.6mm) with 2mm prong set clear round crystal tops (in standard packing or in vacuum sealed packing to prevent tarnishing)</t>
  </si>
  <si>
    <t>NSVBTF36</t>
  </si>
  <si>
    <t xml:space="preserve">NSVBTF36 </t>
  </si>
  <si>
    <t>Display box with 36 pcs of 925 sterling silver nose studs, 22g (0.6mm) with plain 4.2mm flying butterfly tops</t>
  </si>
  <si>
    <t>NSVDR</t>
  </si>
  <si>
    <t xml:space="preserve">NSVDR </t>
  </si>
  <si>
    <t>925 sterling silver nose stud, 0.6mm (22g) with 3*5mm teardrop shaped design top</t>
  </si>
  <si>
    <t>NYDVPZ1</t>
  </si>
  <si>
    <t xml:space="preserve">NYDVPZ1 </t>
  </si>
  <si>
    <t>NYFLBXC</t>
  </si>
  <si>
    <t xml:space="preserve">NYFLBXC </t>
  </si>
  <si>
    <t>NYMX3RG</t>
  </si>
  <si>
    <t xml:space="preserve">NYMX3RG </t>
  </si>
  <si>
    <t>PHOL</t>
  </si>
  <si>
    <t xml:space="preserve">PHOL10 </t>
  </si>
  <si>
    <t>One pair of plain 925 sterling silver hoop earrings, 1.5mm thickness</t>
  </si>
  <si>
    <t>PHOLA</t>
  </si>
  <si>
    <t xml:space="preserve">PHOLA10 </t>
  </si>
  <si>
    <t>One pair of 925 sterling silver hoop earrings square tube with a diamond cut design 1.5mm thickness</t>
  </si>
  <si>
    <t>PHOLB</t>
  </si>
  <si>
    <t xml:space="preserve">PHOLB10 </t>
  </si>
  <si>
    <t>One pair of 925 sterling silver hoop earrings round tube with a diamond cut design 1.5mm thickness</t>
  </si>
  <si>
    <t>SEL18</t>
  </si>
  <si>
    <t xml:space="preserve">SEL18 </t>
  </si>
  <si>
    <t>High polished annealed 316L steel seamless hoop ring, 18g (1mm)</t>
  </si>
  <si>
    <t>SEL20</t>
  </si>
  <si>
    <t xml:space="preserve">SEL20 </t>
  </si>
  <si>
    <t>High polished annealed 316L steel seamless hoop ring, 20g (0.8mm)</t>
  </si>
  <si>
    <t>SXBUTC36</t>
  </si>
  <si>
    <t xml:space="preserve">SXBUTC36 </t>
  </si>
  <si>
    <t>925 sterling silver nose studs, 0.6mm (22g) in butterfly shape design top with 1mm clear crystals / 36 pcs per display box (in standard packing or in vacuum sealed packing to prevent tarnishing)</t>
  </si>
  <si>
    <t>SXFL2C</t>
  </si>
  <si>
    <t xml:space="preserve">SXFL2C </t>
  </si>
  <si>
    <t>Display box with 52 pcs. of silver nose studs, 22g (0.6mm) with wire flower shaped top with 1.5mm clear crystal centers</t>
  </si>
  <si>
    <t>TEND</t>
  </si>
  <si>
    <t xml:space="preserve">TEND </t>
  </si>
  <si>
    <t>PVD plated 316L steel endless nose ring, 0.6mm (22g) with inner diameter from 8mm to 10mm</t>
  </si>
  <si>
    <t>WSBT2</t>
  </si>
  <si>
    <t xml:space="preserve">WSBT2 </t>
  </si>
  <si>
    <t>14kt white gold nose screw, 22g (0.6mm) with a 3.5mm plain butterfly shaped top</t>
  </si>
  <si>
    <t>YXBUTC36</t>
  </si>
  <si>
    <t xml:space="preserve">YXBUTC36 </t>
  </si>
  <si>
    <t>Sixteen Thousand Seven Hundred Sixty Nine and 66 cents SEK</t>
  </si>
  <si>
    <t>Display box with 36 pcs of 18k gold plated 925 silver bend it yourself'' nose studs (in standard packing or in vacuum sealed packing to prevent tarnishing)</t>
  </si>
  <si>
    <t>Flexible acrylic belly banana, 14g (1.6mm) with 5 &amp; 8mm acrylic UV balls - length 3/8'' (10mm)</t>
  </si>
  <si>
    <t>Surgical steel belly banana, 14g (1.6mm) with 5 &amp; 8mm acrylic glitter balls - length 3/8'' (10mm)</t>
  </si>
  <si>
    <t>925 sterling silver ''Bend it yourself'' nose stud, 0.6mm (22g) with 1.5mm ball and prong set 3mm dangling round Cubic Zirconia (CZ) stone</t>
  </si>
  <si>
    <t>Display box with 52 pcs. of 925 sterling silver ''bend it yourself'' nose studs, 22g (0.6mm) with 1mm clear crystal studded flower shaped tops (in standard packing or in vacuum sealed packing to prevent tarnishing)</t>
  </si>
  <si>
    <t>Display box with 52 pcs. of 925 silver ''bend it yourself'' nose studs, 22g (0.6mm) with real 18 gold plating and 2mm flat round tops (in standard packing or in vacuum sealed packing to prevent tarnishing)</t>
  </si>
  <si>
    <t>925 sterling silver ''Bend it yourself'' nose studs, 0.6mm (22g) in butterfly shape design top with 1mm clear crystals / 36 pcs per display box (in standard packing or in vacuum sealed packing to prevent tarnishing)</t>
  </si>
  <si>
    <t>Total Order USD</t>
  </si>
  <si>
    <t>Total Invoice USD</t>
  </si>
  <si>
    <t>Didi</t>
  </si>
  <si>
    <t xml:space="preserve">VAT: 5609061691-01 </t>
  </si>
  <si>
    <r>
      <t xml:space="preserve">Discount 20% as per </t>
    </r>
    <r>
      <rPr>
        <b/>
        <sz val="10"/>
        <color indexed="8"/>
        <rFont val="Arial"/>
        <family val="2"/>
      </rPr>
      <t>Silver Membership</t>
    </r>
    <r>
      <rPr>
        <sz val="10"/>
        <color indexed="8"/>
        <rFont val="Arial"/>
        <family val="2"/>
      </rPr>
      <t xml:space="preserve">: </t>
    </r>
  </si>
  <si>
    <t>Free Shipping to Sweden via DHL due to order over 350 USD:</t>
  </si>
  <si>
    <t>PKSC1</t>
  </si>
  <si>
    <t>PKSC2</t>
  </si>
  <si>
    <t>Fake body jewelry: Non piercing 925 sterling silver nose clip - size 8mm (1 piece in blister pack or extra thin package to save on shipping cost)</t>
  </si>
  <si>
    <t>Fake body jewelry: Non piercing 925 sterling silver nose clip - size 10mm (1 piece in blister pack or extra thin package to save on shipping cost)</t>
  </si>
  <si>
    <t>Fifteen Thousand Seven Hundred Ninety Nine and 26 cents SEK</t>
  </si>
  <si>
    <t>Added Items 12.09.23</t>
  </si>
  <si>
    <t>Flat</t>
  </si>
  <si>
    <t>Total USD:</t>
  </si>
  <si>
    <t>Total SEK:</t>
  </si>
  <si>
    <t>Bank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</si>
</sst>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SEK]\ * #,##0.00_);_([$SEK]\ * \(#,##0.00\);_([$SEK]\ *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9"/>
      <color theme="1"/>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4"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79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44" fontId="5" fillId="0" borderId="0" applyFont="0" applyFill="0" applyBorder="0" applyAlignment="0" applyProtection="0"/>
  </cellStyleXfs>
  <cellXfs count="17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6" fillId="2" borderId="19" xfId="0" applyFont="1" applyFill="1" applyBorder="1"/>
    <xf numFmtId="0" fontId="26" fillId="3" borderId="15" xfId="0" applyFont="1" applyFill="1" applyBorder="1"/>
    <xf numFmtId="0" fontId="26" fillId="3" borderId="15" xfId="0" applyFont="1" applyFill="1" applyBorder="1" applyAlignment="1">
      <alignment horizontal="center"/>
    </xf>
    <xf numFmtId="0" fontId="26" fillId="3" borderId="12" xfId="0" applyFont="1" applyFill="1" applyBorder="1"/>
    <xf numFmtId="0" fontId="26" fillId="3" borderId="23" xfId="0" applyFont="1" applyFill="1" applyBorder="1"/>
    <xf numFmtId="0" fontId="26" fillId="3" borderId="22" xfId="0" applyFont="1" applyFill="1" applyBorder="1"/>
    <xf numFmtId="0" fontId="28" fillId="2" borderId="15" xfId="0" applyFont="1" applyFill="1" applyBorder="1" applyAlignment="1">
      <alignment horizontal="left"/>
    </xf>
    <xf numFmtId="0" fontId="26" fillId="3" borderId="19" xfId="0" applyFont="1" applyFill="1" applyBorder="1" applyAlignment="1">
      <alignment horizontal="center"/>
    </xf>
    <xf numFmtId="0" fontId="26" fillId="3" borderId="9" xfId="0" applyFont="1" applyFill="1" applyBorder="1" applyAlignment="1">
      <alignment horizontal="center"/>
    </xf>
    <xf numFmtId="1" fontId="26" fillId="2" borderId="19" xfId="0" applyNumberFormat="1" applyFont="1" applyFill="1" applyBorder="1" applyAlignment="1">
      <alignment horizontal="center" vertical="top" wrapText="1"/>
    </xf>
    <xf numFmtId="1" fontId="26" fillId="2" borderId="20" xfId="0" applyNumberFormat="1" applyFont="1" applyFill="1" applyBorder="1" applyAlignment="1">
      <alignment horizontal="center" vertical="top" wrapText="1"/>
    </xf>
    <xf numFmtId="2" fontId="26" fillId="2" borderId="19" xfId="0" applyNumberFormat="1" applyFont="1" applyFill="1" applyBorder="1" applyAlignment="1">
      <alignment horizontal="right" vertical="top" wrapText="1"/>
    </xf>
    <xf numFmtId="2" fontId="26"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6"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6" fillId="2" borderId="0" xfId="0" applyFont="1" applyFill="1"/>
    <xf numFmtId="0" fontId="26" fillId="2" borderId="0" xfId="0" applyFont="1" applyFill="1" applyAlignment="1">
      <alignment horizontal="right"/>
    </xf>
    <xf numFmtId="0" fontId="4" fillId="2" borderId="0" xfId="0" applyFont="1" applyFill="1" applyAlignment="1">
      <alignment horizontal="right"/>
    </xf>
    <xf numFmtId="0" fontId="27" fillId="2" borderId="0" xfId="0" applyFont="1" applyFill="1"/>
    <xf numFmtId="0" fontId="27"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6" fillId="2" borderId="0" xfId="0" applyNumberFormat="1" applyFont="1" applyFill="1" applyAlignment="1">
      <alignment horizontal="right"/>
    </xf>
    <xf numFmtId="0" fontId="4" fillId="2" borderId="0" xfId="0" applyFont="1" applyFill="1" applyAlignment="1">
      <alignment horizontal="left"/>
    </xf>
    <xf numFmtId="1" fontId="6" fillId="6" borderId="12" xfId="0" applyNumberFormat="1" applyFont="1" applyFill="1" applyBorder="1" applyAlignment="1">
      <alignment vertical="top" wrapText="1"/>
    </xf>
    <xf numFmtId="169" fontId="26" fillId="2" borderId="0" xfId="0" applyNumberFormat="1" applyFont="1" applyFill="1" applyAlignment="1">
      <alignment horizontal="right"/>
    </xf>
    <xf numFmtId="1" fontId="39" fillId="6" borderId="15" xfId="0" applyNumberFormat="1" applyFont="1" applyFill="1" applyBorder="1" applyAlignment="1">
      <alignment horizontal="center" vertical="top" wrapText="1"/>
    </xf>
    <xf numFmtId="2" fontId="26" fillId="6" borderId="15" xfId="0" applyNumberFormat="1" applyFont="1" applyFill="1" applyBorder="1" applyAlignment="1">
      <alignment horizontal="right" vertical="top" wrapText="1"/>
    </xf>
    <xf numFmtId="1" fontId="26" fillId="6" borderId="15" xfId="0" applyNumberFormat="1" applyFont="1" applyFill="1" applyBorder="1" applyAlignment="1">
      <alignment horizontal="center" vertical="top" wrapText="1"/>
    </xf>
    <xf numFmtId="2" fontId="4" fillId="6" borderId="15" xfId="0" applyNumberFormat="1" applyFont="1" applyFill="1" applyBorder="1" applyAlignment="1">
      <alignment horizontal="right" vertical="top" wrapText="1"/>
    </xf>
    <xf numFmtId="1" fontId="4" fillId="6" borderId="15" xfId="0" applyNumberFormat="1" applyFont="1" applyFill="1" applyBorder="1" applyAlignment="1">
      <alignment vertical="top" wrapText="1"/>
    </xf>
    <xf numFmtId="0" fontId="26" fillId="2" borderId="13" xfId="0" applyFont="1" applyFill="1" applyBorder="1"/>
    <xf numFmtId="0" fontId="26" fillId="2" borderId="20" xfId="0" applyFont="1" applyFill="1" applyBorder="1"/>
    <xf numFmtId="2" fontId="26" fillId="2" borderId="21" xfId="0" applyNumberFormat="1" applyFont="1" applyFill="1" applyBorder="1" applyAlignment="1">
      <alignment horizontal="right" vertical="top" wrapText="1"/>
    </xf>
    <xf numFmtId="44" fontId="26" fillId="2" borderId="0" xfId="5791" applyFont="1" applyFill="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6" fillId="3" borderId="12" xfId="0" applyFont="1" applyFill="1" applyBorder="1" applyAlignment="1">
      <alignment horizontal="center"/>
    </xf>
    <xf numFmtId="0" fontId="26" fillId="3" borderId="22" xfId="0" applyFont="1" applyFill="1" applyBorder="1" applyAlignment="1">
      <alignment horizontal="center"/>
    </xf>
    <xf numFmtId="0" fontId="26" fillId="3" borderId="10" xfId="0" applyFont="1" applyFill="1" applyBorder="1" applyAlignment="1">
      <alignment horizontal="center"/>
    </xf>
    <xf numFmtId="0" fontId="26"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6" borderId="12" xfId="0" applyNumberFormat="1" applyFont="1" applyFill="1" applyBorder="1" applyAlignment="1">
      <alignment vertical="top" wrapText="1"/>
    </xf>
    <xf numFmtId="1" fontId="6" fillId="6" borderId="22" xfId="0" applyNumberFormat="1" applyFont="1" applyFill="1" applyBorder="1" applyAlignment="1">
      <alignment vertical="top" wrapText="1"/>
    </xf>
    <xf numFmtId="44" fontId="4" fillId="0" borderId="0" xfId="0" applyNumberFormat="1" applyFont="1"/>
  </cellXfs>
  <cellStyles count="5792">
    <cellStyle name="Comma 2" xfId="7" xr:uid="{F41CB20C-64ED-4394-9E65-FB88982E4411}"/>
    <cellStyle name="Comma 2 2" xfId="4430" xr:uid="{8A3E694C-E0A6-48EB-8008-44779C739DA2}"/>
    <cellStyle name="Comma 2 2 2" xfId="4755" xr:uid="{A32D2B48-2DAF-440E-A269-45A0FD389E35}"/>
    <cellStyle name="Comma 2 2 2 2" xfId="5326" xr:uid="{C4FBAB12-48F9-4E51-88C3-58984E99B69F}"/>
    <cellStyle name="Comma 2 2 3" xfId="4591" xr:uid="{0BE9C7D9-F1D7-4294-B183-5BEEC159AE6D}"/>
    <cellStyle name="Comma 3" xfId="4318" xr:uid="{01DD482F-55FD-44B6-A3B0-CFBF402E612B}"/>
    <cellStyle name="Comma 3 2" xfId="4432" xr:uid="{243EA7EF-5D8B-44F5-BE09-160321AB094F}"/>
    <cellStyle name="Comma 3 2 2" xfId="4756" xr:uid="{E6D92EA0-41CA-4F6D-A72F-D42968C7AA70}"/>
    <cellStyle name="Comma 3 2 2 2" xfId="5327" xr:uid="{A27A39B4-7500-4110-A2A9-03B3E70EF02A}"/>
    <cellStyle name="Comma 3 2 3" xfId="5325" xr:uid="{071D4D08-4905-46DE-A806-AAC9C14897CE}"/>
    <cellStyle name="Currency" xfId="5791" builtinId="4"/>
    <cellStyle name="Currency 10" xfId="8" xr:uid="{174EC1B9-B4FB-4925-876F-77ADB7C098FF}"/>
    <cellStyle name="Currency 10 2" xfId="9" xr:uid="{C7778AB8-B616-4454-B0AF-0E90476E66F7}"/>
    <cellStyle name="Currency 10 2 2" xfId="203" xr:uid="{77756149-83AE-4054-87B1-672BA4AD6CD8}"/>
    <cellStyle name="Currency 10 2 2 2" xfId="4616" xr:uid="{5F0C9D1E-45D9-405E-9375-61ACD42A7876}"/>
    <cellStyle name="Currency 10 2 2 2 2" xfId="5669" xr:uid="{937D7095-F284-47D9-AEF3-1A57BFBC7CFA}"/>
    <cellStyle name="Currency 10 2 2 3" xfId="5497" xr:uid="{764C2A2F-5FD1-4757-BB69-39EE225D2254}"/>
    <cellStyle name="Currency 10 2 3" xfId="4511" xr:uid="{7A8D0C35-0DEA-47DE-AE86-8A0A3A3A1FFA}"/>
    <cellStyle name="Currency 10 2 3 2" xfId="5399" xr:uid="{6EA2545B-7662-42D0-89CB-703B91219698}"/>
    <cellStyle name="Currency 10 2 3 2 2" xfId="5729" xr:uid="{A41ACFFF-85A8-4891-8E3A-901AEE3497A2}"/>
    <cellStyle name="Currency 10 2 3 3" xfId="5557" xr:uid="{F6871FAC-A640-4E85-803F-9390A0397C02}"/>
    <cellStyle name="Currency 10 2 4" xfId="5349" xr:uid="{BA58737A-2FD9-4566-B742-324B8732EB40}"/>
    <cellStyle name="Currency 10 2 4 2" xfId="5615" xr:uid="{69B9D523-9718-422A-A3FB-1FB26A8E6B8A}"/>
    <cellStyle name="Currency 10 2 5" xfId="5443" xr:uid="{BA5544B8-B813-423F-878B-3F3904EF5927}"/>
    <cellStyle name="Currency 10 3" xfId="10" xr:uid="{88CCC5DF-885B-4F25-91AB-648EBD6DBD85}"/>
    <cellStyle name="Currency 10 3 2" xfId="204" xr:uid="{0F80482A-3598-4D34-9541-6D71A6C6763C}"/>
    <cellStyle name="Currency 10 3 2 2" xfId="4617" xr:uid="{244F9C23-DE80-4054-AE2A-9EC02D929A7B}"/>
    <cellStyle name="Currency 10 3 2 2 2" xfId="5670" xr:uid="{1A2C6820-8579-4AD7-8FBB-424E196C73FC}"/>
    <cellStyle name="Currency 10 3 2 3" xfId="5498" xr:uid="{91C1F7A6-EC17-4281-B47B-1E5F69A983D1}"/>
    <cellStyle name="Currency 10 3 3" xfId="4512" xr:uid="{2AFD23AC-228F-4B91-801D-FB605FFC7B59}"/>
    <cellStyle name="Currency 10 3 3 2" xfId="5400" xr:uid="{F95AEA28-CB34-49E1-88BA-959BD90B1722}"/>
    <cellStyle name="Currency 10 3 3 2 2" xfId="5730" xr:uid="{137C77BB-74AE-4612-8FC8-FDC4CEE4AA4B}"/>
    <cellStyle name="Currency 10 3 3 3" xfId="5558" xr:uid="{BB904039-B545-4058-8514-9F7164F9A402}"/>
    <cellStyle name="Currency 10 3 4" xfId="5350" xr:uid="{1B0DA1F5-C56F-426F-AF02-5FD920E098BE}"/>
    <cellStyle name="Currency 10 3 4 2" xfId="5616" xr:uid="{2872627A-1500-4E5A-BB9F-A25EB2DE3085}"/>
    <cellStyle name="Currency 10 3 5" xfId="5444" xr:uid="{14735394-EEAF-493A-85FA-35BC01DD0700}"/>
    <cellStyle name="Currency 10 4" xfId="205" xr:uid="{71D092CE-7A85-413F-8F5F-3E3C94F97513}"/>
    <cellStyle name="Currency 10 4 2" xfId="4618" xr:uid="{1CC7644F-E1BD-405F-A3A3-E4E997E8FCF2}"/>
    <cellStyle name="Currency 10 4 2 2" xfId="5671" xr:uid="{5AD7E949-F259-41AC-BE67-71CEB4655612}"/>
    <cellStyle name="Currency 10 4 3" xfId="5499" xr:uid="{88C9768D-24CD-4567-8523-47AEA4EEADD7}"/>
    <cellStyle name="Currency 10 5" xfId="4437" xr:uid="{31EE532C-9A89-4812-9C0D-6C6F55874900}"/>
    <cellStyle name="Currency 10 5 2" xfId="5398" xr:uid="{FEA35F48-E261-4F94-A4A5-6319205FD700}"/>
    <cellStyle name="Currency 10 5 2 2" xfId="5728" xr:uid="{B2E303AE-B820-4F84-AD8A-BCE73DCF9AB3}"/>
    <cellStyle name="Currency 10 5 3" xfId="5556" xr:uid="{CB18D2F8-DAFE-4AF2-9E1E-23C78A902ACC}"/>
    <cellStyle name="Currency 10 6" xfId="4510" xr:uid="{6E5CC585-3CBD-4A23-A4C7-2E628708BFFE}"/>
    <cellStyle name="Currency 10 6 2" xfId="5614" xr:uid="{B7C85486-E895-43DC-BF2F-4EC7F8CA3417}"/>
    <cellStyle name="Currency 10 7" xfId="5442" xr:uid="{524E92FC-C897-44BE-93CE-744309C77671}"/>
    <cellStyle name="Currency 11" xfId="11" xr:uid="{89CF7D03-91F3-4F9D-9592-AD60DB1A20BE}"/>
    <cellStyle name="Currency 11 2" xfId="12" xr:uid="{9FFADDCE-A3C6-49EE-A064-78D16227C5B4}"/>
    <cellStyle name="Currency 11 2 2" xfId="206" xr:uid="{0E47D4E0-852E-4838-A0FB-D28AF25FB6FF}"/>
    <cellStyle name="Currency 11 2 2 2" xfId="4619" xr:uid="{0BF8D85E-1B92-4E2E-9CFD-96A8D1CE78E9}"/>
    <cellStyle name="Currency 11 2 2 2 2" xfId="5672" xr:uid="{DEE831BD-FA89-4536-85EB-86459907D54B}"/>
    <cellStyle name="Currency 11 2 2 3" xfId="5500" xr:uid="{3682A77D-7571-49E5-AE22-6AA6EAEE8350}"/>
    <cellStyle name="Currency 11 2 3" xfId="4514" xr:uid="{084AAB73-ADD2-440D-AAB7-671FB15F348F}"/>
    <cellStyle name="Currency 11 2 3 2" xfId="5401" xr:uid="{9A06DD81-9776-4197-BA35-2C5540053774}"/>
    <cellStyle name="Currency 11 2 3 2 2" xfId="5732" xr:uid="{63A8D4A1-31D0-4AA0-821D-84844C0EECF6}"/>
    <cellStyle name="Currency 11 2 3 3" xfId="5560" xr:uid="{03C09922-1D5F-48DD-B4DE-38F4ACBF3041}"/>
    <cellStyle name="Currency 11 2 4" xfId="5351" xr:uid="{DA23E49C-CB33-4EB8-861A-64BB24BAA0FE}"/>
    <cellStyle name="Currency 11 2 4 2" xfId="5618" xr:uid="{779C26CB-9F10-453A-93B8-0BF72AA92DDE}"/>
    <cellStyle name="Currency 11 2 5" xfId="5446" xr:uid="{66D0C772-6E16-40BA-AB31-9C28EFF1256A}"/>
    <cellStyle name="Currency 11 3" xfId="13" xr:uid="{855CD0F8-6F30-417E-96B7-400FCEDFCA97}"/>
    <cellStyle name="Currency 11 3 2" xfId="207" xr:uid="{EE4B4B06-4A8D-46F3-A129-5493697E57E1}"/>
    <cellStyle name="Currency 11 3 2 2" xfId="4620" xr:uid="{FA9CC326-133A-4ED3-80C7-C0F987FFB29B}"/>
    <cellStyle name="Currency 11 3 2 2 2" xfId="5673" xr:uid="{E0512C64-073F-4292-BCD7-7D8EDBA18363}"/>
    <cellStyle name="Currency 11 3 2 3" xfId="5501" xr:uid="{4F26D776-F49B-49E0-91EE-288292824926}"/>
    <cellStyle name="Currency 11 3 3" xfId="4515" xr:uid="{77A34209-3A18-4D3A-B532-B45F56AA778C}"/>
    <cellStyle name="Currency 11 3 3 2" xfId="5402" xr:uid="{83A71EBD-B759-47C6-91A5-41EB93E98896}"/>
    <cellStyle name="Currency 11 3 3 2 2" xfId="5733" xr:uid="{06CFAB5A-9414-4DAE-A6B5-263261B28CFA}"/>
    <cellStyle name="Currency 11 3 3 3" xfId="5561" xr:uid="{1B7E2D1D-D90A-405F-A83B-0888D9196B43}"/>
    <cellStyle name="Currency 11 3 4" xfId="5352" xr:uid="{261E5393-1CCF-489D-B46A-5CF967F9A0BA}"/>
    <cellStyle name="Currency 11 3 4 2" xfId="5619" xr:uid="{16EB208B-A9F6-4A2F-8A26-EAF243380190}"/>
    <cellStyle name="Currency 11 3 5" xfId="5447" xr:uid="{DB7F7D88-95B3-481A-8440-38967917BD69}"/>
    <cellStyle name="Currency 11 4" xfId="208" xr:uid="{09C365EB-4DF2-4A47-B948-F528E1A11E19}"/>
    <cellStyle name="Currency 11 4 2" xfId="4621" xr:uid="{B2CD8A37-08CE-4FC9-ADF0-739B21739082}"/>
    <cellStyle name="Currency 11 4 2 2" xfId="5674" xr:uid="{F6A2DD46-EF42-4128-9229-4A82CFF91E1E}"/>
    <cellStyle name="Currency 11 4 3" xfId="5502" xr:uid="{757495D5-383C-4168-870F-A54AD00A3C20}"/>
    <cellStyle name="Currency 11 5" xfId="4319" xr:uid="{40D52502-988B-43E2-B8DF-C6FE12A79A61}"/>
    <cellStyle name="Currency 11 5 2" xfId="4438" xr:uid="{ACEA8768-28E3-4868-BDD9-4946DA0A7523}"/>
    <cellStyle name="Currency 11 5 2 2" xfId="5731" xr:uid="{3B5152B6-EF89-4519-9526-62A9CA2DA108}"/>
    <cellStyle name="Currency 11 5 3" xfId="4720" xr:uid="{A1573CC3-BDA1-4BA4-A35B-CC7D544DF0A9}"/>
    <cellStyle name="Currency 11 5 3 2" xfId="5315" xr:uid="{EE76815F-5EF8-4762-961B-940FA48CBE3A}"/>
    <cellStyle name="Currency 11 5 3 3" xfId="4757" xr:uid="{67EC2731-6E05-46BF-9C6C-F025918D87D4}"/>
    <cellStyle name="Currency 11 5 3 4" xfId="5559" xr:uid="{032EEC80-798F-4AA1-9989-DFBDE8CBA834}"/>
    <cellStyle name="Currency 11 5 4" xfId="4697" xr:uid="{373C39F2-605C-4D36-9938-6799E60DFBF9}"/>
    <cellStyle name="Currency 11 6" xfId="4513" xr:uid="{680E7E8F-9422-41C1-AB26-B49F85D70771}"/>
    <cellStyle name="Currency 11 6 2" xfId="5617" xr:uid="{243AEC74-C94C-4396-AE7B-147252918C0B}"/>
    <cellStyle name="Currency 11 7" xfId="5445" xr:uid="{B304451F-627D-4A6F-8E50-850ED7F8FD65}"/>
    <cellStyle name="Currency 12" xfId="14" xr:uid="{381B9FF8-1ADF-4701-96D5-AF175141BA87}"/>
    <cellStyle name="Currency 12 2" xfId="15" xr:uid="{6935CF9E-9E8E-4B58-9534-90AA12CC74A0}"/>
    <cellStyle name="Currency 12 2 2" xfId="209" xr:uid="{4182CDD6-B938-48B0-AA9C-05F6BF4F6A60}"/>
    <cellStyle name="Currency 12 2 2 2" xfId="4622" xr:uid="{AE2CBC81-3B61-4800-9477-5C07287B061E}"/>
    <cellStyle name="Currency 12 2 2 2 2" xfId="5675" xr:uid="{31093F3E-9E43-4766-8CFE-D5BF0BF24F24}"/>
    <cellStyle name="Currency 12 2 2 3" xfId="5503" xr:uid="{3C76A74F-BCDF-481A-A91A-E6F89C92D4D1}"/>
    <cellStyle name="Currency 12 2 3" xfId="4517" xr:uid="{A2617DBC-A400-43B2-9894-B2EB1D35094F}"/>
    <cellStyle name="Currency 12 2 3 2" xfId="5404" xr:uid="{0AC12EA4-28BA-4776-83A9-FD1EB002F8F6}"/>
    <cellStyle name="Currency 12 2 3 2 2" xfId="5735" xr:uid="{426DD4C6-0058-4F48-A048-A7E4B009D36D}"/>
    <cellStyle name="Currency 12 2 3 3" xfId="5563" xr:uid="{AF5A8A98-5FFA-458E-8BCC-E756B40F0474}"/>
    <cellStyle name="Currency 12 2 4" xfId="5354" xr:uid="{613C941B-22BA-4EF4-AED3-55BACAD1E48F}"/>
    <cellStyle name="Currency 12 2 4 2" xfId="5621" xr:uid="{5E309D57-6BE4-4FCE-ACC8-26C3D31D8CC2}"/>
    <cellStyle name="Currency 12 2 5" xfId="5449" xr:uid="{772A7964-893C-44FB-9BAA-E1F517FFD0A7}"/>
    <cellStyle name="Currency 12 3" xfId="210" xr:uid="{F2D000CD-063C-4D75-AC43-C8728D7FB4A7}"/>
    <cellStyle name="Currency 12 3 2" xfId="4623" xr:uid="{995A06F2-E833-480C-A4D1-4AA01721A634}"/>
    <cellStyle name="Currency 12 3 2 2" xfId="5676" xr:uid="{093F8707-2DD5-49EE-91EC-A54C8E1EFE04}"/>
    <cellStyle name="Currency 12 3 3" xfId="5504" xr:uid="{1C8F4E8B-24C4-4440-A2E1-EEF7F4E7AB18}"/>
    <cellStyle name="Currency 12 4" xfId="4516" xr:uid="{2A66FE29-111A-4A8D-962D-86F837736AB6}"/>
    <cellStyle name="Currency 12 4 2" xfId="5403" xr:uid="{7C97ED9F-E215-41FC-AF0B-B15EE12F00B8}"/>
    <cellStyle name="Currency 12 4 2 2" xfId="5734" xr:uid="{CF8CCCD2-ED82-4F84-85F2-C335BEAC2374}"/>
    <cellStyle name="Currency 12 4 3" xfId="5562" xr:uid="{A6CC023F-6235-48A5-A877-FEE2639DF502}"/>
    <cellStyle name="Currency 12 5" xfId="5353" xr:uid="{D387E7BE-203B-4C5A-A838-2DDC44CFA27F}"/>
    <cellStyle name="Currency 12 5 2" xfId="5620" xr:uid="{FD7EAD99-F393-4F7F-9CA7-B77D70F4A8EE}"/>
    <cellStyle name="Currency 12 6" xfId="5448" xr:uid="{28AEE3AF-038E-4504-AE97-76335E13688A}"/>
    <cellStyle name="Currency 13" xfId="16" xr:uid="{1B7FC994-49D7-4575-ABC8-FCBB48A824D7}"/>
    <cellStyle name="Currency 13 2" xfId="4321" xr:uid="{944F3945-E655-4D02-A4EF-7BD53AFA0BDC}"/>
    <cellStyle name="Currency 13 3" xfId="4322" xr:uid="{8A71B54E-8A99-450C-A6D4-5D1C30218891}"/>
    <cellStyle name="Currency 13 3 2" xfId="4759" xr:uid="{4C0DDE32-1560-49A4-8F93-C263856E7AD3}"/>
    <cellStyle name="Currency 13 4" xfId="4320" xr:uid="{CD0E90B7-6221-452A-97EC-96AD82EB6A45}"/>
    <cellStyle name="Currency 13 5" xfId="4758" xr:uid="{E8121617-3F38-451A-94C1-71EDEFA5EB13}"/>
    <cellStyle name="Currency 14" xfId="17" xr:uid="{E5C95279-BDAA-4495-8B6D-7DA8B99A3925}"/>
    <cellStyle name="Currency 14 2" xfId="211" xr:uid="{08573B16-BE93-4681-98C6-D62B63A14AEA}"/>
    <cellStyle name="Currency 14 2 2" xfId="4624" xr:uid="{2834D22E-97B3-453D-B5A7-E0C0A97FDC0F}"/>
    <cellStyle name="Currency 14 2 2 2" xfId="5677" xr:uid="{AAC0DD14-ABF8-4333-9D3F-54598F919BDC}"/>
    <cellStyle name="Currency 14 2 3" xfId="5505" xr:uid="{18E57AB0-4D6A-4288-9E73-2914CCF724DC}"/>
    <cellStyle name="Currency 14 3" xfId="4518" xr:uid="{73B53376-B87D-4566-8A7A-1A9C6C1B3F0B}"/>
    <cellStyle name="Currency 14 3 2" xfId="5405" xr:uid="{92F5BF1B-CD7B-4182-8F53-8D0A87DAAA41}"/>
    <cellStyle name="Currency 14 3 2 2" xfId="5736" xr:uid="{A262B4FA-932D-4D6A-9DAE-36E650B09A08}"/>
    <cellStyle name="Currency 14 3 3" xfId="5564" xr:uid="{6ECA1476-9A84-4FD9-8D8F-C4AEECFB8060}"/>
    <cellStyle name="Currency 14 4" xfId="5355" xr:uid="{40EC7031-8235-4194-9BB4-87115A44ABAC}"/>
    <cellStyle name="Currency 14 4 2" xfId="5622" xr:uid="{DE64984E-BD7B-40FD-BBFF-551EC0BDB9F9}"/>
    <cellStyle name="Currency 14 5" xfId="5450" xr:uid="{3179B59B-8E34-417B-A856-9A87E09296D3}"/>
    <cellStyle name="Currency 15" xfId="4414" xr:uid="{056A23A0-D309-42AB-ADFA-2C451CB62FFE}"/>
    <cellStyle name="Currency 17" xfId="4323" xr:uid="{E96C45E5-95A2-4A01-A05E-91DE37DC0615}"/>
    <cellStyle name="Currency 2" xfId="18" xr:uid="{18A84938-98F2-41B7-922A-EABFC1BC2DE1}"/>
    <cellStyle name="Currency 2 2" xfId="19" xr:uid="{1C10EF78-2F54-44FC-82A1-3413419CBD08}"/>
    <cellStyle name="Currency 2 2 2" xfId="20" xr:uid="{65D182C1-10F2-463A-B586-034176D44F4C}"/>
    <cellStyle name="Currency 2 2 2 2" xfId="21" xr:uid="{CC6BDEED-1ABC-4607-9A55-2717558AF123}"/>
    <cellStyle name="Currency 2 2 2 2 2" xfId="4760" xr:uid="{1C153069-5216-45B4-8E90-BBEFD22E3BF5}"/>
    <cellStyle name="Currency 2 2 2 3" xfId="22" xr:uid="{BCCBEFB3-15F7-4BE1-A94D-2C5D4B28DF4B}"/>
    <cellStyle name="Currency 2 2 2 3 2" xfId="212" xr:uid="{1509B4F0-9E49-46F9-BBD7-4D1FC3F3726A}"/>
    <cellStyle name="Currency 2 2 2 3 2 2" xfId="4625" xr:uid="{92455406-1DA5-4F49-8CFC-3C935396D184}"/>
    <cellStyle name="Currency 2 2 2 3 2 2 2" xfId="5678" xr:uid="{62F0AF8F-4D7B-4A18-9AE5-5658E514106E}"/>
    <cellStyle name="Currency 2 2 2 3 2 3" xfId="5506" xr:uid="{671CD6B1-0689-439E-9B86-7A0DF5CE9814}"/>
    <cellStyle name="Currency 2 2 2 3 3" xfId="4521" xr:uid="{94E59A32-1981-4C8A-84FE-F7299FA9069B}"/>
    <cellStyle name="Currency 2 2 2 3 3 2" xfId="5408" xr:uid="{8386683C-CA09-4ABE-B447-7A69C8CCEA7F}"/>
    <cellStyle name="Currency 2 2 2 3 3 2 2" xfId="5740" xr:uid="{B6A919B1-5BB9-42A1-83A8-51B44B84A248}"/>
    <cellStyle name="Currency 2 2 2 3 3 3" xfId="5568" xr:uid="{4E44A7E0-541D-457F-850D-BB52A36CDBFD}"/>
    <cellStyle name="Currency 2 2 2 3 4" xfId="5358" xr:uid="{E017C2A2-CD55-4B26-9F4E-B8FB0D28403D}"/>
    <cellStyle name="Currency 2 2 2 3 4 2" xfId="5626" xr:uid="{FCE5388F-50A3-437C-855F-34E23AC95EA5}"/>
    <cellStyle name="Currency 2 2 2 3 5" xfId="5454" xr:uid="{B605A604-7D9B-4EE7-8255-4A1AEF3795A0}"/>
    <cellStyle name="Currency 2 2 2 4" xfId="213" xr:uid="{A5861393-179F-4290-8A95-E418C51AECA9}"/>
    <cellStyle name="Currency 2 2 2 4 2" xfId="4626" xr:uid="{83950CE6-463C-409F-A74E-65ECB1086824}"/>
    <cellStyle name="Currency 2 2 2 4 2 2" xfId="5679" xr:uid="{C2985828-9760-4BEB-AAE6-5AC319EA7722}"/>
    <cellStyle name="Currency 2 2 2 4 3" xfId="5507" xr:uid="{E15AB085-DDB1-4A27-A167-56ABA9BB6465}"/>
    <cellStyle name="Currency 2 2 2 5" xfId="4520" xr:uid="{5477A669-910B-4A18-A927-A2A8DD119E2D}"/>
    <cellStyle name="Currency 2 2 2 5 2" xfId="5407" xr:uid="{B4816C7A-0F2E-4D4B-A819-79F0D855E138}"/>
    <cellStyle name="Currency 2 2 2 5 2 2" xfId="5739" xr:uid="{330DB07D-65F1-4675-9FFA-24DC2E650E10}"/>
    <cellStyle name="Currency 2 2 2 5 3" xfId="5567" xr:uid="{1DA9338C-8C63-4A32-8BB9-3EEA073EECD6}"/>
    <cellStyle name="Currency 2 2 2 6" xfId="5357" xr:uid="{5D3FF29C-D173-4090-95CF-72FF8191D54D}"/>
    <cellStyle name="Currency 2 2 2 6 2" xfId="5625" xr:uid="{5579293C-D6CE-44CE-88EC-A39ECE463740}"/>
    <cellStyle name="Currency 2 2 2 7" xfId="5453" xr:uid="{8B253511-3581-4110-A882-2FC99E8FC656}"/>
    <cellStyle name="Currency 2 2 3" xfId="214" xr:uid="{D5873B22-39BB-4822-A541-3F18DEC5B811}"/>
    <cellStyle name="Currency 2 2 3 2" xfId="4627" xr:uid="{A766813B-619C-4637-877E-FC14BC3C45E5}"/>
    <cellStyle name="Currency 2 2 3 2 2" xfId="5680" xr:uid="{35B48551-3682-4E8F-8D08-E76D2BA36BA6}"/>
    <cellStyle name="Currency 2 2 3 3" xfId="5508" xr:uid="{BE9B97B7-308B-4D5C-8A75-2A33A44072D6}"/>
    <cellStyle name="Currency 2 2 4" xfId="4519" xr:uid="{2FDBE82D-BACF-415A-BDB8-07B71FBC62AC}"/>
    <cellStyle name="Currency 2 2 4 2" xfId="5406" xr:uid="{F46D8608-AEA8-415E-B97E-62BC3E9DD5E3}"/>
    <cellStyle name="Currency 2 2 4 2 2" xfId="5738" xr:uid="{D69B237D-07C0-4B07-9844-729D9F1D8D34}"/>
    <cellStyle name="Currency 2 2 4 3" xfId="5566" xr:uid="{D76F6F27-339D-487D-B83C-24DBF8C98D72}"/>
    <cellStyle name="Currency 2 2 5" xfId="5356" xr:uid="{76915E0C-8AE6-4677-97DA-03F43E75C616}"/>
    <cellStyle name="Currency 2 2 5 2" xfId="5624" xr:uid="{57769654-6034-448B-A160-40E4FEAD5117}"/>
    <cellStyle name="Currency 2 2 6" xfId="5452" xr:uid="{4409AAE9-D470-4751-A9F6-590A8509D54C}"/>
    <cellStyle name="Currency 2 3" xfId="23" xr:uid="{CD482818-BE2E-4695-AE10-0E93F2F236A6}"/>
    <cellStyle name="Currency 2 3 2" xfId="215" xr:uid="{47844B04-262A-48AB-9DAB-E3D506C57808}"/>
    <cellStyle name="Currency 2 3 2 2" xfId="4628" xr:uid="{D2C99F16-1191-4032-BBEB-562182515ED7}"/>
    <cellStyle name="Currency 2 3 2 2 2" xfId="5681" xr:uid="{8EEA64E1-F714-4444-9327-2C87281EA1DB}"/>
    <cellStyle name="Currency 2 3 2 3" xfId="5509" xr:uid="{59C62145-6154-4937-A85B-033CD8BCD9F8}"/>
    <cellStyle name="Currency 2 3 3" xfId="4522" xr:uid="{D4A5578A-DC65-4EA1-A71E-ADB9F8E60CD9}"/>
    <cellStyle name="Currency 2 3 3 2" xfId="5409" xr:uid="{4410FFED-6922-4C5B-8732-845926ED2210}"/>
    <cellStyle name="Currency 2 3 3 2 2" xfId="5741" xr:uid="{DA326E37-4770-4A63-B701-521A0CE7A437}"/>
    <cellStyle name="Currency 2 3 3 3" xfId="5569" xr:uid="{38EC12AF-6EE7-492B-B6C6-B38BCD56C7F8}"/>
    <cellStyle name="Currency 2 3 4" xfId="5359" xr:uid="{E7B9F2DA-C601-4CE9-8D3D-EDDB99CFB673}"/>
    <cellStyle name="Currency 2 3 4 2" xfId="5627" xr:uid="{B79A4AB2-9F32-4E63-B9D5-FF56935E12C1}"/>
    <cellStyle name="Currency 2 3 5" xfId="5455" xr:uid="{4ACE0018-4146-40D3-8C33-E98175BDE098}"/>
    <cellStyle name="Currency 2 4" xfId="216" xr:uid="{35CA88C8-E9B7-43F5-BC04-3E9417C36F78}"/>
    <cellStyle name="Currency 2 4 2" xfId="217" xr:uid="{200F6720-82BD-4522-ABCE-B4DBA0612D77}"/>
    <cellStyle name="Currency 2 4 2 2" xfId="5682" xr:uid="{36258F02-DF27-4805-BCA5-12EF18C3A313}"/>
    <cellStyle name="Currency 2 4 3" xfId="5510" xr:uid="{0C961317-6089-4A05-BF9E-4E183DED9646}"/>
    <cellStyle name="Currency 2 5" xfId="218" xr:uid="{8E85CFFC-8FBC-4D32-8094-82E5B586F40D}"/>
    <cellStyle name="Currency 2 5 2" xfId="219" xr:uid="{B2522133-7D40-4E69-847E-FDC323C913A4}"/>
    <cellStyle name="Currency 2 5 2 2" xfId="5737" xr:uid="{6708761A-6DBA-4A67-BDF9-A528D40E5FF8}"/>
    <cellStyle name="Currency 2 5 3" xfId="5565" xr:uid="{871C4B4F-D1A5-4F1C-B32B-B0FFABBAF90F}"/>
    <cellStyle name="Currency 2 6" xfId="220" xr:uid="{AE8FFE1F-59E0-4EA4-A531-1DE19012ED53}"/>
    <cellStyle name="Currency 2 6 2" xfId="5623" xr:uid="{43673A70-8F02-4C59-B635-835FD5011CC2}"/>
    <cellStyle name="Currency 2 7" xfId="5451" xr:uid="{F0D1C961-41C8-4C08-BD14-8030DC747A49}"/>
    <cellStyle name="Currency 3" xfId="24" xr:uid="{8A23264B-1F37-42D2-A1DD-904EC8092FF7}"/>
    <cellStyle name="Currency 3 2" xfId="25" xr:uid="{9FCE473E-BB1C-4E10-9C20-00AFCDB4AC18}"/>
    <cellStyle name="Currency 3 2 2" xfId="221" xr:uid="{6A148937-187D-437A-BD93-B87A03FE46AA}"/>
    <cellStyle name="Currency 3 2 2 2" xfId="4629" xr:uid="{3A4DB0E7-F87F-4DBD-8AAF-DE9E501E52DB}"/>
    <cellStyle name="Currency 3 2 2 2 2" xfId="5683" xr:uid="{9D3E0771-13A9-4938-AD93-26786C86B68C}"/>
    <cellStyle name="Currency 3 2 2 3" xfId="5511" xr:uid="{22E1D622-2C4B-4B8E-9408-13C458A6B05C}"/>
    <cellStyle name="Currency 3 2 3" xfId="4524" xr:uid="{68B2DBF5-9CF6-4686-A4C0-60C4F2537AE7}"/>
    <cellStyle name="Currency 3 2 3 2" xfId="5411" xr:uid="{B9A4C698-175D-48D6-8A99-57F8AB1CF13A}"/>
    <cellStyle name="Currency 3 2 3 2 2" xfId="5743" xr:uid="{E383BC4E-9CE7-47BB-AFB8-CD221EE255D8}"/>
    <cellStyle name="Currency 3 2 3 3" xfId="5571" xr:uid="{C45B9C7B-B028-4CAB-B666-389E98383B62}"/>
    <cellStyle name="Currency 3 2 4" xfId="5361" xr:uid="{8A05EBDB-8616-4397-8697-E1FF3FB459DB}"/>
    <cellStyle name="Currency 3 2 4 2" xfId="5629" xr:uid="{75DD3010-DEFD-4F56-9DFD-1F91F2F4647D}"/>
    <cellStyle name="Currency 3 2 5" xfId="5457" xr:uid="{54BD5B6A-AF77-489B-912E-521025E0B086}"/>
    <cellStyle name="Currency 3 3" xfId="26" xr:uid="{C5D9D8D1-7B89-4E5C-BFD6-9BE61984323C}"/>
    <cellStyle name="Currency 3 3 2" xfId="222" xr:uid="{76BAC1A2-612F-42E4-AAC0-0DF479E1D0F7}"/>
    <cellStyle name="Currency 3 3 2 2" xfId="4630" xr:uid="{00F13FB8-D572-4646-BB7A-41C748E4D86A}"/>
    <cellStyle name="Currency 3 3 2 2 2" xfId="5684" xr:uid="{565787A3-5167-4D27-87BD-4461B2A4A3FA}"/>
    <cellStyle name="Currency 3 3 2 3" xfId="5512" xr:uid="{EA74DA7F-7600-409D-8F7E-9C466179C61D}"/>
    <cellStyle name="Currency 3 3 3" xfId="4525" xr:uid="{BD2E2467-206E-4D8A-B0C2-92E0675A430D}"/>
    <cellStyle name="Currency 3 3 3 2" xfId="5412" xr:uid="{92893D57-BECA-482F-83F8-117ACD65AD30}"/>
    <cellStyle name="Currency 3 3 3 2 2" xfId="5744" xr:uid="{C5D3C48E-36BF-4178-9FAC-57606F4C4279}"/>
    <cellStyle name="Currency 3 3 3 3" xfId="5572" xr:uid="{842C97E0-C7B5-4CAC-9703-88C76726E5F6}"/>
    <cellStyle name="Currency 3 3 4" xfId="5362" xr:uid="{FEC6BC62-FE6B-435C-9961-9E07F69DE46B}"/>
    <cellStyle name="Currency 3 3 4 2" xfId="5630" xr:uid="{1260E34D-FBF4-4E15-81D2-68E23EC7E418}"/>
    <cellStyle name="Currency 3 3 5" xfId="5458" xr:uid="{37A34D29-FC43-4CC6-9052-24C5165FDCB6}"/>
    <cellStyle name="Currency 3 4" xfId="27" xr:uid="{096B626A-F6C0-4DF4-8074-B96ADCF61BAB}"/>
    <cellStyle name="Currency 3 4 2" xfId="223" xr:uid="{3AE42A61-F5A6-4353-9E75-A1CA8D491D72}"/>
    <cellStyle name="Currency 3 4 2 2" xfId="4631" xr:uid="{3B70F9A6-4DF7-4B48-A827-666965B74FC6}"/>
    <cellStyle name="Currency 3 4 2 2 2" xfId="5685" xr:uid="{C5084864-0ED2-48D6-9278-25A6D19AB225}"/>
    <cellStyle name="Currency 3 4 2 3" xfId="5513" xr:uid="{CA987929-F9D0-4D39-A7C5-BCE4DE0E6DA9}"/>
    <cellStyle name="Currency 3 4 3" xfId="4526" xr:uid="{EEE3ECA9-4BD2-479E-B2D6-80F148FB91F0}"/>
    <cellStyle name="Currency 3 4 3 2" xfId="5413" xr:uid="{485F61A1-80D6-479A-A647-3201F42852F4}"/>
    <cellStyle name="Currency 3 4 3 2 2" xfId="5745" xr:uid="{A6F1C85A-3AD6-4D49-B3E1-867E916661A8}"/>
    <cellStyle name="Currency 3 4 3 3" xfId="5573" xr:uid="{F8EF4AF7-C758-47DB-B77F-A498D8BA6725}"/>
    <cellStyle name="Currency 3 4 4" xfId="5363" xr:uid="{31F01D07-E26E-4068-89EA-862136EC1FDF}"/>
    <cellStyle name="Currency 3 4 4 2" xfId="5631" xr:uid="{9567F42E-1806-45ED-BFEB-2007D03099E7}"/>
    <cellStyle name="Currency 3 4 5" xfId="5459" xr:uid="{8924BFF5-D88A-49F3-85F8-C2EC2507CE97}"/>
    <cellStyle name="Currency 3 5" xfId="224" xr:uid="{338B8D3A-E1D2-4B42-BC3F-BADB9C41FE44}"/>
    <cellStyle name="Currency 3 5 2" xfId="4632" xr:uid="{2F90BEBE-1E00-42DF-A79A-ADB42C2F72AC}"/>
    <cellStyle name="Currency 3 5 2 2" xfId="5686" xr:uid="{6C793563-8A0F-4130-8376-79A6B5D3B8DC}"/>
    <cellStyle name="Currency 3 5 3" xfId="5514" xr:uid="{5278FF3D-3C82-440F-8BFC-5439886E726B}"/>
    <cellStyle name="Currency 3 6" xfId="4523" xr:uid="{B2AB47FD-A2BD-4201-8566-F92D1A570926}"/>
    <cellStyle name="Currency 3 6 2" xfId="5410" xr:uid="{A4A965DB-A9F5-4FA8-90D5-36C29E34DBDA}"/>
    <cellStyle name="Currency 3 6 2 2" xfId="5742" xr:uid="{C8E55582-A2E3-4B2F-897E-06D42A38CBDD}"/>
    <cellStyle name="Currency 3 6 3" xfId="5570" xr:uid="{0F7ADB88-9CD1-4A94-9EDC-B85C935488E0}"/>
    <cellStyle name="Currency 3 7" xfId="5360" xr:uid="{141F7B02-BFF8-44D1-A66C-42480C74401C}"/>
    <cellStyle name="Currency 3 7 2" xfId="5628" xr:uid="{AE5F02D6-A56E-488E-83C4-EF30CDC9EC1C}"/>
    <cellStyle name="Currency 3 8" xfId="5456" xr:uid="{E9C9E9F4-7E8D-42D2-896E-888BBA66B8FD}"/>
    <cellStyle name="Currency 4" xfId="28" xr:uid="{CFB916B2-9651-4A5A-9814-1AC067C14BC6}"/>
    <cellStyle name="Currency 4 2" xfId="29" xr:uid="{EA2F877C-7DD9-4687-9200-BCF8BEECA334}"/>
    <cellStyle name="Currency 4 2 2" xfId="225" xr:uid="{273CAC10-265B-4D15-B5CF-288A3DFB8456}"/>
    <cellStyle name="Currency 4 2 2 2" xfId="4633" xr:uid="{8D41344A-B2F6-4D14-BFAA-40C843ED117A}"/>
    <cellStyle name="Currency 4 2 2 2 2" xfId="5687" xr:uid="{509AC616-5E63-47C3-B1EA-4AB34443209D}"/>
    <cellStyle name="Currency 4 2 2 3" xfId="5515" xr:uid="{F71709F6-28DA-404C-BBDB-59DC0F06D349}"/>
    <cellStyle name="Currency 4 2 3" xfId="4528" xr:uid="{8C103F02-B9CF-4491-8515-61B639FA5107}"/>
    <cellStyle name="Currency 4 2 3 2" xfId="5414" xr:uid="{CE4C4C67-9111-4B51-86FA-6F1725108DEC}"/>
    <cellStyle name="Currency 4 2 3 2 2" xfId="5747" xr:uid="{752E74AE-B69F-41CB-BC05-CF09D1C71456}"/>
    <cellStyle name="Currency 4 2 3 3" xfId="5575" xr:uid="{AD2A40CC-79E5-450D-BFF3-142A8EC35FED}"/>
    <cellStyle name="Currency 4 2 4" xfId="5364" xr:uid="{A942E759-5F31-4887-B51F-224142E1ABDE}"/>
    <cellStyle name="Currency 4 2 4 2" xfId="5633" xr:uid="{C6657245-2B8A-44BC-86DC-B7F68D6C8B04}"/>
    <cellStyle name="Currency 4 2 5" xfId="5461" xr:uid="{0E42B3E7-0787-4684-A856-4A9DBBFE2C04}"/>
    <cellStyle name="Currency 4 3" xfId="30" xr:uid="{60F6452A-AEC3-478C-AB6D-34F2D3475858}"/>
    <cellStyle name="Currency 4 3 2" xfId="226" xr:uid="{B78536E5-B3AA-46F7-87BE-95A59335025B}"/>
    <cellStyle name="Currency 4 3 2 2" xfId="4634" xr:uid="{A6F840B9-7CBC-4B2E-9C7C-67B290FD1A6E}"/>
    <cellStyle name="Currency 4 3 2 2 2" xfId="5688" xr:uid="{FB9567CD-7D2F-4F6F-843B-C40F6005D5E9}"/>
    <cellStyle name="Currency 4 3 2 3" xfId="5516" xr:uid="{DF262B61-2DEA-44AA-B945-C38EA0257F2C}"/>
    <cellStyle name="Currency 4 3 3" xfId="4529" xr:uid="{27B8CBD6-8111-458F-8BC7-D4393730F3BB}"/>
    <cellStyle name="Currency 4 3 3 2" xfId="5415" xr:uid="{A2186BF4-F290-4225-93CB-3F116769C448}"/>
    <cellStyle name="Currency 4 3 3 2 2" xfId="5748" xr:uid="{2BB539B4-6946-4013-8B57-8A0BA8AD89D8}"/>
    <cellStyle name="Currency 4 3 3 3" xfId="5576" xr:uid="{71EC4E48-1D25-41AD-BA72-2F9E2C57AA57}"/>
    <cellStyle name="Currency 4 3 4" xfId="5365" xr:uid="{413FA887-C6CF-4F9B-ABE1-A214551A97B6}"/>
    <cellStyle name="Currency 4 3 4 2" xfId="5634" xr:uid="{711876AB-9246-4CEE-AD4D-50775A6085F7}"/>
    <cellStyle name="Currency 4 3 5" xfId="5462" xr:uid="{A3F2C45E-F1A9-4ADF-9AB0-CB30C66B6283}"/>
    <cellStyle name="Currency 4 4" xfId="227" xr:uid="{8E7BE3E7-C63D-4241-A919-A96555860712}"/>
    <cellStyle name="Currency 4 4 2" xfId="4635" xr:uid="{F05BB5D9-47E2-472B-B044-83E9EADD94FA}"/>
    <cellStyle name="Currency 4 4 2 2" xfId="5689" xr:uid="{707BFD39-2363-4B3A-A683-849D235206C8}"/>
    <cellStyle name="Currency 4 4 3" xfId="5517" xr:uid="{5998C803-FD00-4E7B-AB05-8610FB3A83F6}"/>
    <cellStyle name="Currency 4 5" xfId="4324" xr:uid="{61AFCE2A-021A-471D-AE38-79F325694A33}"/>
    <cellStyle name="Currency 4 5 2" xfId="4439" xr:uid="{9B1367ED-4DEC-4DD6-816D-6E370B11872E}"/>
    <cellStyle name="Currency 4 5 2 2" xfId="5746" xr:uid="{86EE0F32-F511-4319-A7BC-E98D65053019}"/>
    <cellStyle name="Currency 4 5 3" xfId="4721" xr:uid="{CFC9C049-D924-49C0-B082-19CE4C8F772F}"/>
    <cellStyle name="Currency 4 5 3 2" xfId="5316" xr:uid="{6B7F00C5-FA5F-48C5-B9D1-742FAAF540CC}"/>
    <cellStyle name="Currency 4 5 3 3" xfId="4761" xr:uid="{B3E4D7AC-BDA9-4B8D-8604-3ED73E4BBDD0}"/>
    <cellStyle name="Currency 4 5 3 4" xfId="5574" xr:uid="{7D87AD67-67B5-4AA9-A0FE-42D25B297673}"/>
    <cellStyle name="Currency 4 5 4" xfId="4698" xr:uid="{B336DB01-595F-49D9-9E93-E41F5B6C1C9C}"/>
    <cellStyle name="Currency 4 6" xfId="4527" xr:uid="{03F4AB97-341F-40B6-97E5-6234DA02EC9A}"/>
    <cellStyle name="Currency 4 6 2" xfId="5632" xr:uid="{D53D9C09-4C07-41B0-9717-9DE4828F6D39}"/>
    <cellStyle name="Currency 4 7" xfId="5460" xr:uid="{61242839-8B98-479E-B179-465D2F7BEE32}"/>
    <cellStyle name="Currency 5" xfId="31" xr:uid="{06121D79-B277-4C47-8EE2-1878A6D0C760}"/>
    <cellStyle name="Currency 5 2" xfId="32" xr:uid="{A67629C4-026E-4AE8-B90C-A45FD929793F}"/>
    <cellStyle name="Currency 5 2 2" xfId="228" xr:uid="{36FD16AE-6004-4C14-BEFF-E4EEFEDB4BBA}"/>
    <cellStyle name="Currency 5 2 2 2" xfId="4636" xr:uid="{CA3681D8-DB78-41DF-B921-CD776C9B80E9}"/>
    <cellStyle name="Currency 5 2 2 2 2" xfId="5690" xr:uid="{8480D6E8-2E72-429B-8349-F596151CECBA}"/>
    <cellStyle name="Currency 5 2 2 3" xfId="5518" xr:uid="{E8248293-A7DE-4F7A-AE5E-18ECB9070BD4}"/>
    <cellStyle name="Currency 5 2 3" xfId="4530" xr:uid="{48680863-7ED1-45B9-ACF6-98403581FC8D}"/>
    <cellStyle name="Currency 5 2 3 2" xfId="5416" xr:uid="{AB08B1DF-C2CB-44F8-BAC2-FCE852C77389}"/>
    <cellStyle name="Currency 5 2 3 2 2" xfId="5749" xr:uid="{21BE044C-B77D-4BF9-A595-D7BE9D4572E1}"/>
    <cellStyle name="Currency 5 2 3 3" xfId="5577" xr:uid="{9B89DBC5-D6E8-400D-9FFE-002D2D14EF7E}"/>
    <cellStyle name="Currency 5 2 4" xfId="5366" xr:uid="{26EFBE8B-6762-4859-A190-F9BA7D77FA60}"/>
    <cellStyle name="Currency 5 2 4 2" xfId="5635" xr:uid="{1487BCBE-395F-43FC-93E6-AB5DD18E1DEB}"/>
    <cellStyle name="Currency 5 2 5" xfId="5463" xr:uid="{2CBB6CC0-92A0-4A06-9D32-139335834D92}"/>
    <cellStyle name="Currency 5 3" xfId="4325" xr:uid="{0DC660B4-0ACC-48F9-A15C-4E1878B3EB9F}"/>
    <cellStyle name="Currency 5 3 2" xfId="4440" xr:uid="{6E9E8D9B-1C23-41ED-B0F4-EDF3F5DC441D}"/>
    <cellStyle name="Currency 5 3 2 2" xfId="5306" xr:uid="{B30263DD-66E0-43B8-8B20-7640A6558992}"/>
    <cellStyle name="Currency 5 3 2 3" xfId="4763" xr:uid="{80522FD7-68EB-45D9-A0D8-BE9011DB3AFE}"/>
    <cellStyle name="Currency 5 4" xfId="4762" xr:uid="{E88A8C27-527D-4467-BC66-4CB99DBBFE31}"/>
    <cellStyle name="Currency 6" xfId="33" xr:uid="{EBE85FAC-DD99-4F46-984E-E03EF0F9AD54}"/>
    <cellStyle name="Currency 6 2" xfId="229" xr:uid="{3CA0BB91-5995-4708-B212-8237E7BFE5C0}"/>
    <cellStyle name="Currency 6 2 2" xfId="4637" xr:uid="{648BF35E-105A-42BA-B786-C72E2606D4E5}"/>
    <cellStyle name="Currency 6 2 2 2" xfId="5691" xr:uid="{642B40E3-BA85-4222-83FB-04DAB36D9A50}"/>
    <cellStyle name="Currency 6 2 3" xfId="5519" xr:uid="{4D58C6DC-D2C0-434F-ADFD-BA22369D2DED}"/>
    <cellStyle name="Currency 6 3" xfId="4326" xr:uid="{42091BF3-9443-4BB5-9A0D-3004F254B258}"/>
    <cellStyle name="Currency 6 3 2" xfId="4441" xr:uid="{D667A144-0BB1-483C-AFB0-E1FDB0A678A3}"/>
    <cellStyle name="Currency 6 3 2 2" xfId="5750" xr:uid="{68BD0120-5336-488B-A5EF-5BE97A6B4633}"/>
    <cellStyle name="Currency 6 3 3" xfId="4722" xr:uid="{774E60E3-1087-4CEE-944F-C2D2B09ADC9B}"/>
    <cellStyle name="Currency 6 3 3 2" xfId="5317" xr:uid="{15E24E69-5B28-4C72-9B75-6B8848D65556}"/>
    <cellStyle name="Currency 6 3 3 3" xfId="4764" xr:uid="{8B5A263E-8C1F-4231-BB79-A83C82578719}"/>
    <cellStyle name="Currency 6 3 3 4" xfId="5578" xr:uid="{31EAE6FF-D5BD-44C1-B09C-F862060486AA}"/>
    <cellStyle name="Currency 6 3 4" xfId="4699" xr:uid="{314D6344-4A6D-47E3-9CE5-8C3C9AF40BEA}"/>
    <cellStyle name="Currency 6 4" xfId="4531" xr:uid="{DD6D4880-2F36-4EA7-AC47-6DFBEAC75CC1}"/>
    <cellStyle name="Currency 6 4 2" xfId="5636" xr:uid="{49C1649E-5DD9-4872-91B9-2D507425CC2D}"/>
    <cellStyle name="Currency 6 5" xfId="5464" xr:uid="{96C16464-E1A9-4D87-827E-1EF4977B6AB1}"/>
    <cellStyle name="Currency 7" xfId="34" xr:uid="{20F08FA0-6D91-4D7F-93DC-FB027E590A65}"/>
    <cellStyle name="Currency 7 2" xfId="35" xr:uid="{1082E1C4-AD3F-4D57-8BF3-C5FE74726B74}"/>
    <cellStyle name="Currency 7 2 2" xfId="250" xr:uid="{5482FE74-F103-4BDE-8A9D-117D63FAB4C2}"/>
    <cellStyle name="Currency 7 2 2 2" xfId="4638" xr:uid="{2F50F2BE-EDC3-48AF-95D2-8B86154A54CE}"/>
    <cellStyle name="Currency 7 2 2 2 2" xfId="5692" xr:uid="{D10B66F7-B928-476B-B4CB-8297708786EE}"/>
    <cellStyle name="Currency 7 2 2 3" xfId="5520" xr:uid="{16AF03F0-4689-4B9C-928A-E37A7D084BD0}"/>
    <cellStyle name="Currency 7 2 3" xfId="4533" xr:uid="{8D20C0FB-672B-4031-9F10-DF22B88965B9}"/>
    <cellStyle name="Currency 7 2 3 2" xfId="5418" xr:uid="{913CDD25-294A-4DF1-860B-8B22C3BD1832}"/>
    <cellStyle name="Currency 7 2 3 2 2" xfId="5752" xr:uid="{6EA0CE88-0121-480A-9095-FBF1A8491F8F}"/>
    <cellStyle name="Currency 7 2 3 3" xfId="5580" xr:uid="{21E93679-0C06-4016-AD25-F222BA0137AF}"/>
    <cellStyle name="Currency 7 2 4" xfId="5367" xr:uid="{19C0521D-1D84-475C-9613-CF73F0C48692}"/>
    <cellStyle name="Currency 7 2 4 2" xfId="5638" xr:uid="{09E51037-462A-4AE9-9815-78E318EFFB69}"/>
    <cellStyle name="Currency 7 2 5" xfId="5466" xr:uid="{4A32ED88-30F1-471B-9634-9C7179A7EA74}"/>
    <cellStyle name="Currency 7 3" xfId="230" xr:uid="{C79CEFFD-72D1-4C51-92F7-1D8241045D56}"/>
    <cellStyle name="Currency 7 3 2" xfId="4639" xr:uid="{9C9EB480-A707-4194-B8A3-DAAC772EFC9D}"/>
    <cellStyle name="Currency 7 3 2 2" xfId="5693" xr:uid="{F23F4904-47EB-4A3E-9126-71E092BACC26}"/>
    <cellStyle name="Currency 7 3 3" xfId="5521" xr:uid="{2B8C6727-2D38-4C46-AD6A-0A54C0DA56AC}"/>
    <cellStyle name="Currency 7 4" xfId="4442" xr:uid="{DC185CBD-43E4-4EB9-A29F-07C150910A4A}"/>
    <cellStyle name="Currency 7 4 2" xfId="5417" xr:uid="{CFA0C2FE-21E4-4D29-A37D-7E5FAFFBDC1A}"/>
    <cellStyle name="Currency 7 4 2 2" xfId="5751" xr:uid="{289F7D16-7CC0-4191-97F4-5B227A7994E7}"/>
    <cellStyle name="Currency 7 4 3" xfId="5579" xr:uid="{ABCD9D76-A8B0-43E9-876E-9340C0FB16A4}"/>
    <cellStyle name="Currency 7 5" xfId="4532" xr:uid="{9E1A8D39-F361-45D2-8CAB-EC790C2795DC}"/>
    <cellStyle name="Currency 7 5 2" xfId="5637" xr:uid="{6D1BE434-6E7A-478E-84C0-1D7901BD0AAA}"/>
    <cellStyle name="Currency 7 6" xfId="5465" xr:uid="{E4980B73-29C3-49A7-B4F0-B4FD738E7BE0}"/>
    <cellStyle name="Currency 8" xfId="36" xr:uid="{E2AF3DA6-5F06-4062-AF8F-74CF7111426E}"/>
    <cellStyle name="Currency 8 2" xfId="37" xr:uid="{67EBF6D1-6761-48B3-A5D4-437470E3CC77}"/>
    <cellStyle name="Currency 8 2 2" xfId="231" xr:uid="{49DB8B53-BD42-46F8-9552-DF5038110609}"/>
    <cellStyle name="Currency 8 2 2 2" xfId="4640" xr:uid="{FC09AFA0-B213-42CF-AD7B-B03AEA968709}"/>
    <cellStyle name="Currency 8 2 2 2 2" xfId="5694" xr:uid="{69014E34-0410-4809-A1F9-137E1997734F}"/>
    <cellStyle name="Currency 8 2 2 3" xfId="5522" xr:uid="{97A0C5A0-E2F9-4D1B-ADBD-4AE7F3694962}"/>
    <cellStyle name="Currency 8 2 3" xfId="4535" xr:uid="{56D366EA-746B-4C27-87ED-D7C78CC15CCF}"/>
    <cellStyle name="Currency 8 2 3 2" xfId="5420" xr:uid="{FC6430BE-89F8-4442-82AC-C7778E5892E3}"/>
    <cellStyle name="Currency 8 2 3 2 2" xfId="5754" xr:uid="{C2784E89-DAE8-4138-95D7-32C1087E2D3C}"/>
    <cellStyle name="Currency 8 2 3 3" xfId="5582" xr:uid="{8CA21F0E-40BE-433A-8F1B-321DB88B5596}"/>
    <cellStyle name="Currency 8 2 4" xfId="5368" xr:uid="{4C436C57-3119-4978-A5BA-5FE758B7129A}"/>
    <cellStyle name="Currency 8 2 4 2" xfId="5640" xr:uid="{63C7D4F1-4DCA-4577-AAF3-47011C61E33C}"/>
    <cellStyle name="Currency 8 2 5" xfId="5468" xr:uid="{DEB163AC-94D7-48F8-83CC-4402B75E276D}"/>
    <cellStyle name="Currency 8 3" xfId="38" xr:uid="{2CA909A4-47A3-47D4-8855-97FB5267EC8A}"/>
    <cellStyle name="Currency 8 3 2" xfId="232" xr:uid="{546EFDDE-0940-4D93-8C40-B60F0F847F81}"/>
    <cellStyle name="Currency 8 3 2 2" xfId="4641" xr:uid="{B00D9DAD-845F-463E-82CF-47C25C77424E}"/>
    <cellStyle name="Currency 8 3 2 2 2" xfId="5695" xr:uid="{3B5C971C-BF3A-4FA6-88DE-6F271394BB33}"/>
    <cellStyle name="Currency 8 3 2 3" xfId="5523" xr:uid="{402EC06F-BB1D-4DB6-8B08-6187FFB62064}"/>
    <cellStyle name="Currency 8 3 3" xfId="4536" xr:uid="{1E16DCBC-B7BC-43E7-AC1D-1A1A90A03C96}"/>
    <cellStyle name="Currency 8 3 3 2" xfId="5421" xr:uid="{1148A4B0-440E-4C7A-BC45-D722C6DE510D}"/>
    <cellStyle name="Currency 8 3 3 2 2" xfId="5755" xr:uid="{11ABCAAE-1ECF-4D72-A492-0A55BC6FB35C}"/>
    <cellStyle name="Currency 8 3 3 3" xfId="5583" xr:uid="{2F0FBDCC-98C7-4E79-B42F-6CBF08FEA6D7}"/>
    <cellStyle name="Currency 8 3 4" xfId="5369" xr:uid="{D4523AD2-12A6-4E3E-80D8-6145274732FD}"/>
    <cellStyle name="Currency 8 3 4 2" xfId="5641" xr:uid="{68FDCECA-7E58-46A9-8898-3DDDAB424664}"/>
    <cellStyle name="Currency 8 3 5" xfId="5469" xr:uid="{AD09D699-1A82-4CF4-A78E-C90ED7341416}"/>
    <cellStyle name="Currency 8 4" xfId="39" xr:uid="{D59918AC-CC22-4C45-99EB-362B0C6D5128}"/>
    <cellStyle name="Currency 8 4 2" xfId="233" xr:uid="{8378C19D-D57F-4241-AA39-5182532F8421}"/>
    <cellStyle name="Currency 8 4 2 2" xfId="4642" xr:uid="{B70DE2A3-CB54-448B-857D-DD2997472E03}"/>
    <cellStyle name="Currency 8 4 2 2 2" xfId="5696" xr:uid="{24124110-1D1E-4B79-8C3E-D01340FDDD17}"/>
    <cellStyle name="Currency 8 4 2 3" xfId="5524" xr:uid="{4DA3B4DC-7E83-4FF2-918B-1CF90737B3DD}"/>
    <cellStyle name="Currency 8 4 3" xfId="4537" xr:uid="{5FE753DE-77BB-4113-A0CB-CDEF71FD6D14}"/>
    <cellStyle name="Currency 8 4 3 2" xfId="5422" xr:uid="{0B3B2A8C-E76F-46AF-AFB5-9E98E3EE3174}"/>
    <cellStyle name="Currency 8 4 3 2 2" xfId="5756" xr:uid="{135BD744-3785-423D-9869-75126F7FA0FD}"/>
    <cellStyle name="Currency 8 4 3 3" xfId="5584" xr:uid="{27A367D7-AE25-44F0-B77B-C20C384A6EEF}"/>
    <cellStyle name="Currency 8 4 4" xfId="5370" xr:uid="{ADED47E1-6F22-41B8-8DF6-0C08BB1ED870}"/>
    <cellStyle name="Currency 8 4 4 2" xfId="5642" xr:uid="{056D5535-7EA9-467F-B58F-155AF04C5680}"/>
    <cellStyle name="Currency 8 4 5" xfId="5470" xr:uid="{BC977A1D-1A04-4782-8572-900226917A24}"/>
    <cellStyle name="Currency 8 5" xfId="234" xr:uid="{39C50ED4-AA3E-456B-8FB4-67B77E9EB891}"/>
    <cellStyle name="Currency 8 5 2" xfId="4643" xr:uid="{F0DF4294-DF10-41B9-A088-4BEB1BF15BCE}"/>
    <cellStyle name="Currency 8 5 2 2" xfId="5697" xr:uid="{1A76D34F-7ECE-42E7-82E1-DFE1A4890CDF}"/>
    <cellStyle name="Currency 8 5 3" xfId="5525" xr:uid="{AB76E79A-B4F9-4EF9-814E-C53FE466E4FB}"/>
    <cellStyle name="Currency 8 6" xfId="4443" xr:uid="{56B0BCBC-C974-441F-8790-9E404748501E}"/>
    <cellStyle name="Currency 8 6 2" xfId="5419" xr:uid="{C5A262A0-A803-44A7-91AF-89A9D5962910}"/>
    <cellStyle name="Currency 8 6 2 2" xfId="5753" xr:uid="{01B7E900-6D4F-4E9E-902F-5006D44F01A9}"/>
    <cellStyle name="Currency 8 6 3" xfId="5581" xr:uid="{A7810E2F-36F5-4DAF-B0B5-0B587A55FD42}"/>
    <cellStyle name="Currency 8 7" xfId="4534" xr:uid="{59A97BCB-3C28-4530-A2F8-6D81385105FA}"/>
    <cellStyle name="Currency 8 7 2" xfId="5639" xr:uid="{1109A4C9-DBA5-44C4-9B56-7152DEB0E2BB}"/>
    <cellStyle name="Currency 8 8" xfId="5467" xr:uid="{6312F557-F418-4159-A6A4-EEE6EA7F989C}"/>
    <cellStyle name="Currency 9" xfId="40" xr:uid="{166DA056-EC79-4A23-BD10-A1C52CD40176}"/>
    <cellStyle name="Currency 9 2" xfId="41" xr:uid="{54224673-7ABD-45C2-90DC-CC220A4D341C}"/>
    <cellStyle name="Currency 9 2 2" xfId="235" xr:uid="{5CA9CD01-9AFE-4FF8-AE7E-830DB667335F}"/>
    <cellStyle name="Currency 9 2 2 2" xfId="4644" xr:uid="{4B3B0D9A-8FFD-4565-95FE-3FCCC43AAAB7}"/>
    <cellStyle name="Currency 9 2 2 2 2" xfId="5698" xr:uid="{DC4FFB84-7478-455C-BDEB-4281D0427EE2}"/>
    <cellStyle name="Currency 9 2 2 3" xfId="5526" xr:uid="{2EC90119-133F-4005-BB77-352C0CE1723E}"/>
    <cellStyle name="Currency 9 2 3" xfId="4539" xr:uid="{2FF74BB2-B5FD-4B1E-9809-CEE5DBEC97C0}"/>
    <cellStyle name="Currency 9 2 3 2" xfId="5423" xr:uid="{4522EB35-17F8-4325-8B54-30B4BA04C904}"/>
    <cellStyle name="Currency 9 2 3 2 2" xfId="5758" xr:uid="{DEB45400-904C-4DB3-8CAD-A76DEC0D5F37}"/>
    <cellStyle name="Currency 9 2 3 3" xfId="5586" xr:uid="{7954BD91-B0AB-4C13-8321-AC6EAC7050DB}"/>
    <cellStyle name="Currency 9 2 4" xfId="5371" xr:uid="{EA6B3BBB-20B7-40EA-ADA3-0B8CAA76AC81}"/>
    <cellStyle name="Currency 9 2 4 2" xfId="5644" xr:uid="{F91D9ED1-3558-471C-ABE6-31129F615271}"/>
    <cellStyle name="Currency 9 2 5" xfId="5472" xr:uid="{FCA04008-F8F5-4483-90DE-0A4CB9CF6BAD}"/>
    <cellStyle name="Currency 9 3" xfId="42" xr:uid="{91BF3805-524C-4232-B9F9-968097D9A891}"/>
    <cellStyle name="Currency 9 3 2" xfId="236" xr:uid="{321983A1-25F7-4399-8DA7-D8C61BF9DF88}"/>
    <cellStyle name="Currency 9 3 2 2" xfId="4645" xr:uid="{BB51A94F-2C17-46FC-925E-27A238EDB4C5}"/>
    <cellStyle name="Currency 9 3 2 2 2" xfId="5699" xr:uid="{F8FEAC11-96A4-4CF2-8465-AF79D650CD52}"/>
    <cellStyle name="Currency 9 3 2 3" xfId="5527" xr:uid="{B17AEA65-0E24-4085-BFA6-B63774ED84D7}"/>
    <cellStyle name="Currency 9 3 3" xfId="4540" xr:uid="{5386269D-FBB8-492C-88ED-7B06A8567EF5}"/>
    <cellStyle name="Currency 9 3 3 2" xfId="5424" xr:uid="{77DA3CFF-4CB8-42F4-AA37-89BA5044CD8F}"/>
    <cellStyle name="Currency 9 3 3 2 2" xfId="5759" xr:uid="{1648858A-C854-4BCB-9C64-EEFA41079EC7}"/>
    <cellStyle name="Currency 9 3 3 3" xfId="5587" xr:uid="{9EE9C1D6-0945-4E02-A70D-FAC906BB34EF}"/>
    <cellStyle name="Currency 9 3 4" xfId="5372" xr:uid="{C75EE0C4-FCEA-4DAA-B7FD-D812DDA51EF8}"/>
    <cellStyle name="Currency 9 3 4 2" xfId="5645" xr:uid="{25BB1274-6DED-49CC-98B6-B996855B5AD7}"/>
    <cellStyle name="Currency 9 3 5" xfId="5473" xr:uid="{45ED711C-E18C-4056-ACFF-F9DBAD91B0C8}"/>
    <cellStyle name="Currency 9 4" xfId="237" xr:uid="{6C9E6D12-5A0C-450A-ACBC-55D12B5B4455}"/>
    <cellStyle name="Currency 9 4 2" xfId="4646" xr:uid="{5A68BDB9-5C9F-4D0D-BF08-ABD83AC4F472}"/>
    <cellStyle name="Currency 9 4 2 2" xfId="5700" xr:uid="{B7C53356-6FF8-4266-998B-F743247E059B}"/>
    <cellStyle name="Currency 9 4 3" xfId="5528" xr:uid="{6AF501D8-E2CF-430B-93C0-6A7E6053262F}"/>
    <cellStyle name="Currency 9 5" xfId="4327" xr:uid="{8A034D2B-6A53-4951-9F9A-19B7BB8BDD7A}"/>
    <cellStyle name="Currency 9 5 2" xfId="4444" xr:uid="{9C052540-E70C-4592-BCDD-8682CC034970}"/>
    <cellStyle name="Currency 9 5 2 2" xfId="5757" xr:uid="{C67F4D70-D3C5-42AD-B6B1-4E3BFB18141D}"/>
    <cellStyle name="Currency 9 5 3" xfId="4723" xr:uid="{2134B2CA-1AC3-4262-8540-19BE0F822FD7}"/>
    <cellStyle name="Currency 9 5 3 2" xfId="5585" xr:uid="{F8C51957-AC15-4F5E-945E-230DED58D8BD}"/>
    <cellStyle name="Currency 9 5 4" xfId="4700" xr:uid="{0BB925B6-4849-4EFE-91A7-BBFF7F9E59F2}"/>
    <cellStyle name="Currency 9 6" xfId="4538" xr:uid="{0A758A91-5BE9-4826-9CC6-E5CA722B19CC}"/>
    <cellStyle name="Currency 9 6 2" xfId="5643" xr:uid="{F194C536-5BD8-4027-93B9-0E3E8042FEEE}"/>
    <cellStyle name="Currency 9 7" xfId="5471" xr:uid="{5B95FC4D-F78C-44EF-BD8D-2F4B1183B9E4}"/>
    <cellStyle name="Hyperlink 2" xfId="6" xr:uid="{6CFFD761-E1C4-4FFC-9C82-FDD569F38491}"/>
    <cellStyle name="Hyperlink 3" xfId="202" xr:uid="{1327583E-3D66-4BD7-B700-165F434E155E}"/>
    <cellStyle name="Hyperlink 3 2" xfId="4415" xr:uid="{FCF824E4-1944-479F-BD72-00E690D53727}"/>
    <cellStyle name="Hyperlink 3 3" xfId="4328" xr:uid="{CD7BFE5B-9062-4C8D-80F4-B8B1540292CB}"/>
    <cellStyle name="Hyperlink 4" xfId="4329" xr:uid="{A5AB2917-39CB-491A-87E3-96BB82B1E769}"/>
    <cellStyle name="Normal" xfId="0" builtinId="0"/>
    <cellStyle name="Normal 10" xfId="43" xr:uid="{0A7F9B61-7A31-4B55-9791-2DB1E71E1AB9}"/>
    <cellStyle name="Normal 10 10" xfId="903" xr:uid="{BB812E28-BDCB-4C3F-8B4A-740926F1D2AB}"/>
    <cellStyle name="Normal 10 10 2" xfId="2508" xr:uid="{FCE2F766-E4A1-4505-BCF0-A204E9415905}"/>
    <cellStyle name="Normal 10 10 2 2" xfId="4331" xr:uid="{565EEF63-D34B-41A3-AFAD-AAAC05BAE741}"/>
    <cellStyle name="Normal 10 10 2 3" xfId="4675" xr:uid="{D1101BDE-80C1-427B-B101-1C3409742AE6}"/>
    <cellStyle name="Normal 10 10 3" xfId="2509" xr:uid="{E4252151-0C25-4FEE-94FC-570182EE0619}"/>
    <cellStyle name="Normal 10 10 4" xfId="2510" xr:uid="{E57B513D-D9E0-49BF-A8C2-386076285B85}"/>
    <cellStyle name="Normal 10 11" xfId="2511" xr:uid="{BA4389BA-4049-4449-94EE-5BC0C1CBA662}"/>
    <cellStyle name="Normal 10 11 2" xfId="2512" xr:uid="{95BC1192-E61D-4B18-AE7B-116081B002B9}"/>
    <cellStyle name="Normal 10 11 3" xfId="2513" xr:uid="{6A9ADC74-80CC-44D8-899B-656B67272356}"/>
    <cellStyle name="Normal 10 11 4" xfId="2514" xr:uid="{9AE42E6C-8C4A-4D40-91CA-9484003E301E}"/>
    <cellStyle name="Normal 10 12" xfId="2515" xr:uid="{CE0B4B5C-0DFD-47BC-B3F2-58B8F8E9B9FE}"/>
    <cellStyle name="Normal 10 12 2" xfId="2516" xr:uid="{E4FCCF2D-082C-4577-B261-D1009739461A}"/>
    <cellStyle name="Normal 10 13" xfId="2517" xr:uid="{0487058F-DD26-49AF-9DDF-D0F633C59D5E}"/>
    <cellStyle name="Normal 10 14" xfId="2518" xr:uid="{D35C6A97-3CAA-4D93-812F-2728C8EB6E0C}"/>
    <cellStyle name="Normal 10 15" xfId="2519" xr:uid="{0C177AAC-84D1-4BCE-A7D2-36EDC5DDE5E1}"/>
    <cellStyle name="Normal 10 2" xfId="44" xr:uid="{31048452-DB2A-434F-941F-7985B75421D6}"/>
    <cellStyle name="Normal 10 2 10" xfId="2520" xr:uid="{81715ADF-9361-4A71-8BCC-BA6E887A0D9A}"/>
    <cellStyle name="Normal 10 2 11" xfId="2521" xr:uid="{FC1493D0-D1CF-4147-A535-915DCDCDA0C9}"/>
    <cellStyle name="Normal 10 2 2" xfId="45" xr:uid="{DF968069-7B1B-47A2-B33C-08C8D8DA9D09}"/>
    <cellStyle name="Normal 10 2 2 2" xfId="46" xr:uid="{666E11E6-1C80-4D6F-8C51-E49652933678}"/>
    <cellStyle name="Normal 10 2 2 2 2" xfId="238" xr:uid="{4E7914B3-A522-49B3-8B79-7D60985193EA}"/>
    <cellStyle name="Normal 10 2 2 2 2 2" xfId="454" xr:uid="{7139D7CC-2E80-44CA-BB94-20F77E0E2663}"/>
    <cellStyle name="Normal 10 2 2 2 2 2 2" xfId="455" xr:uid="{57D372AF-3FEA-480C-836C-7EE77A9B25AF}"/>
    <cellStyle name="Normal 10 2 2 2 2 2 2 2" xfId="904" xr:uid="{10824D32-E948-4E26-8686-FC44009E53FE}"/>
    <cellStyle name="Normal 10 2 2 2 2 2 2 2 2" xfId="905" xr:uid="{247DDF89-24B9-49D6-BB92-F2A8495607C9}"/>
    <cellStyle name="Normal 10 2 2 2 2 2 2 3" xfId="906" xr:uid="{A1498876-60CC-4FF1-BD13-290894023CBA}"/>
    <cellStyle name="Normal 10 2 2 2 2 2 3" xfId="907" xr:uid="{6AFAA111-40AE-4C13-B63D-B52E62C1DCEE}"/>
    <cellStyle name="Normal 10 2 2 2 2 2 3 2" xfId="908" xr:uid="{FEB91AB3-0672-4435-BB5B-848749C28884}"/>
    <cellStyle name="Normal 10 2 2 2 2 2 4" xfId="909" xr:uid="{83190C51-5925-4420-A17D-18AC08EEF198}"/>
    <cellStyle name="Normal 10 2 2 2 2 3" xfId="456" xr:uid="{3A7CDEF9-BAAD-4AF9-9E48-3003ED167246}"/>
    <cellStyle name="Normal 10 2 2 2 2 3 2" xfId="910" xr:uid="{3A0192D0-E527-4BB7-B5EC-4E8C3667CBD2}"/>
    <cellStyle name="Normal 10 2 2 2 2 3 2 2" xfId="911" xr:uid="{41EBAEA6-CEE3-4011-ACDF-0201E45E1FCD}"/>
    <cellStyle name="Normal 10 2 2 2 2 3 3" xfId="912" xr:uid="{31B96E47-4DA8-4B2B-B93C-8DF34CBFAF48}"/>
    <cellStyle name="Normal 10 2 2 2 2 3 4" xfId="2522" xr:uid="{868594D6-C454-4904-9CD5-7CB57EB82FE4}"/>
    <cellStyle name="Normal 10 2 2 2 2 4" xfId="913" xr:uid="{26B3A777-E00E-4782-A8F4-B8E68A018EE9}"/>
    <cellStyle name="Normal 10 2 2 2 2 4 2" xfId="914" xr:uid="{A725099B-116B-408A-9616-B2EA4AF4AD11}"/>
    <cellStyle name="Normal 10 2 2 2 2 5" xfId="915" xr:uid="{30E4F5C3-E63C-47D5-98C7-B4256255B233}"/>
    <cellStyle name="Normal 10 2 2 2 2 6" xfId="2523" xr:uid="{48ED2AFF-5DD4-4318-86DF-D54A186A5BED}"/>
    <cellStyle name="Normal 10 2 2 2 3" xfId="239" xr:uid="{DB983130-2EC2-4266-8972-6A37C04DFBBE}"/>
    <cellStyle name="Normal 10 2 2 2 3 2" xfId="457" xr:uid="{A8E29928-FCED-4851-AF03-0665C4564B70}"/>
    <cellStyle name="Normal 10 2 2 2 3 2 2" xfId="458" xr:uid="{45509038-9728-44EE-8CEC-953E5EA46A55}"/>
    <cellStyle name="Normal 10 2 2 2 3 2 2 2" xfId="916" xr:uid="{5F38783E-AE5B-4C8B-AADC-F0DD84773CCF}"/>
    <cellStyle name="Normal 10 2 2 2 3 2 2 2 2" xfId="917" xr:uid="{66E54C99-089D-4DA7-B1C5-EEB15BABD7EB}"/>
    <cellStyle name="Normal 10 2 2 2 3 2 2 3" xfId="918" xr:uid="{864FF201-3FAD-4DA6-8C9B-750123CA68A2}"/>
    <cellStyle name="Normal 10 2 2 2 3 2 3" xfId="919" xr:uid="{FCC4BCF2-7940-4206-8E38-C81D267B0558}"/>
    <cellStyle name="Normal 10 2 2 2 3 2 3 2" xfId="920" xr:uid="{3930084B-8091-4A27-86B6-4EA2632029A1}"/>
    <cellStyle name="Normal 10 2 2 2 3 2 4" xfId="921" xr:uid="{4056D058-A7C2-4B20-ACA4-7EF7F0CA0A9F}"/>
    <cellStyle name="Normal 10 2 2 2 3 3" xfId="459" xr:uid="{9BCE94BA-2A80-46DF-BB1C-02E9BF5EF6D6}"/>
    <cellStyle name="Normal 10 2 2 2 3 3 2" xfId="922" xr:uid="{5D9813C1-A319-49EF-AE30-ECA2C1115E3C}"/>
    <cellStyle name="Normal 10 2 2 2 3 3 2 2" xfId="923" xr:uid="{638F9ABB-B534-4AD5-8A13-C713FBF0C06D}"/>
    <cellStyle name="Normal 10 2 2 2 3 3 3" xfId="924" xr:uid="{06D7748A-026F-4E8B-A9B5-FC7B0F248581}"/>
    <cellStyle name="Normal 10 2 2 2 3 4" xfId="925" xr:uid="{E22F5DEA-7BE1-4494-BA69-9ABFC622D932}"/>
    <cellStyle name="Normal 10 2 2 2 3 4 2" xfId="926" xr:uid="{E16800FA-B7A1-4410-A02D-3559894C27D3}"/>
    <cellStyle name="Normal 10 2 2 2 3 5" xfId="927" xr:uid="{D08701E8-B7BA-44B4-9A0E-208E7B1A63CC}"/>
    <cellStyle name="Normal 10 2 2 2 4" xfId="460" xr:uid="{9A755A4E-B441-4120-87D2-042C528A806C}"/>
    <cellStyle name="Normal 10 2 2 2 4 2" xfId="461" xr:uid="{46BE4D70-26C2-4DC0-9B9D-68875B3D014B}"/>
    <cellStyle name="Normal 10 2 2 2 4 2 2" xfId="928" xr:uid="{6CE595A9-EE51-4B11-86B4-A320440BAD53}"/>
    <cellStyle name="Normal 10 2 2 2 4 2 2 2" xfId="929" xr:uid="{9F2425A6-6CCC-4082-A4BB-035FC0DAF366}"/>
    <cellStyle name="Normal 10 2 2 2 4 2 3" xfId="930" xr:uid="{8107ACA8-6586-4F69-AFC4-159CCBE56EDD}"/>
    <cellStyle name="Normal 10 2 2 2 4 3" xfId="931" xr:uid="{8F2181CC-8452-4983-AF60-CE06CB632E21}"/>
    <cellStyle name="Normal 10 2 2 2 4 3 2" xfId="932" xr:uid="{06FC281C-8912-48D6-96B5-AB11DF8BFAAA}"/>
    <cellStyle name="Normal 10 2 2 2 4 4" xfId="933" xr:uid="{3F2229CB-C54C-4A3F-B72C-2F3B232BF6AA}"/>
    <cellStyle name="Normal 10 2 2 2 5" xfId="462" xr:uid="{CF1B7CAD-D121-4B83-9C2A-D545054E6EB2}"/>
    <cellStyle name="Normal 10 2 2 2 5 2" xfId="934" xr:uid="{D35A870E-C4C2-435B-A981-007275D7235D}"/>
    <cellStyle name="Normal 10 2 2 2 5 2 2" xfId="935" xr:uid="{398B6756-D0EE-4705-8E6B-D37B42C42FD0}"/>
    <cellStyle name="Normal 10 2 2 2 5 3" xfId="936" xr:uid="{4C6CFF73-5528-485F-B50F-2DD07285BDF2}"/>
    <cellStyle name="Normal 10 2 2 2 5 4" xfId="2524" xr:uid="{1F9B8A31-B0AD-4C45-8057-A29B7E94EAA9}"/>
    <cellStyle name="Normal 10 2 2 2 6" xfId="937" xr:uid="{AE9A43A9-1455-421F-B045-49E5A93EBADF}"/>
    <cellStyle name="Normal 10 2 2 2 6 2" xfId="938" xr:uid="{F4739BF3-F8FA-4C8E-8126-CAF09949BAAC}"/>
    <cellStyle name="Normal 10 2 2 2 7" xfId="939" xr:uid="{00A1AFB8-0C1D-44B1-B35C-0D10E3A6A4FC}"/>
    <cellStyle name="Normal 10 2 2 2 8" xfId="2525" xr:uid="{5B7708C3-9E61-4ADF-B3BD-EFE8DB6C1586}"/>
    <cellStyle name="Normal 10 2 2 3" xfId="240" xr:uid="{578A3759-6393-4CC3-B0CB-1FBFC5882E4E}"/>
    <cellStyle name="Normal 10 2 2 3 2" xfId="463" xr:uid="{6827366D-61FA-4AF4-A827-0CFDDB29C5FF}"/>
    <cellStyle name="Normal 10 2 2 3 2 2" xfId="464" xr:uid="{21AFFA99-19E8-4DAD-8D44-7987FCFA99CC}"/>
    <cellStyle name="Normal 10 2 2 3 2 2 2" xfId="940" xr:uid="{1B1BCBBF-47B4-409B-91CC-C8ACA9B2D9E6}"/>
    <cellStyle name="Normal 10 2 2 3 2 2 2 2" xfId="941" xr:uid="{454B9618-ED16-4500-B32E-B75DF4DBBB7F}"/>
    <cellStyle name="Normal 10 2 2 3 2 2 3" xfId="942" xr:uid="{D26F2C8F-4C58-4A26-A13E-3977EE7BE9AF}"/>
    <cellStyle name="Normal 10 2 2 3 2 3" xfId="943" xr:uid="{5B651965-E2C1-4BC1-8296-D288210CA4C6}"/>
    <cellStyle name="Normal 10 2 2 3 2 3 2" xfId="944" xr:uid="{BD5EA956-8DB6-4E8A-9C0B-FD3310D6CC8E}"/>
    <cellStyle name="Normal 10 2 2 3 2 4" xfId="945" xr:uid="{9744429B-5F28-4BFE-8E5E-58776180BCC0}"/>
    <cellStyle name="Normal 10 2 2 3 3" xfId="465" xr:uid="{B8CECF84-F130-4189-B800-0530EEAC5311}"/>
    <cellStyle name="Normal 10 2 2 3 3 2" xfId="946" xr:uid="{B905EFA7-D0E2-418D-9534-BBBD2B9B2270}"/>
    <cellStyle name="Normal 10 2 2 3 3 2 2" xfId="947" xr:uid="{143EDE98-F667-4CFD-B009-4A2F2BE903FC}"/>
    <cellStyle name="Normal 10 2 2 3 3 3" xfId="948" xr:uid="{9277BF4F-C421-43A5-8859-575008273034}"/>
    <cellStyle name="Normal 10 2 2 3 3 4" xfId="2526" xr:uid="{D9464BF2-2E30-44F7-B6FE-F31A2892F2B9}"/>
    <cellStyle name="Normal 10 2 2 3 4" xfId="949" xr:uid="{1DCAB44D-DB7B-4713-A30B-7A8514A1E161}"/>
    <cellStyle name="Normal 10 2 2 3 4 2" xfId="950" xr:uid="{714DC62C-FD2D-46AB-828D-7DD6663508BF}"/>
    <cellStyle name="Normal 10 2 2 3 5" xfId="951" xr:uid="{DC967253-7189-4725-B468-BBFB8C7140CC}"/>
    <cellStyle name="Normal 10 2 2 3 6" xfId="2527" xr:uid="{3BD12CC7-7789-49E6-8C26-24E70097F675}"/>
    <cellStyle name="Normal 10 2 2 4" xfId="241" xr:uid="{ECA26957-57DE-4DDD-8C87-30E217BC15A0}"/>
    <cellStyle name="Normal 10 2 2 4 2" xfId="466" xr:uid="{24FCBA37-5467-46A1-A4B4-0317A11ED42C}"/>
    <cellStyle name="Normal 10 2 2 4 2 2" xfId="467" xr:uid="{93C74C84-D290-4D83-A353-C3ECCCFD11B7}"/>
    <cellStyle name="Normal 10 2 2 4 2 2 2" xfId="952" xr:uid="{BBBFC551-C099-4C65-AFE1-733BA753368C}"/>
    <cellStyle name="Normal 10 2 2 4 2 2 2 2" xfId="953" xr:uid="{B11B931B-8C19-4720-AF63-FB878FA5893D}"/>
    <cellStyle name="Normal 10 2 2 4 2 2 3" xfId="954" xr:uid="{2B30E222-7B3A-4F63-8729-63E5D8BD7592}"/>
    <cellStyle name="Normal 10 2 2 4 2 3" xfId="955" xr:uid="{0B7C0503-7EC4-434B-A37C-7121B6E836F3}"/>
    <cellStyle name="Normal 10 2 2 4 2 3 2" xfId="956" xr:uid="{C1F02A99-01D4-4418-8B1E-EDC462B917FE}"/>
    <cellStyle name="Normal 10 2 2 4 2 4" xfId="957" xr:uid="{1A3BA3BE-90B9-4FE8-9B80-C8EA3FE9A52A}"/>
    <cellStyle name="Normal 10 2 2 4 3" xfId="468" xr:uid="{26E6435F-A012-4A7F-83E8-D1D8C06CC5C0}"/>
    <cellStyle name="Normal 10 2 2 4 3 2" xfId="958" xr:uid="{A0271F2F-2D30-4C02-8898-94EA4FF2910A}"/>
    <cellStyle name="Normal 10 2 2 4 3 2 2" xfId="959" xr:uid="{CE5FA5C1-E650-4616-850C-3E0832EFF771}"/>
    <cellStyle name="Normal 10 2 2 4 3 3" xfId="960" xr:uid="{8F3259F2-EB2A-430F-9E41-6DB0C5FC6660}"/>
    <cellStyle name="Normal 10 2 2 4 4" xfId="961" xr:uid="{164E0C9F-13DF-4432-A029-8BC4E1DADE41}"/>
    <cellStyle name="Normal 10 2 2 4 4 2" xfId="962" xr:uid="{2BD5C411-9059-4992-A71F-E4E66C8EA40C}"/>
    <cellStyle name="Normal 10 2 2 4 5" xfId="963" xr:uid="{7A9635ED-F9BF-47CA-85E9-AE93000CFC0E}"/>
    <cellStyle name="Normal 10 2 2 5" xfId="242" xr:uid="{204370B2-1696-4F0E-8B21-2E370BBE1E24}"/>
    <cellStyle name="Normal 10 2 2 5 2" xfId="469" xr:uid="{50BFB22C-C672-4853-B3A1-4E5C7E6E61A6}"/>
    <cellStyle name="Normal 10 2 2 5 2 2" xfId="964" xr:uid="{2F8A7C34-B139-4D87-87EF-F394602127FD}"/>
    <cellStyle name="Normal 10 2 2 5 2 2 2" xfId="965" xr:uid="{EF820DFC-1311-4A69-9EF2-7A19D79D308C}"/>
    <cellStyle name="Normal 10 2 2 5 2 3" xfId="966" xr:uid="{D4474690-04ED-4712-BA93-B0F133E2E962}"/>
    <cellStyle name="Normal 10 2 2 5 3" xfId="967" xr:uid="{4BCDF8CA-30FA-4169-8BB5-DE610EBD74ED}"/>
    <cellStyle name="Normal 10 2 2 5 3 2" xfId="968" xr:uid="{ED89D7E7-4D12-49FD-842E-19705AF8307B}"/>
    <cellStyle name="Normal 10 2 2 5 4" xfId="969" xr:uid="{11A8DFD8-B344-4F70-9E22-F553517484E2}"/>
    <cellStyle name="Normal 10 2 2 6" xfId="470" xr:uid="{20A25647-F6C1-4E6C-9299-3FC4BFB7502D}"/>
    <cellStyle name="Normal 10 2 2 6 2" xfId="970" xr:uid="{4138EAF3-01C8-480E-BE07-D4C43AABF06D}"/>
    <cellStyle name="Normal 10 2 2 6 2 2" xfId="971" xr:uid="{F6F11033-BDE5-48D5-B4A0-3CAABFA25D41}"/>
    <cellStyle name="Normal 10 2 2 6 2 3" xfId="4333" xr:uid="{2A9C7B46-3FDB-408F-8D21-2ECAC95C2E6F}"/>
    <cellStyle name="Normal 10 2 2 6 3" xfId="972" xr:uid="{AAB17C61-9B0F-4385-9E99-52A24E9A8C3A}"/>
    <cellStyle name="Normal 10 2 2 6 4" xfId="2528" xr:uid="{D26A226A-75EF-4C59-8129-2C9968C91CC7}"/>
    <cellStyle name="Normal 10 2 2 6 4 2" xfId="4564" xr:uid="{E5CBA60A-B120-4298-B680-AED8A78FC76A}"/>
    <cellStyle name="Normal 10 2 2 6 4 3" xfId="4676" xr:uid="{B1EA986B-868E-4D1D-9471-1997221071C8}"/>
    <cellStyle name="Normal 10 2 2 6 4 4" xfId="4602" xr:uid="{D4C2A054-40DC-4A09-8A85-6F72FBA4C406}"/>
    <cellStyle name="Normal 10 2 2 7" xfId="973" xr:uid="{3CCA16D4-0365-4AA3-AE25-063337671F16}"/>
    <cellStyle name="Normal 10 2 2 7 2" xfId="974" xr:uid="{5B0AA939-46EB-470F-B995-9300A363E7C3}"/>
    <cellStyle name="Normal 10 2 2 8" xfId="975" xr:uid="{A4F9D04E-1779-4C87-A4FB-A4D68C26FF23}"/>
    <cellStyle name="Normal 10 2 2 9" xfId="2529" xr:uid="{7F8DE8C9-6317-413B-9D0E-F75897EF9D76}"/>
    <cellStyle name="Normal 10 2 3" xfId="47" xr:uid="{EB48E9A2-0E56-4078-97D8-7C4E09E87CB2}"/>
    <cellStyle name="Normal 10 2 3 2" xfId="48" xr:uid="{DEF0B98B-124A-4FBF-8A22-4D906C034583}"/>
    <cellStyle name="Normal 10 2 3 2 2" xfId="471" xr:uid="{1C6A80BC-2555-4DC1-BB22-558579503337}"/>
    <cellStyle name="Normal 10 2 3 2 2 2" xfId="472" xr:uid="{56D73202-6890-4EE2-93AB-B95914899750}"/>
    <cellStyle name="Normal 10 2 3 2 2 2 2" xfId="976" xr:uid="{74BBA2FF-E872-4FC0-8951-1898F1DBB7AB}"/>
    <cellStyle name="Normal 10 2 3 2 2 2 2 2" xfId="977" xr:uid="{A29362EF-0E53-4185-8163-E433139A77FA}"/>
    <cellStyle name="Normal 10 2 3 2 2 2 3" xfId="978" xr:uid="{20E64FA9-7752-4F8C-8BC5-D229C103F0A3}"/>
    <cellStyle name="Normal 10 2 3 2 2 3" xfId="979" xr:uid="{978F02B0-8E78-4DFB-A673-F7CC4AE85075}"/>
    <cellStyle name="Normal 10 2 3 2 2 3 2" xfId="980" xr:uid="{F655245C-520F-4412-8501-1457D9A54D37}"/>
    <cellStyle name="Normal 10 2 3 2 2 4" xfId="981" xr:uid="{36EDD5C6-ED34-4F74-A81E-C79164EFF5E4}"/>
    <cellStyle name="Normal 10 2 3 2 3" xfId="473" xr:uid="{3A92668F-8CE4-4414-A34D-EDABBCE7A45C}"/>
    <cellStyle name="Normal 10 2 3 2 3 2" xfId="982" xr:uid="{785EC466-757C-4B26-8A31-FB1586E6731F}"/>
    <cellStyle name="Normal 10 2 3 2 3 2 2" xfId="983" xr:uid="{81B92D49-6EEA-4036-B100-9DF1326EF677}"/>
    <cellStyle name="Normal 10 2 3 2 3 3" xfId="984" xr:uid="{24D4388C-38CD-439B-915D-7CE456547BCC}"/>
    <cellStyle name="Normal 10 2 3 2 3 4" xfId="2530" xr:uid="{723C2792-C96F-4DC3-8331-64DFBF6FB5E4}"/>
    <cellStyle name="Normal 10 2 3 2 4" xfId="985" xr:uid="{A55653BE-9EFE-443D-BFA7-43F43A41CAB3}"/>
    <cellStyle name="Normal 10 2 3 2 4 2" xfId="986" xr:uid="{DCDD173F-3C9F-42D2-BBDE-CFA27E18B583}"/>
    <cellStyle name="Normal 10 2 3 2 5" xfId="987" xr:uid="{B71E832E-EA81-44FC-8D88-26581E6A40C4}"/>
    <cellStyle name="Normal 10 2 3 2 6" xfId="2531" xr:uid="{077F2E6B-6F80-4120-8436-354AEC1CE318}"/>
    <cellStyle name="Normal 10 2 3 3" xfId="243" xr:uid="{1AB5DA04-CAF6-43A2-9FBC-86A5B1C52B0E}"/>
    <cellStyle name="Normal 10 2 3 3 2" xfId="474" xr:uid="{8219987A-E7C0-48C3-BD70-57A3571E6285}"/>
    <cellStyle name="Normal 10 2 3 3 2 2" xfId="475" xr:uid="{BFA6D52D-C71F-4D85-86D5-8022EE284AD6}"/>
    <cellStyle name="Normal 10 2 3 3 2 2 2" xfId="988" xr:uid="{6EA9CADD-796E-4467-BE7E-BC1925FCFE00}"/>
    <cellStyle name="Normal 10 2 3 3 2 2 2 2" xfId="989" xr:uid="{0859503E-302B-4235-883B-911CA9A782C3}"/>
    <cellStyle name="Normal 10 2 3 3 2 2 3" xfId="990" xr:uid="{7347BD04-9B39-485E-BB5A-51AE33C6D35E}"/>
    <cellStyle name="Normal 10 2 3 3 2 3" xfId="991" xr:uid="{657D4919-F753-483D-9680-606A2156D596}"/>
    <cellStyle name="Normal 10 2 3 3 2 3 2" xfId="992" xr:uid="{A9763A03-60A0-424E-B716-240DC8BB010D}"/>
    <cellStyle name="Normal 10 2 3 3 2 4" xfId="993" xr:uid="{CEC48EE6-A346-4615-9C49-01F9C5C30AB6}"/>
    <cellStyle name="Normal 10 2 3 3 3" xfId="476" xr:uid="{63108B86-8140-44F2-A560-C95F80EDEB8C}"/>
    <cellStyle name="Normal 10 2 3 3 3 2" xfId="994" xr:uid="{8171CA16-70CC-42F9-AB40-A9BC3DC4581B}"/>
    <cellStyle name="Normal 10 2 3 3 3 2 2" xfId="995" xr:uid="{3E16E93E-7705-40CB-86C2-9C03997E2187}"/>
    <cellStyle name="Normal 10 2 3 3 3 3" xfId="996" xr:uid="{6D845F12-BF3D-4E24-A010-0A2D9736587C}"/>
    <cellStyle name="Normal 10 2 3 3 4" xfId="997" xr:uid="{02290C17-411D-44CC-8C1A-85A61FD40B05}"/>
    <cellStyle name="Normal 10 2 3 3 4 2" xfId="998" xr:uid="{078BB160-5048-416B-9098-6AE90D8625BD}"/>
    <cellStyle name="Normal 10 2 3 3 5" xfId="999" xr:uid="{2C66F9A8-DFD4-4073-903B-E54DDADC7818}"/>
    <cellStyle name="Normal 10 2 3 4" xfId="244" xr:uid="{BDBE898A-AF0B-4E52-8CD7-9E13BABC1043}"/>
    <cellStyle name="Normal 10 2 3 4 2" xfId="477" xr:uid="{61858DDF-ABCD-49C4-BCDC-07E297ADF013}"/>
    <cellStyle name="Normal 10 2 3 4 2 2" xfId="1000" xr:uid="{D5BC880B-3C37-440E-B133-0E893ED22F45}"/>
    <cellStyle name="Normal 10 2 3 4 2 2 2" xfId="1001" xr:uid="{15309E55-AB8D-433A-924C-1753905A5A56}"/>
    <cellStyle name="Normal 10 2 3 4 2 3" xfId="1002" xr:uid="{5F98AC9B-7F3F-4681-9599-F98024B3A798}"/>
    <cellStyle name="Normal 10 2 3 4 3" xfId="1003" xr:uid="{221437C8-294B-466B-B7E8-3309E737B60D}"/>
    <cellStyle name="Normal 10 2 3 4 3 2" xfId="1004" xr:uid="{28BBA5A0-2CF4-4391-AE54-19F4F24855C4}"/>
    <cellStyle name="Normal 10 2 3 4 4" xfId="1005" xr:uid="{C16E3008-E188-48EC-8E64-C40360B88EBC}"/>
    <cellStyle name="Normal 10 2 3 5" xfId="478" xr:uid="{75658BD2-759C-4494-9EB4-7A91ADE35510}"/>
    <cellStyle name="Normal 10 2 3 5 2" xfId="1006" xr:uid="{DFEE1220-242B-4E30-A554-D40177135EAF}"/>
    <cellStyle name="Normal 10 2 3 5 2 2" xfId="1007" xr:uid="{ECB6A3BB-49E5-4F15-94D2-7CC16C55E37A}"/>
    <cellStyle name="Normal 10 2 3 5 2 3" xfId="4334" xr:uid="{598747B7-FE2D-4616-8CBE-FCC004B1E709}"/>
    <cellStyle name="Normal 10 2 3 5 3" xfId="1008" xr:uid="{1FD319E9-9092-4545-BD39-AA56C7C4EC5C}"/>
    <cellStyle name="Normal 10 2 3 5 4" xfId="2532" xr:uid="{C1C05547-A394-490F-9EB2-04BC41AD9777}"/>
    <cellStyle name="Normal 10 2 3 5 4 2" xfId="4565" xr:uid="{16602BC6-CE32-4180-8453-5135C3E0211F}"/>
    <cellStyle name="Normal 10 2 3 5 4 3" xfId="4677" xr:uid="{A2784890-B04B-4D56-9926-E6501C6A9D79}"/>
    <cellStyle name="Normal 10 2 3 5 4 4" xfId="4603" xr:uid="{BD484395-8DE1-4724-A995-7C697932DFFC}"/>
    <cellStyle name="Normal 10 2 3 6" xfId="1009" xr:uid="{116DC91C-B209-47B6-873B-6807D7928356}"/>
    <cellStyle name="Normal 10 2 3 6 2" xfId="1010" xr:uid="{AF9D8E79-9A7F-49DE-A9B6-2F89723DA48D}"/>
    <cellStyle name="Normal 10 2 3 7" xfId="1011" xr:uid="{6CE1E6B0-9BF3-433E-96B5-8AEEA3A9E2EF}"/>
    <cellStyle name="Normal 10 2 3 8" xfId="2533" xr:uid="{4E8CCE9C-954F-44C9-A90B-E5F94AD808CC}"/>
    <cellStyle name="Normal 10 2 4" xfId="49" xr:uid="{0FCD8B9D-36CD-4E11-AE93-B4B1F8DD524E}"/>
    <cellStyle name="Normal 10 2 4 2" xfId="429" xr:uid="{67E80DB7-D61E-4A64-90FE-972FB5D81FEA}"/>
    <cellStyle name="Normal 10 2 4 2 2" xfId="479" xr:uid="{34C9A8F2-E168-4F16-8D51-371650C56CCB}"/>
    <cellStyle name="Normal 10 2 4 2 2 2" xfId="1012" xr:uid="{E2E5D890-579C-4E6E-B9B2-EF77AA40361C}"/>
    <cellStyle name="Normal 10 2 4 2 2 2 2" xfId="1013" xr:uid="{70A40F5E-EFB6-4846-89C0-9854F7C04769}"/>
    <cellStyle name="Normal 10 2 4 2 2 3" xfId="1014" xr:uid="{464A9846-F874-4503-80FB-EBAEF8CFED13}"/>
    <cellStyle name="Normal 10 2 4 2 2 4" xfId="2534" xr:uid="{B45C1C55-58E5-485D-B089-C2D86D080427}"/>
    <cellStyle name="Normal 10 2 4 2 3" xfId="1015" xr:uid="{A30F65C7-00D9-453D-98B7-B1FE71A1F07E}"/>
    <cellStyle name="Normal 10 2 4 2 3 2" xfId="1016" xr:uid="{AA2D0A04-95C1-4499-8FDF-B1621EB7A40C}"/>
    <cellStyle name="Normal 10 2 4 2 4" xfId="1017" xr:uid="{4E32AF7A-6BFC-4C21-A944-1E9926458393}"/>
    <cellStyle name="Normal 10 2 4 2 5" xfId="2535" xr:uid="{97622286-F377-4128-A208-1597849E2C29}"/>
    <cellStyle name="Normal 10 2 4 3" xfId="480" xr:uid="{D35B992B-5E95-486C-833F-F7B0EE87AB1E}"/>
    <cellStyle name="Normal 10 2 4 3 2" xfId="1018" xr:uid="{70F56BE6-B65C-4435-B12B-8F089B30520B}"/>
    <cellStyle name="Normal 10 2 4 3 2 2" xfId="1019" xr:uid="{21E5997D-879C-487A-AD47-F5F3298398BC}"/>
    <cellStyle name="Normal 10 2 4 3 3" xfId="1020" xr:uid="{BECEB94F-D0BF-47CF-B4AB-CBA58BDF04A5}"/>
    <cellStyle name="Normal 10 2 4 3 4" xfId="2536" xr:uid="{8AD70063-91D2-4E23-A248-DD4F5D40F766}"/>
    <cellStyle name="Normal 10 2 4 4" xfId="1021" xr:uid="{39B6500B-95D0-46C4-B28A-2E58381BB835}"/>
    <cellStyle name="Normal 10 2 4 4 2" xfId="1022" xr:uid="{2A6C9B5F-C8C1-49EB-9BA2-128BFD69529B}"/>
    <cellStyle name="Normal 10 2 4 4 3" xfId="2537" xr:uid="{12DEE50B-D79A-4EF5-8E37-FC39B3262F07}"/>
    <cellStyle name="Normal 10 2 4 4 4" xfId="2538" xr:uid="{2CD93378-9E38-462E-9F1A-9A10A66F879A}"/>
    <cellStyle name="Normal 10 2 4 5" xfId="1023" xr:uid="{087FE968-9A43-4D86-9F67-CA3A53136A9E}"/>
    <cellStyle name="Normal 10 2 4 6" xfId="2539" xr:uid="{5FBBBACB-A6CF-488F-AD48-DBD149A12526}"/>
    <cellStyle name="Normal 10 2 4 7" xfId="2540" xr:uid="{349984E9-34EF-466F-97E0-B31BEBC795B1}"/>
    <cellStyle name="Normal 10 2 5" xfId="245" xr:uid="{9D4460BD-97CD-43C2-A7F5-921AA9BB9AD8}"/>
    <cellStyle name="Normal 10 2 5 2" xfId="481" xr:uid="{15212BED-FC62-4241-A753-D3DD382C2443}"/>
    <cellStyle name="Normal 10 2 5 2 2" xfId="482" xr:uid="{90440C28-7D87-4CE6-99E6-397A380669F7}"/>
    <cellStyle name="Normal 10 2 5 2 2 2" xfId="1024" xr:uid="{92249B09-4D5F-4210-8DB1-938E001F20E5}"/>
    <cellStyle name="Normal 10 2 5 2 2 2 2" xfId="1025" xr:uid="{7A4FFAC8-DFAB-46C9-8772-8D1239EE578B}"/>
    <cellStyle name="Normal 10 2 5 2 2 3" xfId="1026" xr:uid="{F7871F72-2864-4D78-A314-EFE59A3C2546}"/>
    <cellStyle name="Normal 10 2 5 2 3" xfId="1027" xr:uid="{FFDC51D9-C207-47C4-8A5E-BA68449D4B7B}"/>
    <cellStyle name="Normal 10 2 5 2 3 2" xfId="1028" xr:uid="{35B41ED6-D950-48C3-95B5-36F6A7E375AA}"/>
    <cellStyle name="Normal 10 2 5 2 4" xfId="1029" xr:uid="{75836BCB-32D0-4496-8088-8721E538C93B}"/>
    <cellStyle name="Normal 10 2 5 3" xfId="483" xr:uid="{3E82FDE3-E0F9-44E3-9EA2-FCFFC1AC43AB}"/>
    <cellStyle name="Normal 10 2 5 3 2" xfId="1030" xr:uid="{2697D57B-11FB-4598-9F8D-8AB3ADE11E5A}"/>
    <cellStyle name="Normal 10 2 5 3 2 2" xfId="1031" xr:uid="{18602A87-AE54-4C30-9DEF-47A60831F8E6}"/>
    <cellStyle name="Normal 10 2 5 3 3" xfId="1032" xr:uid="{38D6E626-249A-4E80-8211-FB9E021EBA0E}"/>
    <cellStyle name="Normal 10 2 5 3 4" xfId="2541" xr:uid="{E8AE3592-D5A4-4ACF-A310-2BE051E4C8A7}"/>
    <cellStyle name="Normal 10 2 5 4" xfId="1033" xr:uid="{1534FA80-617E-4C1B-9A6D-410A80439FE8}"/>
    <cellStyle name="Normal 10 2 5 4 2" xfId="1034" xr:uid="{0A8CA58D-8C22-45DB-8311-AEC7051AA68B}"/>
    <cellStyle name="Normal 10 2 5 5" xfId="1035" xr:uid="{47240F7F-DF9E-4BAE-BEF1-0A9A8781A11E}"/>
    <cellStyle name="Normal 10 2 5 6" xfId="2542" xr:uid="{2EE472D5-A8D9-4F3F-91D3-3C1CCA7033F3}"/>
    <cellStyle name="Normal 10 2 6" xfId="246" xr:uid="{F9E47E8C-E5A5-48F7-82F6-03335F553B34}"/>
    <cellStyle name="Normal 10 2 6 2" xfId="484" xr:uid="{893429D6-743D-41AB-A12D-3B4C8A1A0BFD}"/>
    <cellStyle name="Normal 10 2 6 2 2" xfId="1036" xr:uid="{C280FEE6-CA92-46D1-A6CB-346B1BE3C44B}"/>
    <cellStyle name="Normal 10 2 6 2 2 2" xfId="1037" xr:uid="{0A3576F3-6D57-4634-A8E6-C15C4640ED66}"/>
    <cellStyle name="Normal 10 2 6 2 3" xfId="1038" xr:uid="{0731C745-2361-462E-928F-8B325378F21A}"/>
    <cellStyle name="Normal 10 2 6 2 4" xfId="2543" xr:uid="{7386C029-2DD5-4FB5-B27B-B8703A0DCC32}"/>
    <cellStyle name="Normal 10 2 6 3" xfId="1039" xr:uid="{93CF2C80-1A96-471E-B371-6A829FA08467}"/>
    <cellStyle name="Normal 10 2 6 3 2" xfId="1040" xr:uid="{47C7E4FE-C94A-4218-B765-74CF42623C44}"/>
    <cellStyle name="Normal 10 2 6 4" xfId="1041" xr:uid="{72117CF5-9ED6-4C98-B013-CC4541B2CA7B}"/>
    <cellStyle name="Normal 10 2 6 5" xfId="2544" xr:uid="{41114F5B-77D2-49BA-9366-6E824D69EF4A}"/>
    <cellStyle name="Normal 10 2 7" xfId="485" xr:uid="{DEB69367-6E45-46A7-93ED-E73A5D11959C}"/>
    <cellStyle name="Normal 10 2 7 2" xfId="1042" xr:uid="{8719F5BF-FFD0-46FA-B5D6-23783418DCB3}"/>
    <cellStyle name="Normal 10 2 7 2 2" xfId="1043" xr:uid="{7E6AC463-90C4-49AB-8EB7-7EB480167E36}"/>
    <cellStyle name="Normal 10 2 7 2 3" xfId="4332" xr:uid="{56D1430B-2113-42C9-A0E1-7E6D538668BE}"/>
    <cellStyle name="Normal 10 2 7 3" xfId="1044" xr:uid="{D2E25296-B6AD-4B17-8B85-32C78987FB60}"/>
    <cellStyle name="Normal 10 2 7 4" xfId="2545" xr:uid="{AF2812FE-ADEE-44AC-BB56-95936D7119A4}"/>
    <cellStyle name="Normal 10 2 7 4 2" xfId="4563" xr:uid="{C8990D48-296D-4F02-80F1-2F974ACAFD43}"/>
    <cellStyle name="Normal 10 2 7 4 3" xfId="4678" xr:uid="{7F29D030-28F8-41FA-A1AD-5ACD91E8A7B9}"/>
    <cellStyle name="Normal 10 2 7 4 4" xfId="4601" xr:uid="{5A26D842-2BB0-4040-9733-C312869ECABF}"/>
    <cellStyle name="Normal 10 2 8" xfId="1045" xr:uid="{5A3D72D4-11F1-430A-BD76-D785A399642E}"/>
    <cellStyle name="Normal 10 2 8 2" xfId="1046" xr:uid="{0A22F344-EED1-4DF5-AD1A-28DB9B73A1E0}"/>
    <cellStyle name="Normal 10 2 8 3" xfId="2546" xr:uid="{4E5EF379-2F26-47F9-ABCE-A73FEE906BA8}"/>
    <cellStyle name="Normal 10 2 8 4" xfId="2547" xr:uid="{0C7F080F-C914-43AF-85FA-2B6F859CE24E}"/>
    <cellStyle name="Normal 10 2 9" xfId="1047" xr:uid="{73AAC08D-B230-4B5A-ADB6-7F8E86C498E9}"/>
    <cellStyle name="Normal 10 3" xfId="50" xr:uid="{C201B9BA-4D7B-4559-8B09-1F61A2C3A0FC}"/>
    <cellStyle name="Normal 10 3 10" xfId="2548" xr:uid="{F4D70B01-5FBF-43F5-A8F0-9E24A4292279}"/>
    <cellStyle name="Normal 10 3 11" xfId="2549" xr:uid="{9C300263-21BD-4365-A5D2-57B7A5EFB247}"/>
    <cellStyle name="Normal 10 3 2" xfId="51" xr:uid="{4964C545-829F-4A89-BE90-C1C3AEC3A3B0}"/>
    <cellStyle name="Normal 10 3 2 2" xfId="52" xr:uid="{5B460F59-C83E-40AC-BA1A-B745A74B3639}"/>
    <cellStyle name="Normal 10 3 2 2 2" xfId="247" xr:uid="{4260616B-8E08-4581-9D6E-13327829F814}"/>
    <cellStyle name="Normal 10 3 2 2 2 2" xfId="486" xr:uid="{C0FE383C-2FE1-4CAB-ADF3-113DAC388FF5}"/>
    <cellStyle name="Normal 10 3 2 2 2 2 2" xfId="1048" xr:uid="{669544BD-2795-4CB7-8145-78E3A8994394}"/>
    <cellStyle name="Normal 10 3 2 2 2 2 2 2" xfId="1049" xr:uid="{A74BFEF3-7781-4101-8981-B71A0AFDB576}"/>
    <cellStyle name="Normal 10 3 2 2 2 2 3" xfId="1050" xr:uid="{F53B7A4A-24BF-4562-8409-E90C1E7B0E33}"/>
    <cellStyle name="Normal 10 3 2 2 2 2 4" xfId="2550" xr:uid="{E6513851-8543-4F44-8888-618653ED7810}"/>
    <cellStyle name="Normal 10 3 2 2 2 3" xfId="1051" xr:uid="{14B87995-8C7C-4A54-B185-BEC870C9DABD}"/>
    <cellStyle name="Normal 10 3 2 2 2 3 2" xfId="1052" xr:uid="{7E2E1662-0A6C-4747-9E65-DBDFB0F00665}"/>
    <cellStyle name="Normal 10 3 2 2 2 3 3" xfId="2551" xr:uid="{061D2081-A487-4FC6-A285-10610129849C}"/>
    <cellStyle name="Normal 10 3 2 2 2 3 4" xfId="2552" xr:uid="{FB5EF5EB-849F-4135-8482-C9563D25A533}"/>
    <cellStyle name="Normal 10 3 2 2 2 4" xfId="1053" xr:uid="{99AD4C99-469B-4774-A062-18AFA6230D1D}"/>
    <cellStyle name="Normal 10 3 2 2 2 5" xfId="2553" xr:uid="{0220CC9C-E667-462F-BC64-06B27AE9C9FC}"/>
    <cellStyle name="Normal 10 3 2 2 2 6" xfId="2554" xr:uid="{AB16F045-2AFE-4922-8C3D-690F63910B59}"/>
    <cellStyle name="Normal 10 3 2 2 3" xfId="487" xr:uid="{37DD3A73-7A60-432B-9270-1625580CE456}"/>
    <cellStyle name="Normal 10 3 2 2 3 2" xfId="1054" xr:uid="{95F4830E-5EED-47FC-9DB3-FABF3AF57CF7}"/>
    <cellStyle name="Normal 10 3 2 2 3 2 2" xfId="1055" xr:uid="{AB694710-516E-4452-9AE1-BF2F5B400F36}"/>
    <cellStyle name="Normal 10 3 2 2 3 2 3" xfId="2555" xr:uid="{B543480A-613C-4C06-8AB7-93A5FC338FD0}"/>
    <cellStyle name="Normal 10 3 2 2 3 2 4" xfId="2556" xr:uid="{FB6BAA19-F615-4747-92B9-6DF68459186F}"/>
    <cellStyle name="Normal 10 3 2 2 3 3" xfId="1056" xr:uid="{C3477B61-F9C7-4778-B2E9-9E59760C32BE}"/>
    <cellStyle name="Normal 10 3 2 2 3 4" xfId="2557" xr:uid="{451BAEC1-8105-4314-9515-AFF7BCD354D4}"/>
    <cellStyle name="Normal 10 3 2 2 3 5" xfId="2558" xr:uid="{6D24874A-0A17-4827-94FB-500371B657F4}"/>
    <cellStyle name="Normal 10 3 2 2 4" xfId="1057" xr:uid="{43828CBB-655B-4FAD-A2F2-4943924F9D62}"/>
    <cellStyle name="Normal 10 3 2 2 4 2" xfId="1058" xr:uid="{07EF8718-D62C-48C7-9432-85641CC35B4C}"/>
    <cellStyle name="Normal 10 3 2 2 4 3" xfId="2559" xr:uid="{E3EB7B9C-7AD5-4AF4-A163-4F8FFAC70F78}"/>
    <cellStyle name="Normal 10 3 2 2 4 4" xfId="2560" xr:uid="{C6EE5596-8100-4140-8FEF-40F53F72D7D1}"/>
    <cellStyle name="Normal 10 3 2 2 5" xfId="1059" xr:uid="{15600F02-95A7-481E-BE0B-02CDA490C446}"/>
    <cellStyle name="Normal 10 3 2 2 5 2" xfId="2561" xr:uid="{B9745B7A-BC72-4049-A3F3-4CDCA5732F35}"/>
    <cellStyle name="Normal 10 3 2 2 5 3" xfId="2562" xr:uid="{1167F693-F973-469C-A038-8FACA4D1CB00}"/>
    <cellStyle name="Normal 10 3 2 2 5 4" xfId="2563" xr:uid="{C883D264-1159-438C-9A5C-2EC60B98BD29}"/>
    <cellStyle name="Normal 10 3 2 2 6" xfId="2564" xr:uid="{C2B982FE-EFBF-4E5C-A751-E2F9D401E80C}"/>
    <cellStyle name="Normal 10 3 2 2 7" xfId="2565" xr:uid="{06FEC5F7-E03E-4CBA-8D86-FEE6E5E04156}"/>
    <cellStyle name="Normal 10 3 2 2 8" xfId="2566" xr:uid="{9AD11319-9BAF-4B73-93F1-E3C737D5FE62}"/>
    <cellStyle name="Normal 10 3 2 3" xfId="248" xr:uid="{B070495C-27CA-4350-82BF-AA9AE0FB5E14}"/>
    <cellStyle name="Normal 10 3 2 3 2" xfId="488" xr:uid="{12D11BBD-2A81-470C-BEBB-59165A42F986}"/>
    <cellStyle name="Normal 10 3 2 3 2 2" xfId="489" xr:uid="{8461D982-DA44-476F-A8CB-FE11F051FE7D}"/>
    <cellStyle name="Normal 10 3 2 3 2 2 2" xfId="1060" xr:uid="{62AE1CCA-CA4D-4BAB-9031-2A293E185D32}"/>
    <cellStyle name="Normal 10 3 2 3 2 2 2 2" xfId="1061" xr:uid="{8DBC0A88-5D8A-4A82-B430-2EA02D2413BE}"/>
    <cellStyle name="Normal 10 3 2 3 2 2 3" xfId="1062" xr:uid="{F261FDE9-F894-4FF5-B2B9-7E084C8A4E3B}"/>
    <cellStyle name="Normal 10 3 2 3 2 3" xfId="1063" xr:uid="{506F0AA0-5F47-4982-9A6E-609ACB02DAFE}"/>
    <cellStyle name="Normal 10 3 2 3 2 3 2" xfId="1064" xr:uid="{0C679EAD-AC3A-4F53-A373-58FAC9BFADE2}"/>
    <cellStyle name="Normal 10 3 2 3 2 4" xfId="1065" xr:uid="{7A04EF46-FFAF-4CA8-89EB-D057AB6201DF}"/>
    <cellStyle name="Normal 10 3 2 3 3" xfId="490" xr:uid="{34FA3913-F91A-448E-A6DB-0945216069BD}"/>
    <cellStyle name="Normal 10 3 2 3 3 2" xfId="1066" xr:uid="{D40EBFD5-E841-470A-B5D0-8A6A167748AC}"/>
    <cellStyle name="Normal 10 3 2 3 3 2 2" xfId="1067" xr:uid="{27345B01-4F3B-4E0D-B1DF-351AFBE7C869}"/>
    <cellStyle name="Normal 10 3 2 3 3 3" xfId="1068" xr:uid="{1C82344E-F2A7-4DC0-BC39-697C8BDA7C0F}"/>
    <cellStyle name="Normal 10 3 2 3 3 4" xfId="2567" xr:uid="{0B16D63F-E5F7-41B9-8EDC-87002FF072E3}"/>
    <cellStyle name="Normal 10 3 2 3 4" xfId="1069" xr:uid="{2A0C7B00-917D-4510-BA01-791A1D09C49C}"/>
    <cellStyle name="Normal 10 3 2 3 4 2" xfId="1070" xr:uid="{72F42E25-6CCC-4912-BE5E-49824F3118D9}"/>
    <cellStyle name="Normal 10 3 2 3 5" xfId="1071" xr:uid="{A777CBF1-3408-4535-AA8B-45A4405006AD}"/>
    <cellStyle name="Normal 10 3 2 3 6" xfId="2568" xr:uid="{F0372846-D340-457E-9096-2888C8E771FC}"/>
    <cellStyle name="Normal 10 3 2 4" xfId="249" xr:uid="{F0D74A6C-1472-4944-8BA5-C92CB8520A1A}"/>
    <cellStyle name="Normal 10 3 2 4 2" xfId="491" xr:uid="{1CC9ACF9-AD9D-4B38-BEF1-0FEF46C14EE8}"/>
    <cellStyle name="Normal 10 3 2 4 2 2" xfId="1072" xr:uid="{7FA6A8A4-CAAB-49BB-86AE-0D92E854CBDB}"/>
    <cellStyle name="Normal 10 3 2 4 2 2 2" xfId="1073" xr:uid="{2E8468F0-2614-4F75-9B86-EC775EEEBC2D}"/>
    <cellStyle name="Normal 10 3 2 4 2 3" xfId="1074" xr:uid="{1473A840-FFC2-4682-A16A-03AD1616D29D}"/>
    <cellStyle name="Normal 10 3 2 4 2 4" xfId="2569" xr:uid="{BD302C2D-C37B-4E81-AAF1-E53486A2CA10}"/>
    <cellStyle name="Normal 10 3 2 4 3" xfId="1075" xr:uid="{ADA84925-E366-42F8-8228-C574E5801F30}"/>
    <cellStyle name="Normal 10 3 2 4 3 2" xfId="1076" xr:uid="{0F6D2461-6A55-429D-97FD-03086E4C33E4}"/>
    <cellStyle name="Normal 10 3 2 4 4" xfId="1077" xr:uid="{80A5DFF8-3E01-4BF5-A030-C8EDC71F75BA}"/>
    <cellStyle name="Normal 10 3 2 4 5" xfId="2570" xr:uid="{9F61C768-4212-476D-ABFB-AB3224167CD5}"/>
    <cellStyle name="Normal 10 3 2 5" xfId="251" xr:uid="{338407E3-C551-4516-B335-21BA9533BE71}"/>
    <cellStyle name="Normal 10 3 2 5 2" xfId="1078" xr:uid="{74E5DAE0-84BD-4CBC-8FD3-D7CAEC395A8C}"/>
    <cellStyle name="Normal 10 3 2 5 2 2" xfId="1079" xr:uid="{0F2E5A7D-D158-4D1C-8CF2-02ABE627FCB1}"/>
    <cellStyle name="Normal 10 3 2 5 3" xfId="1080" xr:uid="{92BD6AEA-FB28-4146-B013-7324BA5C03A7}"/>
    <cellStyle name="Normal 10 3 2 5 4" xfId="2571" xr:uid="{CFBC5F36-9B35-4F38-82F3-99E1944BC586}"/>
    <cellStyle name="Normal 10 3 2 6" xfId="1081" xr:uid="{9A880E3D-4EFE-492D-9B4C-16313F67A737}"/>
    <cellStyle name="Normal 10 3 2 6 2" xfId="1082" xr:uid="{4693DB31-7BB8-40F6-8339-8238CAEB76E8}"/>
    <cellStyle name="Normal 10 3 2 6 3" xfId="2572" xr:uid="{533938D6-5B8E-4826-B750-435F190353ED}"/>
    <cellStyle name="Normal 10 3 2 6 4" xfId="2573" xr:uid="{BEC85AC6-D9A7-4A2D-B56D-761837918611}"/>
    <cellStyle name="Normal 10 3 2 7" xfId="1083" xr:uid="{2C4938EA-F66D-4754-BCA0-5026735463AA}"/>
    <cellStyle name="Normal 10 3 2 8" xfId="2574" xr:uid="{21B3DC6C-7424-4C89-863A-C3EA2247F479}"/>
    <cellStyle name="Normal 10 3 2 9" xfId="2575" xr:uid="{46A398E1-48F5-4C1E-A052-B40B4FD70AA6}"/>
    <cellStyle name="Normal 10 3 3" xfId="53" xr:uid="{C634FD21-F484-4E7C-8E7A-942DA7600441}"/>
    <cellStyle name="Normal 10 3 3 2" xfId="54" xr:uid="{7617FEA9-7517-4D52-A5D4-6A9A79FFF5A8}"/>
    <cellStyle name="Normal 10 3 3 2 2" xfId="492" xr:uid="{0D36D7A9-D9AA-48E9-A066-9436501AC903}"/>
    <cellStyle name="Normal 10 3 3 2 2 2" xfId="1084" xr:uid="{B3011684-76C5-4615-A3B6-90C8F8632470}"/>
    <cellStyle name="Normal 10 3 3 2 2 2 2" xfId="1085" xr:uid="{CF877019-E4AE-4266-AC92-C5B4530C1C9A}"/>
    <cellStyle name="Normal 10 3 3 2 2 2 2 2" xfId="4445" xr:uid="{53E70AB2-66D6-4C2A-A2E1-61C09AE8D7F5}"/>
    <cellStyle name="Normal 10 3 3 2 2 2 3" xfId="4446" xr:uid="{02438827-5C54-4BBF-BDA6-FFC83CFEAF87}"/>
    <cellStyle name="Normal 10 3 3 2 2 3" xfId="1086" xr:uid="{3AA2B918-9DD0-41D6-ACC1-D7883566935A}"/>
    <cellStyle name="Normal 10 3 3 2 2 3 2" xfId="4447" xr:uid="{D5A845DE-1EEC-41D7-BA1A-DA4D17A997C4}"/>
    <cellStyle name="Normal 10 3 3 2 2 4" xfId="2576" xr:uid="{6A6BA168-F2E1-49ED-868F-A1E6861F4C87}"/>
    <cellStyle name="Normal 10 3 3 2 3" xfId="1087" xr:uid="{A4B4ADF0-DA08-46B0-87EB-D551331D467C}"/>
    <cellStyle name="Normal 10 3 3 2 3 2" xfId="1088" xr:uid="{C7566295-23C1-4FD3-A415-9C5FC623E30F}"/>
    <cellStyle name="Normal 10 3 3 2 3 2 2" xfId="4448" xr:uid="{ED8BFD5E-4575-4DDD-80FD-3490237E61FC}"/>
    <cellStyle name="Normal 10 3 3 2 3 3" xfId="2577" xr:uid="{912339A0-CEB1-4FBF-B21C-13A5EA36B052}"/>
    <cellStyle name="Normal 10 3 3 2 3 4" xfId="2578" xr:uid="{D7B5F4B6-A8A3-456C-9DCC-2DB0EBCFE432}"/>
    <cellStyle name="Normal 10 3 3 2 4" xfId="1089" xr:uid="{129A9873-4699-478E-94A1-20E1987FD518}"/>
    <cellStyle name="Normal 10 3 3 2 4 2" xfId="4449" xr:uid="{D209D4FB-EF74-4EE0-991E-40484C8787FC}"/>
    <cellStyle name="Normal 10 3 3 2 5" xfId="2579" xr:uid="{CA72134B-1959-4B12-B9E9-E907D68E2E65}"/>
    <cellStyle name="Normal 10 3 3 2 6" xfId="2580" xr:uid="{E87DB5D1-F2D0-4979-965D-323E5F84638C}"/>
    <cellStyle name="Normal 10 3 3 3" xfId="252" xr:uid="{20877469-9C85-47A2-A465-2BAE453ED63E}"/>
    <cellStyle name="Normal 10 3 3 3 2" xfId="1090" xr:uid="{F52EDBEA-FD18-4833-94EF-2DC859497638}"/>
    <cellStyle name="Normal 10 3 3 3 2 2" xfId="1091" xr:uid="{B00ED0C2-B94C-4E34-B425-442A901B158D}"/>
    <cellStyle name="Normal 10 3 3 3 2 2 2" xfId="4450" xr:uid="{B9D62DAD-9522-48D2-A018-FD39E8E84595}"/>
    <cellStyle name="Normal 10 3 3 3 2 3" xfId="2581" xr:uid="{3C4991FF-4008-4B2C-8ECF-4B7BF51E0FF1}"/>
    <cellStyle name="Normal 10 3 3 3 2 4" xfId="2582" xr:uid="{363BD30E-7B29-47E9-8C09-D6E551CDB1F4}"/>
    <cellStyle name="Normal 10 3 3 3 3" xfId="1092" xr:uid="{0DCEFD6B-5FA0-493B-AFAB-A4D31CB91004}"/>
    <cellStyle name="Normal 10 3 3 3 3 2" xfId="4451" xr:uid="{E284CB2F-7281-4128-834D-189A4A40BAD5}"/>
    <cellStyle name="Normal 10 3 3 3 4" xfId="2583" xr:uid="{8AFB27FB-C75E-45BB-8D1F-5E246546D86A}"/>
    <cellStyle name="Normal 10 3 3 3 5" xfId="2584" xr:uid="{28D1F697-C5D1-41A4-9C71-77792C18304E}"/>
    <cellStyle name="Normal 10 3 3 4" xfId="1093" xr:uid="{15C51545-9CBA-4BB7-8B60-49F1CB2C4CAE}"/>
    <cellStyle name="Normal 10 3 3 4 2" xfId="1094" xr:uid="{4E439902-43F5-4671-BD73-A50A8CF0B3DD}"/>
    <cellStyle name="Normal 10 3 3 4 2 2" xfId="4452" xr:uid="{1EAEE778-1499-4318-8703-4DFC70EF5BC8}"/>
    <cellStyle name="Normal 10 3 3 4 3" xfId="2585" xr:uid="{AFC54856-EB68-4F84-9CCB-7868BB94ADDB}"/>
    <cellStyle name="Normal 10 3 3 4 4" xfId="2586" xr:uid="{EA4A39B7-F956-45D4-B053-B126148832CE}"/>
    <cellStyle name="Normal 10 3 3 5" xfId="1095" xr:uid="{D38CF245-1CE8-4ACA-A478-E90A6105513B}"/>
    <cellStyle name="Normal 10 3 3 5 2" xfId="2587" xr:uid="{6703C97A-6982-4A0E-B65A-5D1EDA7E0585}"/>
    <cellStyle name="Normal 10 3 3 5 3" xfId="2588" xr:uid="{FB7B79BB-EF0C-4F62-92A3-5D6AAFC782C6}"/>
    <cellStyle name="Normal 10 3 3 5 4" xfId="2589" xr:uid="{61225876-63EF-4CBA-8EA7-E9124B0F035C}"/>
    <cellStyle name="Normal 10 3 3 6" xfId="2590" xr:uid="{6F842759-65CF-426E-9A97-1AC61D2DB91B}"/>
    <cellStyle name="Normal 10 3 3 7" xfId="2591" xr:uid="{D7F77F03-5153-42B3-B6AC-74DB1909E846}"/>
    <cellStyle name="Normal 10 3 3 8" xfId="2592" xr:uid="{520094B2-8D29-48E8-A4FA-4487ACF8E798}"/>
    <cellStyle name="Normal 10 3 4" xfId="55" xr:uid="{394FA626-D1B1-4485-A349-C55237224049}"/>
    <cellStyle name="Normal 10 3 4 2" xfId="493" xr:uid="{03537B6D-5771-4C43-B3FD-BBA85EC42250}"/>
    <cellStyle name="Normal 10 3 4 2 2" xfId="494" xr:uid="{DEC02F0C-953E-450E-8FA9-6926BE4EE5B4}"/>
    <cellStyle name="Normal 10 3 4 2 2 2" xfId="1096" xr:uid="{E1483163-7C73-4424-AE40-C17770F9D2D4}"/>
    <cellStyle name="Normal 10 3 4 2 2 2 2" xfId="1097" xr:uid="{6E789CAB-CD64-412A-8ABF-BDAD7BC326C4}"/>
    <cellStyle name="Normal 10 3 4 2 2 3" xfId="1098" xr:uid="{518E2A93-20A4-4AAF-920B-56F9DEB86669}"/>
    <cellStyle name="Normal 10 3 4 2 2 4" xfId="2593" xr:uid="{9E7CEA18-42CA-4EAA-AAFB-140E3944BFA3}"/>
    <cellStyle name="Normal 10 3 4 2 3" xfId="1099" xr:uid="{742898F5-E99A-479D-9A10-CAA8111FA329}"/>
    <cellStyle name="Normal 10 3 4 2 3 2" xfId="1100" xr:uid="{04F92741-E398-4565-8411-9A48E8E59FF4}"/>
    <cellStyle name="Normal 10 3 4 2 4" xfId="1101" xr:uid="{36904713-5893-4705-BB8A-9D8A2405C4B6}"/>
    <cellStyle name="Normal 10 3 4 2 5" xfId="2594" xr:uid="{3759AEC6-7FB9-4029-B53D-91D3607390D8}"/>
    <cellStyle name="Normal 10 3 4 3" xfId="495" xr:uid="{0EE2E224-6C62-441D-B331-D8CB97BEF323}"/>
    <cellStyle name="Normal 10 3 4 3 2" xfId="1102" xr:uid="{3E6588DF-44C5-4E84-8DEA-36C08839D3BD}"/>
    <cellStyle name="Normal 10 3 4 3 2 2" xfId="1103" xr:uid="{407D8FE8-DD02-419C-9A18-7C43DE028E40}"/>
    <cellStyle name="Normal 10 3 4 3 3" xfId="1104" xr:uid="{544B85D4-8F65-4895-B93E-8F0B5247DF24}"/>
    <cellStyle name="Normal 10 3 4 3 4" xfId="2595" xr:uid="{BE685581-4D3E-47FE-BCC4-76E03D6D134A}"/>
    <cellStyle name="Normal 10 3 4 4" xfId="1105" xr:uid="{45930AC4-D526-42F7-91B4-7C323264F7ED}"/>
    <cellStyle name="Normal 10 3 4 4 2" xfId="1106" xr:uid="{B7F928EA-D331-4E5B-BF42-EDC6AAE5AE7F}"/>
    <cellStyle name="Normal 10 3 4 4 3" xfId="2596" xr:uid="{74F834EB-61AA-4036-90B6-3913C776BED7}"/>
    <cellStyle name="Normal 10 3 4 4 4" xfId="2597" xr:uid="{1E8D1D47-C895-4227-8D5D-32989BBE1640}"/>
    <cellStyle name="Normal 10 3 4 5" xfId="1107" xr:uid="{980C190D-3B2D-4A57-83E7-4A83735ED9BC}"/>
    <cellStyle name="Normal 10 3 4 6" xfId="2598" xr:uid="{3A90A2B5-073D-43D6-8529-04FEEA828101}"/>
    <cellStyle name="Normal 10 3 4 7" xfId="2599" xr:uid="{B751637B-8011-4BEB-82E6-59065EFECFBB}"/>
    <cellStyle name="Normal 10 3 5" xfId="253" xr:uid="{0B399998-E5B7-4DE1-9AD6-7D611A4F7448}"/>
    <cellStyle name="Normal 10 3 5 2" xfId="496" xr:uid="{F73E4C47-0750-48D3-94BA-B1140EEC8492}"/>
    <cellStyle name="Normal 10 3 5 2 2" xfId="1108" xr:uid="{871C0FAB-078C-4262-8A0D-191F6FDFE839}"/>
    <cellStyle name="Normal 10 3 5 2 2 2" xfId="1109" xr:uid="{1183D858-5394-4483-A111-15ECE0A20AA4}"/>
    <cellStyle name="Normal 10 3 5 2 3" xfId="1110" xr:uid="{B309643A-A9F8-46A7-9F48-BCF143F39CE3}"/>
    <cellStyle name="Normal 10 3 5 2 4" xfId="2600" xr:uid="{E1F4B60C-E2E9-4A2E-A130-6CEC31C533F1}"/>
    <cellStyle name="Normal 10 3 5 3" xfId="1111" xr:uid="{6FA8F8DF-979F-4186-B71A-E113A198899F}"/>
    <cellStyle name="Normal 10 3 5 3 2" xfId="1112" xr:uid="{93E306C0-5A53-450B-A502-B164B83B4B4B}"/>
    <cellStyle name="Normal 10 3 5 3 3" xfId="2601" xr:uid="{A336F4F4-5E3D-4055-A663-9215E3BB5238}"/>
    <cellStyle name="Normal 10 3 5 3 4" xfId="2602" xr:uid="{01FB353E-1B32-4B53-8725-AF60257E9EE2}"/>
    <cellStyle name="Normal 10 3 5 4" xfId="1113" xr:uid="{4089996F-239B-4D51-AA57-EC1DECB0CBB5}"/>
    <cellStyle name="Normal 10 3 5 5" xfId="2603" xr:uid="{74BE2CF8-AACA-40CF-9A78-CA069E3B4E96}"/>
    <cellStyle name="Normal 10 3 5 6" xfId="2604" xr:uid="{BCB713ED-0773-4BF9-82B2-B3E45B3B106E}"/>
    <cellStyle name="Normal 10 3 6" xfId="254" xr:uid="{1B18FA69-9931-4B46-A89C-5BC71FB6FD7F}"/>
    <cellStyle name="Normal 10 3 6 2" xfId="1114" xr:uid="{76B44691-BE9B-4040-8B9F-FF8BBDCE1DAB}"/>
    <cellStyle name="Normal 10 3 6 2 2" xfId="1115" xr:uid="{3991EC77-6312-47CD-88AA-BDECCA41D4E6}"/>
    <cellStyle name="Normal 10 3 6 2 3" xfId="2605" xr:uid="{FAD1EE8C-E75F-46A2-AB6E-4C4B32D0F27E}"/>
    <cellStyle name="Normal 10 3 6 2 4" xfId="2606" xr:uid="{8538DC20-018F-45CF-9BFA-52A38C376C83}"/>
    <cellStyle name="Normal 10 3 6 3" xfId="1116" xr:uid="{FE850FAA-2DF0-446C-89AF-E458ADB14BDB}"/>
    <cellStyle name="Normal 10 3 6 4" xfId="2607" xr:uid="{9521C82C-45E6-4603-836A-BEC0515919D0}"/>
    <cellStyle name="Normal 10 3 6 5" xfId="2608" xr:uid="{F41D4132-334E-4EB9-B042-FF7CA0D7CD77}"/>
    <cellStyle name="Normal 10 3 7" xfId="1117" xr:uid="{DAFA04F0-95D2-41FF-8F19-7F49DC7577C6}"/>
    <cellStyle name="Normal 10 3 7 2" xfId="1118" xr:uid="{02D1A253-1DED-436B-9984-D56363192CFA}"/>
    <cellStyle name="Normal 10 3 7 3" xfId="2609" xr:uid="{7EE26CEC-2D52-41D5-A4DC-487A9082D7DB}"/>
    <cellStyle name="Normal 10 3 7 4" xfId="2610" xr:uid="{11B37F4C-7805-4689-B925-3EE5E00368C0}"/>
    <cellStyle name="Normal 10 3 8" xfId="1119" xr:uid="{FBB4EB6B-B1EA-45BC-8993-57037588C610}"/>
    <cellStyle name="Normal 10 3 8 2" xfId="2611" xr:uid="{38D160FD-83A8-4B4B-A2CF-375C029BF85B}"/>
    <cellStyle name="Normal 10 3 8 3" xfId="2612" xr:uid="{EE559234-546E-45D4-A040-F61D4CE7A82C}"/>
    <cellStyle name="Normal 10 3 8 4" xfId="2613" xr:uid="{ABCE1E7A-FB51-478F-945D-1255C486A5C0}"/>
    <cellStyle name="Normal 10 3 9" xfId="2614" xr:uid="{1D4F93BB-7F4B-4812-B096-C30DBBA3CB73}"/>
    <cellStyle name="Normal 10 4" xfId="56" xr:uid="{B33BBF8F-E32D-4CF7-B4E4-FF5F29D8FD97}"/>
    <cellStyle name="Normal 10 4 10" xfId="2615" xr:uid="{8E2B26AD-52D9-477C-820D-F46187FDF1CE}"/>
    <cellStyle name="Normal 10 4 11" xfId="2616" xr:uid="{223AC45A-05CC-493D-859A-76216F37F311}"/>
    <cellStyle name="Normal 10 4 2" xfId="57" xr:uid="{70AFE834-5977-4966-A5D7-E136F9C2F236}"/>
    <cellStyle name="Normal 10 4 2 2" xfId="255" xr:uid="{2F350684-1B9E-450E-B478-275FA29FA71B}"/>
    <cellStyle name="Normal 10 4 2 2 2" xfId="497" xr:uid="{05A80CBD-9934-4D38-98D9-965FFAD03F80}"/>
    <cellStyle name="Normal 10 4 2 2 2 2" xfId="498" xr:uid="{90A4AA27-E035-401A-B173-B8AE1E0A773C}"/>
    <cellStyle name="Normal 10 4 2 2 2 2 2" xfId="1120" xr:uid="{232F256E-8D0C-48D3-8821-F3ADD53639B4}"/>
    <cellStyle name="Normal 10 4 2 2 2 2 3" xfId="2617" xr:uid="{F9234FF7-5CC8-405E-8E9F-E8604031BF0C}"/>
    <cellStyle name="Normal 10 4 2 2 2 2 4" xfId="2618" xr:uid="{0923F894-3642-45AC-A887-0AE08BF7CFC2}"/>
    <cellStyle name="Normal 10 4 2 2 2 3" xfId="1121" xr:uid="{B26D3B17-E350-42CC-97B8-EC4B30138726}"/>
    <cellStyle name="Normal 10 4 2 2 2 3 2" xfId="2619" xr:uid="{C14DC1FC-934E-4AC6-940E-F214E4781C56}"/>
    <cellStyle name="Normal 10 4 2 2 2 3 3" xfId="2620" xr:uid="{2E066FC4-E988-48A6-9093-C1CCC8ED218B}"/>
    <cellStyle name="Normal 10 4 2 2 2 3 4" xfId="2621" xr:uid="{CB863BD4-2D2E-40BC-A2B8-D716A7208361}"/>
    <cellStyle name="Normal 10 4 2 2 2 4" xfId="2622" xr:uid="{59B76B08-8310-4035-AD9C-FC6CC743BE6E}"/>
    <cellStyle name="Normal 10 4 2 2 2 5" xfId="2623" xr:uid="{B87E4DF7-05B5-4716-815A-735728A5112E}"/>
    <cellStyle name="Normal 10 4 2 2 2 6" xfId="2624" xr:uid="{8168B2CC-7DE3-4D2A-8FE2-880ECDFED4CA}"/>
    <cellStyle name="Normal 10 4 2 2 3" xfId="499" xr:uid="{B2A3A1FF-CB87-4CB5-9161-EA05203A9BE6}"/>
    <cellStyle name="Normal 10 4 2 2 3 2" xfId="1122" xr:uid="{11D7A4AD-7A4A-42C7-BF26-99315C531DBC}"/>
    <cellStyle name="Normal 10 4 2 2 3 2 2" xfId="2625" xr:uid="{6D403E45-0BD1-4B3F-B613-C86F4AAB4080}"/>
    <cellStyle name="Normal 10 4 2 2 3 2 3" xfId="2626" xr:uid="{49CC2A62-A5CF-4028-A7C2-A2E2AD91F0FB}"/>
    <cellStyle name="Normal 10 4 2 2 3 2 4" xfId="2627" xr:uid="{9D7EDE30-7043-457D-85BA-215F0A0FD22A}"/>
    <cellStyle name="Normal 10 4 2 2 3 3" xfId="2628" xr:uid="{65439622-75FB-4DC3-BDC0-97E526A29889}"/>
    <cellStyle name="Normal 10 4 2 2 3 4" xfId="2629" xr:uid="{6394737D-3B91-41F0-8AE9-BC112AFCCF1B}"/>
    <cellStyle name="Normal 10 4 2 2 3 5" xfId="2630" xr:uid="{F3EBF965-A467-44D8-9D86-40CF33A8EFC6}"/>
    <cellStyle name="Normal 10 4 2 2 4" xfId="1123" xr:uid="{46C516A6-92BD-4563-9D9C-470C6DA4B7D1}"/>
    <cellStyle name="Normal 10 4 2 2 4 2" xfId="2631" xr:uid="{C5EF6B7C-F255-44B6-85F9-D9421505D0AF}"/>
    <cellStyle name="Normal 10 4 2 2 4 3" xfId="2632" xr:uid="{7B4A457B-7ED4-4E0E-AE16-578C1BE57169}"/>
    <cellStyle name="Normal 10 4 2 2 4 4" xfId="2633" xr:uid="{BDDA07C3-CD67-4B94-A41C-60365DAEA39E}"/>
    <cellStyle name="Normal 10 4 2 2 5" xfId="2634" xr:uid="{31AF2CFA-ADD3-42A8-8C5A-E2C49C590989}"/>
    <cellStyle name="Normal 10 4 2 2 5 2" xfId="2635" xr:uid="{7ABAF90A-33F7-492E-9273-2A4999BACF09}"/>
    <cellStyle name="Normal 10 4 2 2 5 3" xfId="2636" xr:uid="{BF65ABB4-5CC4-47AC-88B2-19542B40B100}"/>
    <cellStyle name="Normal 10 4 2 2 5 4" xfId="2637" xr:uid="{1C670339-D8D7-45A8-B0CC-60E3E3BC9DE7}"/>
    <cellStyle name="Normal 10 4 2 2 6" xfId="2638" xr:uid="{9146DFEF-C873-4B64-902C-CC2161363C21}"/>
    <cellStyle name="Normal 10 4 2 2 7" xfId="2639" xr:uid="{85656B38-8138-41D1-92FE-1CB35B41DA4C}"/>
    <cellStyle name="Normal 10 4 2 2 8" xfId="2640" xr:uid="{51A228F7-D7B4-472C-9B1E-3209AC862C52}"/>
    <cellStyle name="Normal 10 4 2 3" xfId="500" xr:uid="{BA410597-5581-4E22-A70B-1C0FCC9952CD}"/>
    <cellStyle name="Normal 10 4 2 3 2" xfId="501" xr:uid="{CB81BCAE-7F3D-4442-A4BD-F62BD9FDC5E6}"/>
    <cellStyle name="Normal 10 4 2 3 2 2" xfId="502" xr:uid="{F27E7210-34DB-47B9-A102-4D53B36315A9}"/>
    <cellStyle name="Normal 10 4 2 3 2 3" xfId="2641" xr:uid="{4F12B6AC-F122-4F7D-A73E-258EB2F60E4D}"/>
    <cellStyle name="Normal 10 4 2 3 2 4" xfId="2642" xr:uid="{BBFB2E6F-E9CA-44E9-BDAD-5AB9BF178D4C}"/>
    <cellStyle name="Normal 10 4 2 3 3" xfId="503" xr:uid="{33C03A5A-513F-4948-8948-6930F9F0F1C4}"/>
    <cellStyle name="Normal 10 4 2 3 3 2" xfId="2643" xr:uid="{3230299F-0B76-4284-9D41-5A3C041B8009}"/>
    <cellStyle name="Normal 10 4 2 3 3 3" xfId="2644" xr:uid="{5327A450-751E-4E90-9DFA-2C716F375C22}"/>
    <cellStyle name="Normal 10 4 2 3 3 4" xfId="2645" xr:uid="{626476E9-C6EA-4390-A778-98CB26A69F13}"/>
    <cellStyle name="Normal 10 4 2 3 4" xfId="2646" xr:uid="{B018BB9F-CF87-4CA5-8483-BBDB2A3AF166}"/>
    <cellStyle name="Normal 10 4 2 3 5" xfId="2647" xr:uid="{BBB3B63C-6B84-4382-9231-2CAA4B166DD5}"/>
    <cellStyle name="Normal 10 4 2 3 6" xfId="2648" xr:uid="{46D976BB-3E4C-42A3-9F65-F77B9226C5F8}"/>
    <cellStyle name="Normal 10 4 2 4" xfId="504" xr:uid="{DB8ED963-D3BB-4228-B0B1-EAD0663888E9}"/>
    <cellStyle name="Normal 10 4 2 4 2" xfId="505" xr:uid="{29EFEF94-4493-4B56-9D3B-D444C207009E}"/>
    <cellStyle name="Normal 10 4 2 4 2 2" xfId="2649" xr:uid="{85D3BE8A-8D64-41FA-AFE1-ED4EB0AB4A52}"/>
    <cellStyle name="Normal 10 4 2 4 2 3" xfId="2650" xr:uid="{B505AE01-569E-42C2-9BAB-5269AEE898F8}"/>
    <cellStyle name="Normal 10 4 2 4 2 4" xfId="2651" xr:uid="{6B88C987-36E9-414C-9823-E505401B2EC9}"/>
    <cellStyle name="Normal 10 4 2 4 3" xfId="2652" xr:uid="{83802825-C481-4A41-B4AC-175E8F384AF4}"/>
    <cellStyle name="Normal 10 4 2 4 4" xfId="2653" xr:uid="{E72E6046-DBE4-45BF-80C4-2D30C01151AF}"/>
    <cellStyle name="Normal 10 4 2 4 5" xfId="2654" xr:uid="{E7B9E471-7B63-422B-B007-8E10BCCDC0C0}"/>
    <cellStyle name="Normal 10 4 2 5" xfId="506" xr:uid="{D0A1A662-8F49-4829-8328-427A8EBFEEBC}"/>
    <cellStyle name="Normal 10 4 2 5 2" xfId="2655" xr:uid="{7A768696-E1E7-4F1F-82E8-6A2848CE488E}"/>
    <cellStyle name="Normal 10 4 2 5 3" xfId="2656" xr:uid="{AA1D1379-CDC2-4FAA-9C89-19FC9901F586}"/>
    <cellStyle name="Normal 10 4 2 5 4" xfId="2657" xr:uid="{67EE139F-F81A-4DAC-A04C-2386763CF0E4}"/>
    <cellStyle name="Normal 10 4 2 6" xfId="2658" xr:uid="{E4D440E5-9740-44BF-96C6-D3429DC98848}"/>
    <cellStyle name="Normal 10 4 2 6 2" xfId="2659" xr:uid="{7FA27AF9-F58C-4E33-B481-878725622E64}"/>
    <cellStyle name="Normal 10 4 2 6 3" xfId="2660" xr:uid="{FDCCBB01-3A9E-4D14-9F16-8C37BFDA0285}"/>
    <cellStyle name="Normal 10 4 2 6 4" xfId="2661" xr:uid="{3D61D1F3-4F12-4CDC-AAB1-5BB03996166C}"/>
    <cellStyle name="Normal 10 4 2 7" xfId="2662" xr:uid="{71288A24-E181-4CBE-ACE9-732F79184FA0}"/>
    <cellStyle name="Normal 10 4 2 8" xfId="2663" xr:uid="{4C627859-4259-45FC-92DB-8BF451FBC15A}"/>
    <cellStyle name="Normal 10 4 2 9" xfId="2664" xr:uid="{2926EC4A-E9BA-4144-9A43-83F4A93E9C8B}"/>
    <cellStyle name="Normal 10 4 3" xfId="256" xr:uid="{19A292D5-9DBB-4951-A0AC-FCE58ED06BAF}"/>
    <cellStyle name="Normal 10 4 3 2" xfId="507" xr:uid="{78A553C3-F657-4563-B5A6-0E503FF66E37}"/>
    <cellStyle name="Normal 10 4 3 2 2" xfId="508" xr:uid="{8A9DB03C-EECC-49FB-9814-2F6739BB3E7F}"/>
    <cellStyle name="Normal 10 4 3 2 2 2" xfId="1124" xr:uid="{AD2D1402-7C06-49AB-9A8A-66637E7DE503}"/>
    <cellStyle name="Normal 10 4 3 2 2 2 2" xfId="1125" xr:uid="{24199898-C13C-41F4-B202-BB0596A1A3E6}"/>
    <cellStyle name="Normal 10 4 3 2 2 3" xfId="1126" xr:uid="{EB03C952-129B-4067-863E-7CF06D48525E}"/>
    <cellStyle name="Normal 10 4 3 2 2 4" xfId="2665" xr:uid="{70F60FA0-CE7D-4638-9CD5-787AB8A5C975}"/>
    <cellStyle name="Normal 10 4 3 2 3" xfId="1127" xr:uid="{FC4EF4BA-9D53-4415-8384-051B11661B15}"/>
    <cellStyle name="Normal 10 4 3 2 3 2" xfId="1128" xr:uid="{2C47D8C3-A205-4CDC-9181-8B44427B7A4B}"/>
    <cellStyle name="Normal 10 4 3 2 3 3" xfId="2666" xr:uid="{CFFE5B2E-9E87-4A41-B558-72AE2D9F1F8F}"/>
    <cellStyle name="Normal 10 4 3 2 3 4" xfId="2667" xr:uid="{EDE8C854-D580-484A-99A3-E5BC2C466055}"/>
    <cellStyle name="Normal 10 4 3 2 4" xfId="1129" xr:uid="{44BC3EFB-E9AA-4467-B923-82C081351E5D}"/>
    <cellStyle name="Normal 10 4 3 2 5" xfId="2668" xr:uid="{FE63B147-C238-47BF-9841-F86B52B4E9A8}"/>
    <cellStyle name="Normal 10 4 3 2 6" xfId="2669" xr:uid="{2975B013-56E7-4EAF-9B29-7B80039B68D7}"/>
    <cellStyle name="Normal 10 4 3 3" xfId="509" xr:uid="{475DA6FD-AE2A-4FA0-A5DB-1EBBED5A9843}"/>
    <cellStyle name="Normal 10 4 3 3 2" xfId="1130" xr:uid="{ABE95827-D584-4166-A515-F5F810053247}"/>
    <cellStyle name="Normal 10 4 3 3 2 2" xfId="1131" xr:uid="{EBC1729A-805A-4B01-AFCB-F272D568013F}"/>
    <cellStyle name="Normal 10 4 3 3 2 3" xfId="2670" xr:uid="{4F83296A-0BED-4575-B312-77F04EB2247A}"/>
    <cellStyle name="Normal 10 4 3 3 2 4" xfId="2671" xr:uid="{1CE0E189-4FAE-403C-81A7-DEA218C9EE5B}"/>
    <cellStyle name="Normal 10 4 3 3 3" xfId="1132" xr:uid="{092EFDA1-198E-45F0-A7B7-515859C0997E}"/>
    <cellStyle name="Normal 10 4 3 3 4" xfId="2672" xr:uid="{C744E2E2-5096-4D2C-8889-D5C15C715F6B}"/>
    <cellStyle name="Normal 10 4 3 3 5" xfId="2673" xr:uid="{BC0ADC41-428B-4B27-9FE5-6AFA4ACD4AE9}"/>
    <cellStyle name="Normal 10 4 3 4" xfId="1133" xr:uid="{F9044602-A1F0-4726-844D-344AA98BC047}"/>
    <cellStyle name="Normal 10 4 3 4 2" xfId="1134" xr:uid="{EDC40BFD-E0B9-4ABB-9FEC-EE9132CB371D}"/>
    <cellStyle name="Normal 10 4 3 4 3" xfId="2674" xr:uid="{58937D8F-E35D-4C14-A90C-C8581B397E0E}"/>
    <cellStyle name="Normal 10 4 3 4 4" xfId="2675" xr:uid="{2E621B02-FB5E-4DC1-A1B8-E363E553E042}"/>
    <cellStyle name="Normal 10 4 3 5" xfId="1135" xr:uid="{8C15C080-CAEF-4086-9016-03E1D34D9BF6}"/>
    <cellStyle name="Normal 10 4 3 5 2" xfId="2676" xr:uid="{68C85FA1-2906-40F3-A373-0CC2F359AAE5}"/>
    <cellStyle name="Normal 10 4 3 5 3" xfId="2677" xr:uid="{21FBE29F-E6CD-44D3-8ED5-0638D03278AA}"/>
    <cellStyle name="Normal 10 4 3 5 4" xfId="2678" xr:uid="{E93982C4-6B05-4879-B701-056370916D27}"/>
    <cellStyle name="Normal 10 4 3 6" xfId="2679" xr:uid="{DD3F8B35-E4E6-490D-939B-47E24DCC34DD}"/>
    <cellStyle name="Normal 10 4 3 7" xfId="2680" xr:uid="{509C795A-7E1A-44F6-8410-53B59C1ADD02}"/>
    <cellStyle name="Normal 10 4 3 8" xfId="2681" xr:uid="{9283481B-A672-49D7-9DE7-ED5BE49E97DF}"/>
    <cellStyle name="Normal 10 4 4" xfId="257" xr:uid="{D7ECF425-F2DE-463C-93A4-074BCC146EAF}"/>
    <cellStyle name="Normal 10 4 4 2" xfId="510" xr:uid="{EF2DD652-F699-4F3A-9099-FC60E51EA6D2}"/>
    <cellStyle name="Normal 10 4 4 2 2" xfId="511" xr:uid="{4C094847-9FBB-46EA-AE33-6195A1FA161D}"/>
    <cellStyle name="Normal 10 4 4 2 2 2" xfId="1136" xr:uid="{09C30046-DEDE-4F47-90AE-AD66C06EC5B5}"/>
    <cellStyle name="Normal 10 4 4 2 2 3" xfId="2682" xr:uid="{76448719-62A7-4ABC-A8CF-C40946338AE4}"/>
    <cellStyle name="Normal 10 4 4 2 2 4" xfId="2683" xr:uid="{BC0ED6D0-0C42-431A-B518-2D0B61567388}"/>
    <cellStyle name="Normal 10 4 4 2 3" xfId="1137" xr:uid="{314FADE3-D423-42D5-9679-DE52A77B8B07}"/>
    <cellStyle name="Normal 10 4 4 2 4" xfId="2684" xr:uid="{C65B4980-7476-4D93-9E52-C46A4FC3A6DD}"/>
    <cellStyle name="Normal 10 4 4 2 5" xfId="2685" xr:uid="{0CC56993-E0D4-4DBC-8E9B-E3ED44EA6046}"/>
    <cellStyle name="Normal 10 4 4 3" xfId="512" xr:uid="{B2FCE49C-139C-4BDC-9EE1-CA96314EFFF3}"/>
    <cellStyle name="Normal 10 4 4 3 2" xfId="1138" xr:uid="{B6D52950-BE84-49C6-8565-68E307F1EB81}"/>
    <cellStyle name="Normal 10 4 4 3 3" xfId="2686" xr:uid="{067B1957-D0F7-4B75-BFE4-FD4D199256FA}"/>
    <cellStyle name="Normal 10 4 4 3 4" xfId="2687" xr:uid="{76FEC817-E4EF-4279-BCAD-680F2B82E354}"/>
    <cellStyle name="Normal 10 4 4 4" xfId="1139" xr:uid="{7439AC12-78C5-497F-8080-E8BD588BB865}"/>
    <cellStyle name="Normal 10 4 4 4 2" xfId="2688" xr:uid="{7462E878-202A-4383-93FE-5AA8B16EE5B2}"/>
    <cellStyle name="Normal 10 4 4 4 3" xfId="2689" xr:uid="{B288E6C1-E8DB-4473-AF0D-D5116CDB40A0}"/>
    <cellStyle name="Normal 10 4 4 4 4" xfId="2690" xr:uid="{3D9E97DF-BF91-4DB9-850A-094DD57A4439}"/>
    <cellStyle name="Normal 10 4 4 5" xfId="2691" xr:uid="{1C4BAE71-4359-4E8E-9DCE-DA92CD76C05A}"/>
    <cellStyle name="Normal 10 4 4 6" xfId="2692" xr:uid="{1050EF28-0F91-42EC-8CB9-9659B1365CDD}"/>
    <cellStyle name="Normal 10 4 4 7" xfId="2693" xr:uid="{132F8014-71EE-4742-BCD6-01C18AACE534}"/>
    <cellStyle name="Normal 10 4 5" xfId="258" xr:uid="{1CC2B30B-7734-4FD5-90E5-FEC355A50DA5}"/>
    <cellStyle name="Normal 10 4 5 2" xfId="513" xr:uid="{BBE28EC7-00F0-4F46-AD7C-52CEECDFDA03}"/>
    <cellStyle name="Normal 10 4 5 2 2" xfId="1140" xr:uid="{CF493B0D-372D-4D3A-9333-31BF6EA5FB03}"/>
    <cellStyle name="Normal 10 4 5 2 3" xfId="2694" xr:uid="{35A8706C-352C-4C53-B3C6-3688C9FA7DDB}"/>
    <cellStyle name="Normal 10 4 5 2 4" xfId="2695" xr:uid="{F48AED36-D5A1-4E73-A844-19D19833704B}"/>
    <cellStyle name="Normal 10 4 5 3" xfId="1141" xr:uid="{B7F00331-948C-4793-B5D1-FAAC6A7C118B}"/>
    <cellStyle name="Normal 10 4 5 3 2" xfId="2696" xr:uid="{869FE049-B2D0-42A3-813C-640D1565CE81}"/>
    <cellStyle name="Normal 10 4 5 3 3" xfId="2697" xr:uid="{75F209C6-D21D-47D2-9974-304F3C92947C}"/>
    <cellStyle name="Normal 10 4 5 3 4" xfId="2698" xr:uid="{3C705A70-DCAD-420E-A6C4-029E1D3F498D}"/>
    <cellStyle name="Normal 10 4 5 4" xfId="2699" xr:uid="{C4ADD3FE-9B33-4B6F-BE5F-5B63F371201D}"/>
    <cellStyle name="Normal 10 4 5 5" xfId="2700" xr:uid="{86C20E05-1EE1-457B-975A-3AF9F6443BBB}"/>
    <cellStyle name="Normal 10 4 5 6" xfId="2701" xr:uid="{A802BC74-ED71-4894-8782-627C7BFD5C15}"/>
    <cellStyle name="Normal 10 4 6" xfId="514" xr:uid="{F69CB559-F1FB-4E05-AABB-3EBDFCFAA456}"/>
    <cellStyle name="Normal 10 4 6 2" xfId="1142" xr:uid="{4BB03435-1F4C-496E-8A18-981001DB0AA4}"/>
    <cellStyle name="Normal 10 4 6 2 2" xfId="2702" xr:uid="{A0BF7791-F71C-43E4-8662-D6CD98CB3D0B}"/>
    <cellStyle name="Normal 10 4 6 2 3" xfId="2703" xr:uid="{248DD7C0-39BB-43E3-B44F-0A628AF010F9}"/>
    <cellStyle name="Normal 10 4 6 2 4" xfId="2704" xr:uid="{6B57C2DE-82D0-4C44-94A3-EC02AB4CD3A9}"/>
    <cellStyle name="Normal 10 4 6 3" xfId="2705" xr:uid="{7544CC83-C9CA-4570-895E-B627A7ED12C5}"/>
    <cellStyle name="Normal 10 4 6 4" xfId="2706" xr:uid="{673705F9-AF21-4DE9-8C53-8BFAF00EBDCF}"/>
    <cellStyle name="Normal 10 4 6 5" xfId="2707" xr:uid="{DD0A2C5D-EC7E-4C4F-83E1-CB958A755B27}"/>
    <cellStyle name="Normal 10 4 7" xfId="1143" xr:uid="{C3D0ADC8-B627-46F2-AEF7-3C5CF819B88D}"/>
    <cellStyle name="Normal 10 4 7 2" xfId="2708" xr:uid="{5500838A-AB23-4513-8CDC-9A5A3B139586}"/>
    <cellStyle name="Normal 10 4 7 3" xfId="2709" xr:uid="{F8874E40-EA50-4BCD-A437-5F84795AC16B}"/>
    <cellStyle name="Normal 10 4 7 4" xfId="2710" xr:uid="{80D670B5-6F67-4547-BDBF-B20D77B23649}"/>
    <cellStyle name="Normal 10 4 8" xfId="2711" xr:uid="{09C30EB8-8F43-4DFA-BC43-FD3D9B4BB695}"/>
    <cellStyle name="Normal 10 4 8 2" xfId="2712" xr:uid="{99964333-3EFD-4358-AAFD-81AA638E2A25}"/>
    <cellStyle name="Normal 10 4 8 3" xfId="2713" xr:uid="{E75547F8-0FC5-434F-B11D-B2BFA4AB4087}"/>
    <cellStyle name="Normal 10 4 8 4" xfId="2714" xr:uid="{4A357F7E-03C1-4E5B-9D4F-32709CACC67A}"/>
    <cellStyle name="Normal 10 4 9" xfId="2715" xr:uid="{00876A55-049F-434C-AABF-775D1B9EAC61}"/>
    <cellStyle name="Normal 10 5" xfId="58" xr:uid="{C64C0D86-259E-453F-A001-64F519CA9DA4}"/>
    <cellStyle name="Normal 10 5 2" xfId="59" xr:uid="{E749EFE9-7DAD-4D10-A23E-BD24EB374D66}"/>
    <cellStyle name="Normal 10 5 2 2" xfId="259" xr:uid="{C62CE5CD-D905-4909-BBF3-11DB620F8C06}"/>
    <cellStyle name="Normal 10 5 2 2 2" xfId="515" xr:uid="{CAE226BF-F6B8-4E28-A9F5-937EF02196B0}"/>
    <cellStyle name="Normal 10 5 2 2 2 2" xfId="1144" xr:uid="{D19CDB20-9BA0-4BB8-86EA-2AF48D8E222D}"/>
    <cellStyle name="Normal 10 5 2 2 2 3" xfId="2716" xr:uid="{5C471776-3991-4424-AB85-AB0B889B2535}"/>
    <cellStyle name="Normal 10 5 2 2 2 4" xfId="2717" xr:uid="{4709F93A-C782-405C-9D07-9EEC616B6E43}"/>
    <cellStyle name="Normal 10 5 2 2 3" xfId="1145" xr:uid="{F4ECCAE5-A334-4571-99F1-416F25602D5B}"/>
    <cellStyle name="Normal 10 5 2 2 3 2" xfId="2718" xr:uid="{799B46A4-1635-4C03-A2E9-ACF64EF84719}"/>
    <cellStyle name="Normal 10 5 2 2 3 3" xfId="2719" xr:uid="{72A9BB87-1C6D-4BC0-BB9B-5DC020F49BDF}"/>
    <cellStyle name="Normal 10 5 2 2 3 4" xfId="2720" xr:uid="{8AA5140F-0DA1-4DBB-BA1F-5499A47DCF37}"/>
    <cellStyle name="Normal 10 5 2 2 4" xfId="2721" xr:uid="{CA94178D-2923-4CC0-907F-2E37AF9FDDC6}"/>
    <cellStyle name="Normal 10 5 2 2 5" xfId="2722" xr:uid="{8B503A53-CCD0-4662-9B6A-DDE68D8690C2}"/>
    <cellStyle name="Normal 10 5 2 2 6" xfId="2723" xr:uid="{B99D5169-2353-4719-8A97-ADF20B380BF1}"/>
    <cellStyle name="Normal 10 5 2 3" xfId="516" xr:uid="{F648F1D9-6A23-4343-82DA-239E250556FD}"/>
    <cellStyle name="Normal 10 5 2 3 2" xfId="1146" xr:uid="{D2382CF8-190D-4890-889A-5348A9FEE84C}"/>
    <cellStyle name="Normal 10 5 2 3 2 2" xfId="2724" xr:uid="{56CC2CE7-4E9E-4B46-A6E8-E31549F07D4A}"/>
    <cellStyle name="Normal 10 5 2 3 2 3" xfId="2725" xr:uid="{9657DCD0-4113-4403-B755-7ACD8BDD8F33}"/>
    <cellStyle name="Normal 10 5 2 3 2 4" xfId="2726" xr:uid="{2543C9C7-DCF3-4BDA-8C29-F35689E6A1A3}"/>
    <cellStyle name="Normal 10 5 2 3 3" xfId="2727" xr:uid="{938D1FFE-C4C7-4E92-AFEB-AAFA5EC0BCD2}"/>
    <cellStyle name="Normal 10 5 2 3 4" xfId="2728" xr:uid="{22269111-3A6D-4330-9054-E09AB49CADA4}"/>
    <cellStyle name="Normal 10 5 2 3 5" xfId="2729" xr:uid="{14B360DD-E55C-45D5-91DD-9B750AB2DCB1}"/>
    <cellStyle name="Normal 10 5 2 4" xfId="1147" xr:uid="{5E3B85BA-0C33-4564-A16C-F10131AD07BE}"/>
    <cellStyle name="Normal 10 5 2 4 2" xfId="2730" xr:uid="{52C862DA-8120-43A9-8FDD-3FCF8DDE6851}"/>
    <cellStyle name="Normal 10 5 2 4 3" xfId="2731" xr:uid="{E9B22D01-DF64-4EEC-BB62-69D9270FAE27}"/>
    <cellStyle name="Normal 10 5 2 4 4" xfId="2732" xr:uid="{5E46D954-BB55-4FAE-A011-3E3E231A69D8}"/>
    <cellStyle name="Normal 10 5 2 5" xfId="2733" xr:uid="{E7CCE310-A8C1-4994-A108-ADDE2065E0D6}"/>
    <cellStyle name="Normal 10 5 2 5 2" xfId="2734" xr:uid="{D7F64854-A954-467E-9B7D-F6AF9FD3BC11}"/>
    <cellStyle name="Normal 10 5 2 5 3" xfId="2735" xr:uid="{1CCC6CA0-21DD-4C35-AC74-69EF9387976E}"/>
    <cellStyle name="Normal 10 5 2 5 4" xfId="2736" xr:uid="{918BD8A9-2B3D-427D-AD73-5340624C2EF9}"/>
    <cellStyle name="Normal 10 5 2 6" xfId="2737" xr:uid="{EDA48AB5-1ED2-40D3-9070-B57A457A4683}"/>
    <cellStyle name="Normal 10 5 2 7" xfId="2738" xr:uid="{163235AF-8E6B-4103-B2D0-C0D2852188BF}"/>
    <cellStyle name="Normal 10 5 2 8" xfId="2739" xr:uid="{A20AD57C-5383-4B1F-BDA3-586C84C6A2BE}"/>
    <cellStyle name="Normal 10 5 3" xfId="260" xr:uid="{DD87EA3C-4D89-4DE9-BE51-8D8D30C03C2E}"/>
    <cellStyle name="Normal 10 5 3 2" xfId="517" xr:uid="{B72225EE-F5F7-478D-B37D-C272DB1E0B6D}"/>
    <cellStyle name="Normal 10 5 3 2 2" xfId="518" xr:uid="{1B3C9CF2-E039-4FE5-BA5C-E2D22C5034D2}"/>
    <cellStyle name="Normal 10 5 3 2 3" xfId="2740" xr:uid="{493E14C3-DE0F-45EC-A2F5-3A0AFD66F961}"/>
    <cellStyle name="Normal 10 5 3 2 4" xfId="2741" xr:uid="{7FA8B2A4-3795-48D7-9DA8-187E3ACF565F}"/>
    <cellStyle name="Normal 10 5 3 3" xfId="519" xr:uid="{19C9AB53-8FC0-4393-952C-03A67EF09AD6}"/>
    <cellStyle name="Normal 10 5 3 3 2" xfId="2742" xr:uid="{868EFA33-71C6-49AA-BB88-A8C11360F7A4}"/>
    <cellStyle name="Normal 10 5 3 3 3" xfId="2743" xr:uid="{016071C4-5EB4-4E58-A4E8-F9A17E62C0A0}"/>
    <cellStyle name="Normal 10 5 3 3 4" xfId="2744" xr:uid="{37C49A1B-620E-40C4-8A1E-3DC1CAAFE503}"/>
    <cellStyle name="Normal 10 5 3 4" xfId="2745" xr:uid="{CE268F98-E705-4016-A488-065EFC0C514D}"/>
    <cellStyle name="Normal 10 5 3 5" xfId="2746" xr:uid="{10A90B64-7C39-4741-8B99-E5B90C3D1E42}"/>
    <cellStyle name="Normal 10 5 3 6" xfId="2747" xr:uid="{566FED17-2896-474E-9D31-BB171EB7D551}"/>
    <cellStyle name="Normal 10 5 4" xfId="261" xr:uid="{DB35F585-3B77-4C30-BEDB-AAB15F3F99E7}"/>
    <cellStyle name="Normal 10 5 4 2" xfId="520" xr:uid="{7CEAAE50-1546-4718-A240-9A0854C0F681}"/>
    <cellStyle name="Normal 10 5 4 2 2" xfId="2748" xr:uid="{B994AC36-E338-4B2C-9E6F-B2BB6F486009}"/>
    <cellStyle name="Normal 10 5 4 2 3" xfId="2749" xr:uid="{D42F3BB4-1B4C-4B1A-B685-04AC06BD8A5F}"/>
    <cellStyle name="Normal 10 5 4 2 4" xfId="2750" xr:uid="{AEFD8027-F129-4996-80F1-2261A7061B1F}"/>
    <cellStyle name="Normal 10 5 4 3" xfId="2751" xr:uid="{A2E7753F-96E6-4CE9-A3A9-DE2572ED36E6}"/>
    <cellStyle name="Normal 10 5 4 4" xfId="2752" xr:uid="{483F0244-20D1-4A1D-A1EC-A1818522A7CA}"/>
    <cellStyle name="Normal 10 5 4 5" xfId="2753" xr:uid="{F35C78AC-D1A5-4894-8D72-D67109F8426E}"/>
    <cellStyle name="Normal 10 5 5" xfId="521" xr:uid="{BA9B9AF0-4FF7-4E10-9899-29D021A4B025}"/>
    <cellStyle name="Normal 10 5 5 2" xfId="2754" xr:uid="{F4211992-7933-4059-9A60-0F8F1C2A284B}"/>
    <cellStyle name="Normal 10 5 5 3" xfId="2755" xr:uid="{13C89C48-4C9F-4DE9-AC01-7ECE5C83083E}"/>
    <cellStyle name="Normal 10 5 5 4" xfId="2756" xr:uid="{6F8AD154-83FF-4D58-9AB6-A6A6B63283DA}"/>
    <cellStyle name="Normal 10 5 6" xfId="2757" xr:uid="{1A33C5A6-6FDB-4BA2-AF1C-2C203DD0237E}"/>
    <cellStyle name="Normal 10 5 6 2" xfId="2758" xr:uid="{3F1B1AE9-DF52-4E16-8772-AF16B2486746}"/>
    <cellStyle name="Normal 10 5 6 3" xfId="2759" xr:uid="{58314553-6A70-4809-B90F-60A5A5094858}"/>
    <cellStyle name="Normal 10 5 6 4" xfId="2760" xr:uid="{15B3EC2E-FEE1-4DCC-B194-02C3D1E115A6}"/>
    <cellStyle name="Normal 10 5 7" xfId="2761" xr:uid="{9709B9C2-E10F-41BF-BD51-FB724A9DE273}"/>
    <cellStyle name="Normal 10 5 8" xfId="2762" xr:uid="{650A9D17-63C7-4995-A3EE-7F10172EC22A}"/>
    <cellStyle name="Normal 10 5 9" xfId="2763" xr:uid="{DA4FF85D-058D-4412-B139-770631FF7E0F}"/>
    <cellStyle name="Normal 10 6" xfId="60" xr:uid="{B1DA90CB-2EF9-4071-B1BE-2B2036A50B41}"/>
    <cellStyle name="Normal 10 6 2" xfId="262" xr:uid="{C18134BB-AA44-47F9-A4E9-D952B7B7542A}"/>
    <cellStyle name="Normal 10 6 2 2" xfId="522" xr:uid="{88EC7511-76EE-48D8-BE57-27665AA31032}"/>
    <cellStyle name="Normal 10 6 2 2 2" xfId="1148" xr:uid="{B28990BA-6422-4B74-87F7-85C4DC4A3F2A}"/>
    <cellStyle name="Normal 10 6 2 2 2 2" xfId="1149" xr:uid="{D0325BBA-2AC3-4273-9249-DDD8BA87AF36}"/>
    <cellStyle name="Normal 10 6 2 2 3" xfId="1150" xr:uid="{E8742D0B-9E1B-4C91-8080-2D9C1F3AFBC0}"/>
    <cellStyle name="Normal 10 6 2 2 4" xfId="2764" xr:uid="{0C8882F1-D0D2-41D9-8510-EB59B4237301}"/>
    <cellStyle name="Normal 10 6 2 3" xfId="1151" xr:uid="{A4EC5663-E038-4C79-9B1A-F9805C3EFCF2}"/>
    <cellStyle name="Normal 10 6 2 3 2" xfId="1152" xr:uid="{2AB1625A-5ACB-4D6B-B1D3-4F46D3498073}"/>
    <cellStyle name="Normal 10 6 2 3 3" xfId="2765" xr:uid="{419CB556-49C6-4EA9-A1D6-62BACDC98ACE}"/>
    <cellStyle name="Normal 10 6 2 3 4" xfId="2766" xr:uid="{BCD0CAA7-47E0-443E-ACA6-E60ABEBB73D7}"/>
    <cellStyle name="Normal 10 6 2 4" xfId="1153" xr:uid="{116B3A28-9587-4989-8C85-D045E073F3D4}"/>
    <cellStyle name="Normal 10 6 2 5" xfId="2767" xr:uid="{55EF511A-61D2-4B50-A8A6-FF1A183CB25F}"/>
    <cellStyle name="Normal 10 6 2 6" xfId="2768" xr:uid="{C72B5F38-54EA-4EA9-AF41-2273D6F6BA0D}"/>
    <cellStyle name="Normal 10 6 3" xfId="523" xr:uid="{FBDA36D4-5A2B-4A12-B9ED-3895AF3E6610}"/>
    <cellStyle name="Normal 10 6 3 2" xfId="1154" xr:uid="{30D21D9D-2332-4F4F-8362-CEBC32513EB9}"/>
    <cellStyle name="Normal 10 6 3 2 2" xfId="1155" xr:uid="{94D9D8FF-2E68-4DB1-A6D8-A4037983145B}"/>
    <cellStyle name="Normal 10 6 3 2 3" xfId="2769" xr:uid="{711A6928-0940-4876-9911-C5AB944DCDED}"/>
    <cellStyle name="Normal 10 6 3 2 4" xfId="2770" xr:uid="{84BA8CA1-524A-473B-8038-6D940E93941F}"/>
    <cellStyle name="Normal 10 6 3 3" xfId="1156" xr:uid="{70FC2574-EFAE-4A78-836D-C9C176C9C8C3}"/>
    <cellStyle name="Normal 10 6 3 4" xfId="2771" xr:uid="{C7FB4CF4-0784-4F76-BE55-424C9530988C}"/>
    <cellStyle name="Normal 10 6 3 5" xfId="2772" xr:uid="{CA15D1A3-1A26-47F2-AE99-600DA005883D}"/>
    <cellStyle name="Normal 10 6 4" xfId="1157" xr:uid="{2F8EA65D-7E0A-4D5D-ABA6-B8F71663DD70}"/>
    <cellStyle name="Normal 10 6 4 2" xfId="1158" xr:uid="{460E9C09-7962-4C61-9B46-735F9E989594}"/>
    <cellStyle name="Normal 10 6 4 3" xfId="2773" xr:uid="{D8C5C75D-D076-4563-8755-78615D2D0EE2}"/>
    <cellStyle name="Normal 10 6 4 4" xfId="2774" xr:uid="{C412410F-94DF-43E6-96A2-128ECBC031A0}"/>
    <cellStyle name="Normal 10 6 5" xfId="1159" xr:uid="{35CE0B97-77F6-4521-82B1-10DA439D5526}"/>
    <cellStyle name="Normal 10 6 5 2" xfId="2775" xr:uid="{ECF704BB-4560-41DB-816D-58056BF84FD1}"/>
    <cellStyle name="Normal 10 6 5 3" xfId="2776" xr:uid="{1D75FC2F-52AD-4629-B557-3D9C5C36BBD9}"/>
    <cellStyle name="Normal 10 6 5 4" xfId="2777" xr:uid="{6E218AEF-9BDA-4F33-B070-974035986A93}"/>
    <cellStyle name="Normal 10 6 6" xfId="2778" xr:uid="{A8C4C932-F18B-4761-96BA-9946BF2D2D37}"/>
    <cellStyle name="Normal 10 6 7" xfId="2779" xr:uid="{20CADDC4-B7FD-483F-9147-BD2E2AE8DA49}"/>
    <cellStyle name="Normal 10 6 8" xfId="2780" xr:uid="{3143E49E-F911-470C-8CCC-C096DBD4B965}"/>
    <cellStyle name="Normal 10 7" xfId="263" xr:uid="{AD53AE7B-8FFA-4F95-A6B4-1DFE4778EF61}"/>
    <cellStyle name="Normal 10 7 2" xfId="524" xr:uid="{A0A79F20-37D9-4F9E-817C-7D0EC79B047E}"/>
    <cellStyle name="Normal 10 7 2 2" xfId="525" xr:uid="{2549C4A8-4F15-4151-BECA-2DC0C3E2C3E8}"/>
    <cellStyle name="Normal 10 7 2 2 2" xfId="1160" xr:uid="{61C92AB1-4B98-42F1-88A3-1E3975F70C96}"/>
    <cellStyle name="Normal 10 7 2 2 3" xfId="2781" xr:uid="{4367C6AA-53B9-4269-B9DB-F65F814DFDC4}"/>
    <cellStyle name="Normal 10 7 2 2 4" xfId="2782" xr:uid="{2E49AC16-65BC-4FBA-9CE1-001FD4FEF9E0}"/>
    <cellStyle name="Normal 10 7 2 3" xfId="1161" xr:uid="{C16AF19C-28FE-4220-9FBF-20FAE5B6F8DA}"/>
    <cellStyle name="Normal 10 7 2 4" xfId="2783" xr:uid="{8179746D-B120-4327-B723-D61FB11C5CF0}"/>
    <cellStyle name="Normal 10 7 2 5" xfId="2784" xr:uid="{E33B1AE3-9142-4E18-A075-A9432D652E14}"/>
    <cellStyle name="Normal 10 7 3" xfId="526" xr:uid="{135DC239-A1C5-49BE-944E-97BDABD306F2}"/>
    <cellStyle name="Normal 10 7 3 2" xfId="1162" xr:uid="{D8C26CC9-4B52-4DCD-A2AD-6652B3BEC15C}"/>
    <cellStyle name="Normal 10 7 3 3" xfId="2785" xr:uid="{49F1AC5C-739E-4148-91DA-DE08E092AC0F}"/>
    <cellStyle name="Normal 10 7 3 4" xfId="2786" xr:uid="{DA93A914-5D1A-4E58-B737-B41ED5036020}"/>
    <cellStyle name="Normal 10 7 4" xfId="1163" xr:uid="{ACCDA0D6-DDC0-4A60-B885-FB2CC5793BCB}"/>
    <cellStyle name="Normal 10 7 4 2" xfId="2787" xr:uid="{E315FB71-E3FD-435F-A7C0-51762A5D2E00}"/>
    <cellStyle name="Normal 10 7 4 3" xfId="2788" xr:uid="{86FF2674-E310-43C9-AB74-BB8990BC6EE8}"/>
    <cellStyle name="Normal 10 7 4 4" xfId="2789" xr:uid="{080F6E19-7D1D-4B7E-BA3E-53556DBD7AA8}"/>
    <cellStyle name="Normal 10 7 5" xfId="2790" xr:uid="{6C7400A3-1541-4722-BF32-CFC26D2674B9}"/>
    <cellStyle name="Normal 10 7 6" xfId="2791" xr:uid="{11108DE0-9D4E-4176-B919-62C494392B61}"/>
    <cellStyle name="Normal 10 7 7" xfId="2792" xr:uid="{E9F9235D-7C34-4D58-BBB8-B981A1F0E292}"/>
    <cellStyle name="Normal 10 8" xfId="264" xr:uid="{4B8A9153-D480-4CF3-948F-2047A72A4B82}"/>
    <cellStyle name="Normal 10 8 2" xfId="527" xr:uid="{32DB7309-70FF-436A-BF71-020BC7F87158}"/>
    <cellStyle name="Normal 10 8 2 2" xfId="1164" xr:uid="{8651C41D-F081-42A4-A8D0-5B2643953098}"/>
    <cellStyle name="Normal 10 8 2 3" xfId="2793" xr:uid="{84D3016B-1007-47C6-AA71-05675F852B64}"/>
    <cellStyle name="Normal 10 8 2 4" xfId="2794" xr:uid="{83F9A2B2-9A94-45F2-87DC-2A68FD826C70}"/>
    <cellStyle name="Normal 10 8 3" xfId="1165" xr:uid="{C4D563C5-FE95-4779-9730-877F380A8338}"/>
    <cellStyle name="Normal 10 8 3 2" xfId="2795" xr:uid="{8FACEE19-46D3-4823-8797-6DCBC73575E3}"/>
    <cellStyle name="Normal 10 8 3 3" xfId="2796" xr:uid="{54C77E84-512A-4255-80E5-0216094F1B6C}"/>
    <cellStyle name="Normal 10 8 3 4" xfId="2797" xr:uid="{2E7F3393-9ECC-4B95-BB1D-0414421BD6E8}"/>
    <cellStyle name="Normal 10 8 4" xfId="2798" xr:uid="{4F717B51-3183-453C-B794-B2640351F206}"/>
    <cellStyle name="Normal 10 8 5" xfId="2799" xr:uid="{0779535F-952B-4493-A0FA-839213A5418B}"/>
    <cellStyle name="Normal 10 8 6" xfId="2800" xr:uid="{F8419B7A-027D-4077-BBAB-FE7F2B41FA65}"/>
    <cellStyle name="Normal 10 9" xfId="265" xr:uid="{8340BE07-F806-475B-BC89-7E46FFB0D6AE}"/>
    <cellStyle name="Normal 10 9 2" xfId="1166" xr:uid="{01E3DA60-00EA-4B51-B455-22C01D1F796C}"/>
    <cellStyle name="Normal 10 9 2 2" xfId="2801" xr:uid="{E57FAEB4-1601-4B7D-95EE-A8F8392F100C}"/>
    <cellStyle name="Normal 10 9 2 2 2" xfId="4330" xr:uid="{A36BB8D0-784C-4E5F-A8C1-9BD01D5C6083}"/>
    <cellStyle name="Normal 10 9 2 2 3" xfId="4679" xr:uid="{C7304BF8-FBCF-4DBC-944F-B31429319A28}"/>
    <cellStyle name="Normal 10 9 2 3" xfId="2802" xr:uid="{D334C2CA-F881-499D-AA12-D9D9DF6D23A2}"/>
    <cellStyle name="Normal 10 9 2 4" xfId="2803" xr:uid="{FA82473C-8E17-4F00-AB49-3F8EB482E542}"/>
    <cellStyle name="Normal 10 9 3" xfId="2804" xr:uid="{1740C2B2-B4DA-4610-A86F-6978D7446B6C}"/>
    <cellStyle name="Normal 10 9 3 2" xfId="5343" xr:uid="{67185F0D-7879-46DB-B1EF-E8330689F04D}"/>
    <cellStyle name="Normal 10 9 4" xfId="2805" xr:uid="{DE87DF95-9EE1-48F9-AEA9-C64BD30FB8A1}"/>
    <cellStyle name="Normal 10 9 4 2" xfId="4562" xr:uid="{C69FAD0B-E09E-4FED-AE39-9FCD434BCDB9}"/>
    <cellStyle name="Normal 10 9 4 3" xfId="4680" xr:uid="{FB8451A2-CF1C-4E09-A397-B52FB5E11879}"/>
    <cellStyle name="Normal 10 9 4 4" xfId="4600" xr:uid="{4F05D2C9-ED65-4A85-BEFC-DF42D6D40E03}"/>
    <cellStyle name="Normal 10 9 5" xfId="2806" xr:uid="{17534534-F29D-4433-BCF3-83EC2B5DB689}"/>
    <cellStyle name="Normal 11" xfId="61" xr:uid="{32055E31-66F8-4DEC-9856-BFBCA8E6A9C1}"/>
    <cellStyle name="Normal 11 2" xfId="266" xr:uid="{904326A2-9FD0-43E2-8AF5-43E9F6BD417C}"/>
    <cellStyle name="Normal 11 2 2" xfId="4647" xr:uid="{CCE4153D-B72B-4FB2-BB4E-9D9386C41B55}"/>
    <cellStyle name="Normal 11 2 2 2" xfId="5701" xr:uid="{73E7611F-57B4-4316-9E76-4EC00C1A8489}"/>
    <cellStyle name="Normal 11 2 3" xfId="5529" xr:uid="{82EEB606-4282-4C05-AAB6-8A02249A6C7A}"/>
    <cellStyle name="Normal 11 3" xfId="4335" xr:uid="{D0F95790-04C3-4C6A-8D6E-BC0490EDC014}"/>
    <cellStyle name="Normal 11 3 2" xfId="4541" xr:uid="{0609A613-8071-46AA-AB72-5B5AC5A72DF9}"/>
    <cellStyle name="Normal 11 3 2 2" xfId="5760" xr:uid="{802EBD73-1391-4418-A616-26108F330436}"/>
    <cellStyle name="Normal 11 3 3" xfId="4724" xr:uid="{78BB5EFA-A979-4C44-BD00-E5CFC6714EDF}"/>
    <cellStyle name="Normal 11 3 3 2" xfId="5588" xr:uid="{8A829ADD-7BED-4C69-914A-2A43B2B5D1D7}"/>
    <cellStyle name="Normal 11 3 4" xfId="4701" xr:uid="{2A9086EE-2FE3-4577-B4B5-616A14E58CD8}"/>
    <cellStyle name="Normal 11 4" xfId="5373" xr:uid="{3112EAFB-7D3F-4449-ACBD-828DAF07E033}"/>
    <cellStyle name="Normal 11 4 2" xfId="5646" xr:uid="{95319A1A-DF74-462F-8DBA-EEF33CEA0DE5}"/>
    <cellStyle name="Normal 11 5" xfId="5474" xr:uid="{FA77B150-EA0C-45E8-87E4-9E49691132E9}"/>
    <cellStyle name="Normal 12" xfId="62" xr:uid="{A2CC5174-4C41-4C6A-9C34-069AD43E0B39}"/>
    <cellStyle name="Normal 12 2" xfId="267" xr:uid="{4A9B2615-5A1E-489C-9274-0B7627970FF6}"/>
    <cellStyle name="Normal 12 2 2" xfId="4648" xr:uid="{0D2D1C09-C536-4F9A-8B67-E04AB6433FE6}"/>
    <cellStyle name="Normal 12 2 2 2" xfId="5702" xr:uid="{12C46294-2F53-4730-9E26-F56F73D7D9D2}"/>
    <cellStyle name="Normal 12 2 3" xfId="5530" xr:uid="{3A9087CB-A36D-4F5F-95E2-DDCA9963B4A6}"/>
    <cellStyle name="Normal 12 3" xfId="4542" xr:uid="{34D1C0B5-BDE8-4CEE-8876-64BD17703789}"/>
    <cellStyle name="Normal 12 3 2" xfId="5425" xr:uid="{40F65182-2F68-4854-983F-493B684BBDDE}"/>
    <cellStyle name="Normal 12 3 2 2" xfId="5761" xr:uid="{8986FC55-6289-4142-A911-1ABEAAE6B7DF}"/>
    <cellStyle name="Normal 12 3 3" xfId="5589" xr:uid="{303D9B6A-F71A-48A6-98B8-2F941CC5FE59}"/>
    <cellStyle name="Normal 12 4" xfId="5374" xr:uid="{458A0768-B572-4A2F-942A-A0634790DC8A}"/>
    <cellStyle name="Normal 12 4 2" xfId="5647" xr:uid="{387A47F9-7FBE-4E6D-B9FF-808D75BB5F77}"/>
    <cellStyle name="Normal 12 5" xfId="5475" xr:uid="{94B1A969-1FF5-4F0C-AB1D-317C780ADBDD}"/>
    <cellStyle name="Normal 13" xfId="63" xr:uid="{CEDFF7F5-9968-460E-9E07-9C61C1642921}"/>
    <cellStyle name="Normal 13 2" xfId="64" xr:uid="{7749DDE6-0107-4403-9332-42084F13B22E}"/>
    <cellStyle name="Normal 13 2 2" xfId="268" xr:uid="{F584959F-974C-4AF8-B6B5-E0EAE87F50ED}"/>
    <cellStyle name="Normal 13 2 2 2" xfId="4649" xr:uid="{7A4F430D-03BC-409F-9F67-9E023BC7D9DE}"/>
    <cellStyle name="Normal 13 2 2 2 2" xfId="5703" xr:uid="{B0C60A7E-D5CC-4EB3-AB47-057CE6EEBB03}"/>
    <cellStyle name="Normal 13 2 2 3" xfId="5531" xr:uid="{4F275D26-DBA4-461B-BE2D-1293FF68B07D}"/>
    <cellStyle name="Normal 13 2 3" xfId="4337" xr:uid="{A036E715-76A8-43F9-9E75-821BB73ABEED}"/>
    <cellStyle name="Normal 13 2 3 2" xfId="4543" xr:uid="{4924A2D4-EC19-47C7-9078-3DBB6552E302}"/>
    <cellStyle name="Normal 13 2 3 2 2" xfId="5763" xr:uid="{EF77FE43-E1A0-4862-B460-96609385D36C}"/>
    <cellStyle name="Normal 13 2 3 3" xfId="4725" xr:uid="{5F17515D-DBDE-49D6-9E56-16D8AC1EE487}"/>
    <cellStyle name="Normal 13 2 3 3 2" xfId="5591" xr:uid="{D3655D68-432D-4371-A934-72EC353261EB}"/>
    <cellStyle name="Normal 13 2 3 4" xfId="4702" xr:uid="{EB38B81B-5EE4-4098-9FCE-877F820F7101}"/>
    <cellStyle name="Normal 13 2 4" xfId="5376" xr:uid="{A5CB0E94-CC71-4BD1-88C1-3D618F2774D8}"/>
    <cellStyle name="Normal 13 2 4 2" xfId="5649" xr:uid="{83D626C1-44A0-4A02-8A5A-005223C7CB7F}"/>
    <cellStyle name="Normal 13 2 5" xfId="5477" xr:uid="{C5AAD9BB-CA46-4E3B-A20C-70541061E11E}"/>
    <cellStyle name="Normal 13 3" xfId="269" xr:uid="{297C4838-E5B5-42B3-83B4-E140CFDDB64E}"/>
    <cellStyle name="Normal 13 3 2" xfId="4421" xr:uid="{9936DF23-17A2-4FA4-B00A-9A785C7C3209}"/>
    <cellStyle name="Normal 13 3 2 2" xfId="5704" xr:uid="{C1B4AE48-05AF-4E95-B264-ABE957C5D939}"/>
    <cellStyle name="Normal 13 3 3" xfId="4338" xr:uid="{25D45515-6FE2-4C58-805E-3949F6BAFF32}"/>
    <cellStyle name="Normal 13 3 3 2" xfId="5532" xr:uid="{D969AD58-AAA5-479C-8EED-1CB478E709EE}"/>
    <cellStyle name="Normal 13 3 4" xfId="4566" xr:uid="{D1EB57B9-7729-4CA2-9C98-4471A23469BA}"/>
    <cellStyle name="Normal 13 3 5" xfId="4726" xr:uid="{0A7772CD-783B-4722-BB84-B8D48516A0DC}"/>
    <cellStyle name="Normal 13 4" xfId="4339" xr:uid="{A31354BD-8ED2-4849-92FC-940913F7BE3E}"/>
    <cellStyle name="Normal 13 4 2" xfId="5426" xr:uid="{E6948FD0-6609-4964-9D87-49980B4124EE}"/>
    <cellStyle name="Normal 13 4 2 2" xfId="5762" xr:uid="{8027E278-4785-489A-A349-13E6C99F6C9C}"/>
    <cellStyle name="Normal 13 4 3" xfId="5590" xr:uid="{C6D4CE74-FF93-4343-94DD-1931E2B42038}"/>
    <cellStyle name="Normal 13 5" xfId="4336" xr:uid="{A9148212-9DF7-402C-859A-00DA392A6F85}"/>
    <cellStyle name="Normal 13 5 2" xfId="5648" xr:uid="{BFFFEDAB-3B93-4B9F-BDFC-17550D4FF2C4}"/>
    <cellStyle name="Normal 13 5 3" xfId="5375" xr:uid="{D7A7DC4B-3A3A-460E-9B48-E5B62DD45C6E}"/>
    <cellStyle name="Normal 13 6" xfId="5476" xr:uid="{4978C941-4C3A-4351-8811-EC6435CD5961}"/>
    <cellStyle name="Normal 14" xfId="65" xr:uid="{9634C09E-0070-4D54-BDE7-974F87D1BB20}"/>
    <cellStyle name="Normal 14 18" xfId="4341" xr:uid="{D491A96B-FC9B-404D-9AEA-523815ACB86B}"/>
    <cellStyle name="Normal 14 2" xfId="270" xr:uid="{18B897FD-F693-4277-BB74-5D78D92AA27A}"/>
    <cellStyle name="Normal 14 2 2" xfId="430" xr:uid="{BB864830-D242-467F-A169-55E92A7B64A4}"/>
    <cellStyle name="Normal 14 2 2 2" xfId="431" xr:uid="{D85E1197-18A4-4B8D-A1E0-CB94A30163EF}"/>
    <cellStyle name="Normal 14 2 2 2 2" xfId="5428" xr:uid="{FEE265F1-1E8F-4273-8153-E8F9F38CA6A2}"/>
    <cellStyle name="Normal 14 2 2 2 2 2" xfId="5766" xr:uid="{3230E5ED-9908-4289-8CE7-2B8C827D968F}"/>
    <cellStyle name="Normal 14 2 2 2 3" xfId="5594" xr:uid="{807514DA-4634-4428-9F1D-C1CCC6CD9BC5}"/>
    <cellStyle name="Normal 14 2 2 3" xfId="5395" xr:uid="{0EFDF5B9-6E61-442E-AC4E-DDBBAF771EB4}"/>
    <cellStyle name="Normal 14 2 2 3 2" xfId="5706" xr:uid="{38698775-F9DE-49AA-B8EF-E65C145D11F6}"/>
    <cellStyle name="Normal 14 2 2 4" xfId="5534" xr:uid="{D4B8E19E-0579-4B72-B7BD-49DDE2C17882}"/>
    <cellStyle name="Normal 14 2 3" xfId="432" xr:uid="{3E432A46-E4E6-4594-BBA4-B1FB2BC123E0}"/>
    <cellStyle name="Normal 14 2 3 2" xfId="5427" xr:uid="{7722218C-28AF-4EC7-B208-025E1E72A41B}"/>
    <cellStyle name="Normal 14 2 3 2 2" xfId="5765" xr:uid="{F140F2EE-AB08-4875-AC32-342AFB4406BA}"/>
    <cellStyle name="Normal 14 2 3 3" xfId="5593" xr:uid="{F2A9B1EC-F66C-47B6-A195-CE895D904BCC}"/>
    <cellStyle name="Normal 14 2 4" xfId="5394" xr:uid="{8293A460-D65E-4FB0-B1AB-EFFBBB627BDA}"/>
    <cellStyle name="Normal 14 2 4 2" xfId="5705" xr:uid="{880B7175-E628-4032-80D2-64539319E4F8}"/>
    <cellStyle name="Normal 14 2 5" xfId="5533" xr:uid="{FA5B8ADA-4017-4C31-B969-766BD7E1CA93}"/>
    <cellStyle name="Normal 14 3" xfId="433" xr:uid="{17B2FA02-A206-4EF0-BF26-6D4E588750F9}"/>
    <cellStyle name="Normal 14 3 2" xfId="4650" xr:uid="{0CC224E8-A70D-44EC-A9F4-36A5A8FD59D7}"/>
    <cellStyle name="Normal 14 3 2 2" xfId="5707" xr:uid="{7FEFC458-7145-4471-82FB-4D88E4E0659A}"/>
    <cellStyle name="Normal 14 3 3" xfId="5535" xr:uid="{DFD47839-BE4C-449F-9399-7C5B13B20E7A}"/>
    <cellStyle name="Normal 14 4" xfId="4340" xr:uid="{BE3BEED1-8D88-4473-9AC0-BE3F2480BC34}"/>
    <cellStyle name="Normal 14 4 2" xfId="4544" xr:uid="{F0862575-FD29-4056-AB9A-87F353FD4535}"/>
    <cellStyle name="Normal 14 4 2 2" xfId="5764" xr:uid="{B1F8DE7C-43AB-4ACA-AA0E-80A9D6116BAA}"/>
    <cellStyle name="Normal 14 4 3" xfId="4727" xr:uid="{4228C5D7-647D-4651-A52E-7B28750E659D}"/>
    <cellStyle name="Normal 14 4 3 2" xfId="5592" xr:uid="{73C17A8B-3BF1-42BD-9F42-EA1876F919B0}"/>
    <cellStyle name="Normal 14 4 4" xfId="4703" xr:uid="{D385DF14-48A8-4487-B43B-DEA412803392}"/>
    <cellStyle name="Normal 14 5" xfId="5377" xr:uid="{2FDE1E15-CE3A-48C2-87FF-7D73FD69D473}"/>
    <cellStyle name="Normal 14 5 2" xfId="5650" xr:uid="{E9B05FDB-61CF-45BE-AF64-B8ECF931F866}"/>
    <cellStyle name="Normal 14 6" xfId="5478" xr:uid="{A4DA515B-D054-433A-977A-FE63F3771815}"/>
    <cellStyle name="Normal 15" xfId="66" xr:uid="{C2D8323E-E8B9-40AE-A67A-CA8802ACF325}"/>
    <cellStyle name="Normal 15 2" xfId="67" xr:uid="{51DBB118-9607-490A-9250-75473707212C}"/>
    <cellStyle name="Normal 15 2 2" xfId="271" xr:uid="{77AEC877-4BEC-4CD6-8AFD-D3A6841EB466}"/>
    <cellStyle name="Normal 15 2 2 2" xfId="4453" xr:uid="{8CFE2EC9-32F5-4A23-A936-0BBB6ABC0213}"/>
    <cellStyle name="Normal 15 2 2 2 2" xfId="5708" xr:uid="{397E8F04-C2CD-44FE-B8BD-A36A1A751416}"/>
    <cellStyle name="Normal 15 2 2 3" xfId="5536" xr:uid="{84F69D38-C9C1-4DE9-A868-215DE69405CD}"/>
    <cellStyle name="Normal 15 2 3" xfId="4546" xr:uid="{8503BBF6-CAAB-4125-A7C9-008015A46E0A}"/>
    <cellStyle name="Normal 15 2 3 2" xfId="5429" xr:uid="{85CE0F60-00B4-4EE0-81DF-6D7F14434C7C}"/>
    <cellStyle name="Normal 15 2 3 2 2" xfId="5768" xr:uid="{009CD6FC-F3A8-4856-82D6-3F508C0B86C0}"/>
    <cellStyle name="Normal 15 2 3 3" xfId="5596" xr:uid="{FCB61BB6-AA13-4FE4-A073-EADF5305BD5A}"/>
    <cellStyle name="Normal 15 2 4" xfId="5379" xr:uid="{26A9EDDD-2FF7-4729-B254-1436C215F020}"/>
    <cellStyle name="Normal 15 2 4 2" xfId="5652" xr:uid="{BDE77665-FBF4-47EF-8A13-E4A72D5C8A76}"/>
    <cellStyle name="Normal 15 2 5" xfId="5480" xr:uid="{26A2D3F2-4761-41AD-8095-58A2695376D3}"/>
    <cellStyle name="Normal 15 3" xfId="272" xr:uid="{45C0175A-FC33-43E4-B8ED-496F3F710FBC}"/>
    <cellStyle name="Normal 15 3 2" xfId="4422" xr:uid="{8DB92F07-81A9-4F65-83C1-F1BB68347045}"/>
    <cellStyle name="Normal 15 3 2 2" xfId="5709" xr:uid="{4FC00B79-6EA8-4BA6-B9DF-5AD7FE17B13E}"/>
    <cellStyle name="Normal 15 3 3" xfId="4343" xr:uid="{73C0C818-018D-4B66-A037-606AC35CEF4A}"/>
    <cellStyle name="Normal 15 3 3 2" xfId="5537" xr:uid="{FF70F746-78B2-45F1-B643-7C7276D68DC5}"/>
    <cellStyle name="Normal 15 3 4" xfId="4567" xr:uid="{5C33D424-1685-459E-B162-AD1790702107}"/>
    <cellStyle name="Normal 15 3 5" xfId="4729" xr:uid="{3BA48ECF-F6F6-4C30-8DD2-D6A30E877252}"/>
    <cellStyle name="Normal 15 4" xfId="4342" xr:uid="{967FBDC8-6CFC-4499-B2D7-F3D10AC805BC}"/>
    <cellStyle name="Normal 15 4 2" xfId="4545" xr:uid="{7F488CD9-8FCF-418A-AFF0-08B53DB7497C}"/>
    <cellStyle name="Normal 15 4 2 2" xfId="5767" xr:uid="{77C91A64-AFD5-4567-B063-057C0C55837D}"/>
    <cellStyle name="Normal 15 4 3" xfId="4728" xr:uid="{06EAB90B-7AD0-45D2-9D9D-ED94310616C1}"/>
    <cellStyle name="Normal 15 4 3 2" xfId="5595" xr:uid="{93BAF408-C7F3-40DB-81E6-2942AFD51C16}"/>
    <cellStyle name="Normal 15 4 4" xfId="4704" xr:uid="{99AA6A33-FE78-4BF7-954D-B9205F6C6AA4}"/>
    <cellStyle name="Normal 15 5" xfId="5378" xr:uid="{2C87FC4F-A346-49FC-8012-830C78A76380}"/>
    <cellStyle name="Normal 15 5 2" xfId="5651" xr:uid="{075F2DF6-8A99-4447-A152-AA56B9705836}"/>
    <cellStyle name="Normal 15 6" xfId="5479" xr:uid="{58011F04-A0D7-4C9F-A559-60C35D7A9377}"/>
    <cellStyle name="Normal 16" xfId="68" xr:uid="{45C2CE35-91E4-4EB8-85AF-4561752F1187}"/>
    <cellStyle name="Normal 16 2" xfId="273" xr:uid="{F66776E7-96C4-4A38-AB33-569B7B9F3D21}"/>
    <cellStyle name="Normal 16 2 2" xfId="4423" xr:uid="{56E8BF8D-F441-47F2-A544-F4A24C5F2D1A}"/>
    <cellStyle name="Normal 16 2 2 2" xfId="5710" xr:uid="{D72A8015-64E4-4533-A0C1-4652CF344EEB}"/>
    <cellStyle name="Normal 16 2 3" xfId="4344" xr:uid="{AA9462A5-CA01-468E-87B9-195D47F835DB}"/>
    <cellStyle name="Normal 16 2 3 2" xfId="5538" xr:uid="{0AA432E8-3CF3-48DB-B28F-BD9E527FF834}"/>
    <cellStyle name="Normal 16 2 4" xfId="4568" xr:uid="{99CF5F36-7D09-444C-ADB2-13118688E2D9}"/>
    <cellStyle name="Normal 16 2 5" xfId="4730" xr:uid="{CDA5CD33-449E-47EB-A02B-EDB9D190B165}"/>
    <cellStyle name="Normal 16 3" xfId="274" xr:uid="{84F936B9-D31B-40B9-AE28-DBE5AA4D94BD}"/>
    <cellStyle name="Normal 16 3 2" xfId="5430" xr:uid="{7FE023D3-2D2A-4A16-8F63-F63378C25C18}"/>
    <cellStyle name="Normal 16 3 2 2" xfId="5769" xr:uid="{81C8138C-F62C-4A11-8422-C575019BD81B}"/>
    <cellStyle name="Normal 16 3 3" xfId="5597" xr:uid="{1FB6E0DB-FE01-40DD-A1F3-C10E52DF3E12}"/>
    <cellStyle name="Normal 16 4" xfId="5380" xr:uid="{0C996B4B-0BDC-4963-9C19-5E3D3DCBC673}"/>
    <cellStyle name="Normal 16 4 2" xfId="5653" xr:uid="{26542123-6304-4EA3-A856-2FD2B8D298BD}"/>
    <cellStyle name="Normal 16 5" xfId="5481" xr:uid="{6D0B3885-78D5-4FBE-8A3E-A45EEA748D6D}"/>
    <cellStyle name="Normal 17" xfId="69" xr:uid="{B8C0C2A0-F34F-41B1-8ADF-1DC412A5B78B}"/>
    <cellStyle name="Normal 17 2" xfId="275" xr:uid="{547A4DBD-A8A3-473E-BB62-5A3AE4819317}"/>
    <cellStyle name="Normal 17 2 2" xfId="4424" xr:uid="{DB0B8037-7624-4BBE-B9EB-D0FD2B24BB9E}"/>
    <cellStyle name="Normal 17 2 2 2" xfId="5711" xr:uid="{1DB8C941-63A9-44E3-A348-F38A19C4215E}"/>
    <cellStyle name="Normal 17 2 3" xfId="4346" xr:uid="{1130A2B2-A9EE-4B2C-A065-5EB2F206D26B}"/>
    <cellStyle name="Normal 17 2 3 2" xfId="5539" xr:uid="{66373612-E36B-4C09-B19E-1CFB783D27B5}"/>
    <cellStyle name="Normal 17 2 4" xfId="4569" xr:uid="{BDE673BC-4DEC-4616-B1C2-2E5CB63188F4}"/>
    <cellStyle name="Normal 17 2 5" xfId="4731" xr:uid="{9763B44E-0794-43C8-8345-4B7FC3A0107B}"/>
    <cellStyle name="Normal 17 3" xfId="4347" xr:uid="{1247F601-C510-4856-8008-4CC433403631}"/>
    <cellStyle name="Normal 17 3 2" xfId="5431" xr:uid="{128A0B3E-DE5C-4D42-8746-30BB9D123726}"/>
    <cellStyle name="Normal 17 3 2 2" xfId="5770" xr:uid="{7A691362-C53C-4C71-B1A1-94A40A2CF928}"/>
    <cellStyle name="Normal 17 3 3" xfId="5598" xr:uid="{0248D32E-814B-4033-A3B1-890149367874}"/>
    <cellStyle name="Normal 17 4" xfId="4345" xr:uid="{12D314D1-9081-4C8F-B598-8BE812399A63}"/>
    <cellStyle name="Normal 17 4 2" xfId="5654" xr:uid="{4501BA4F-8B6A-4D2B-A3A5-E53E34EB3CC8}"/>
    <cellStyle name="Normal 17 4 3" xfId="5381" xr:uid="{F9E297C4-5B62-4A1C-AAAB-28201589C997}"/>
    <cellStyle name="Normal 17 5" xfId="5482" xr:uid="{A364685C-604F-4BF6-B622-7A56FF476760}"/>
    <cellStyle name="Normal 18" xfId="70" xr:uid="{01A0F1E6-84E5-4BB6-BE72-BEF9A2869DE7}"/>
    <cellStyle name="Normal 18 2" xfId="276" xr:uid="{923A8E4A-A7C0-45C8-8C18-36CA5EEABACC}"/>
    <cellStyle name="Normal 18 2 2" xfId="4454" xr:uid="{CF75D763-CCAC-463B-8570-C21D44536724}"/>
    <cellStyle name="Normal 18 2 2 2" xfId="5712" xr:uid="{C7D6A908-812D-4943-96F6-CB05389599BD}"/>
    <cellStyle name="Normal 18 2 3" xfId="5540" xr:uid="{82FEA2AF-294B-4AA3-A479-4FEB4478A0E8}"/>
    <cellStyle name="Normal 18 3" xfId="4348" xr:uid="{A31666CA-F487-4D22-9F84-72F8DDBE24F9}"/>
    <cellStyle name="Normal 18 3 2" xfId="4547" xr:uid="{319AC214-3840-42F0-98B7-CA86E9A8FD99}"/>
    <cellStyle name="Normal 18 3 2 2" xfId="5771" xr:uid="{99C3C6D3-5284-4C90-A3C7-E98C4F7797BE}"/>
    <cellStyle name="Normal 18 3 3" xfId="4732" xr:uid="{EA890F05-E12D-4ED7-863B-8D06388B5508}"/>
    <cellStyle name="Normal 18 3 3 2" xfId="5599" xr:uid="{C3C48136-0813-4657-9CCA-2175BE70D037}"/>
    <cellStyle name="Normal 18 3 4" xfId="4705" xr:uid="{0069550C-3D7C-4298-83F1-372F075F22A7}"/>
    <cellStyle name="Normal 18 4" xfId="5382" xr:uid="{73939A28-919C-4CB8-B435-AC5FCC5CF4C2}"/>
    <cellStyle name="Normal 18 4 2" xfId="5655" xr:uid="{FE88E088-027A-4BF0-AC86-A7DB44CC74B0}"/>
    <cellStyle name="Normal 18 5" xfId="5483" xr:uid="{A09F81BD-0804-4C8A-878F-C0555BF57106}"/>
    <cellStyle name="Normal 19" xfId="71" xr:uid="{10503CF2-BD4C-4161-9EB2-DD12058DF90B}"/>
    <cellStyle name="Normal 19 2" xfId="72" xr:uid="{2D1D27B1-118F-41AD-BBC6-DC848A45B85A}"/>
    <cellStyle name="Normal 19 2 2" xfId="277" xr:uid="{7686D185-2CFC-426B-A914-39091EBDEFA1}"/>
    <cellStyle name="Normal 19 2 2 2" xfId="4651" xr:uid="{16B90575-22D8-49E1-AB54-F641EE8BD7E5}"/>
    <cellStyle name="Normal 19 2 2 2 2" xfId="5713" xr:uid="{0E7268B9-9FB6-45D4-8DEF-DCE32080870C}"/>
    <cellStyle name="Normal 19 2 2 3" xfId="5541" xr:uid="{FE1F23E5-9E4D-4C27-A7B5-F78D6BE8F3A0}"/>
    <cellStyle name="Normal 19 2 3" xfId="4549" xr:uid="{5451177F-D5D2-47BF-9B65-E85681FD8446}"/>
    <cellStyle name="Normal 19 2 3 2" xfId="5433" xr:uid="{9F254E11-E619-40E2-AD33-9E70D81579BB}"/>
    <cellStyle name="Normal 19 2 3 2 2" xfId="5773" xr:uid="{D77505B0-2C0A-4C15-934E-7A6FC5D6639B}"/>
    <cellStyle name="Normal 19 2 3 3" xfId="5601" xr:uid="{8F931EF5-7E9A-44E7-8FB3-C046D2F649BE}"/>
    <cellStyle name="Normal 19 2 4" xfId="5384" xr:uid="{9CDF61C2-D1CA-45AD-AC37-7192728B0806}"/>
    <cellStyle name="Normal 19 2 4 2" xfId="5657" xr:uid="{F6B1CBF8-5CED-427F-8CC1-56705D3423FC}"/>
    <cellStyle name="Normal 19 2 5" xfId="5485" xr:uid="{69F77C0E-5A60-4E3D-835F-EFD8553EBC73}"/>
    <cellStyle name="Normal 19 3" xfId="278" xr:uid="{F453F125-1E2D-42E6-943A-C0211F624D08}"/>
    <cellStyle name="Normal 19 3 2" xfId="4652" xr:uid="{ADC70D00-86B9-447E-93CA-7CBF0CF64077}"/>
    <cellStyle name="Normal 19 3 2 2" xfId="5714" xr:uid="{EDE1F484-9D2D-4667-9B76-4C817BA5F43B}"/>
    <cellStyle name="Normal 19 3 3" xfId="5542" xr:uid="{43AAD172-5F92-4F40-9AFB-80F221184E4E}"/>
    <cellStyle name="Normal 19 4" xfId="4548" xr:uid="{02288D31-EF76-4959-89F9-324FEF5CBD2F}"/>
    <cellStyle name="Normal 19 4 2" xfId="5432" xr:uid="{16BF2040-F41D-4559-9602-5249D6D10C93}"/>
    <cellStyle name="Normal 19 4 2 2" xfId="5772" xr:uid="{4BD87CB2-8127-4DE7-BD7F-AA7036B27020}"/>
    <cellStyle name="Normal 19 4 3" xfId="5600" xr:uid="{E6C74685-839D-48C6-BF33-E880394E81C8}"/>
    <cellStyle name="Normal 19 5" xfId="5383" xr:uid="{87F8A47E-42C9-49D7-96A1-FB91D7223A7D}"/>
    <cellStyle name="Normal 19 5 2" xfId="5656" xr:uid="{9D104D8E-A4D1-4E22-8179-765BEFDFBCF4}"/>
    <cellStyle name="Normal 19 6" xfId="5484" xr:uid="{140F5A1B-339D-4E71-B926-9710F3D4515E}"/>
    <cellStyle name="Normal 2" xfId="3" xr:uid="{0035700C-F3A5-4A6F-B63A-5CE25669DEE2}"/>
    <cellStyle name="Normal 2 2" xfId="73" xr:uid="{84B5A5C9-5D61-4E39-8872-7A73F331516D}"/>
    <cellStyle name="Normal 2 2 2" xfId="74" xr:uid="{B556A19A-01B6-4040-A8BF-4844E080E307}"/>
    <cellStyle name="Normal 2 2 2 2" xfId="279" xr:uid="{1CFCE527-F904-4B98-91A2-85704EFC767B}"/>
    <cellStyle name="Normal 2 2 2 2 2" xfId="4655" xr:uid="{D16870DA-544A-415F-91CB-25EBF1B50EC1}"/>
    <cellStyle name="Normal 2 2 2 2 2 2" xfId="5715" xr:uid="{56F27971-A7D7-482B-B86E-D83DDBF63A8C}"/>
    <cellStyle name="Normal 2 2 2 2 3" xfId="5543" xr:uid="{69176303-0E7D-4924-B6C3-EC963055D6E2}"/>
    <cellStyle name="Normal 2 2 2 3" xfId="4551" xr:uid="{65010D1B-5F29-4B3D-8546-85735DD029E2}"/>
    <cellStyle name="Normal 2 2 2 3 2" xfId="5434" xr:uid="{4CCBECF8-7A3B-455B-ABCE-C646950AA119}"/>
    <cellStyle name="Normal 2 2 2 3 2 2" xfId="5775" xr:uid="{D08F317D-1443-4496-87D6-C09105982A6F}"/>
    <cellStyle name="Normal 2 2 2 3 3" xfId="5603" xr:uid="{86B6643D-F8AE-4799-8CE3-E68E7191E46D}"/>
    <cellStyle name="Normal 2 2 2 4" xfId="5386" xr:uid="{CBA5241F-03D3-49AD-8695-F97AD202B19A}"/>
    <cellStyle name="Normal 2 2 2 4 2" xfId="5659" xr:uid="{92702E54-0797-454D-93DE-105564AD5277}"/>
    <cellStyle name="Normal 2 2 2 5" xfId="5486" xr:uid="{8E31E3E6-8F45-4798-B059-ED4871A03194}"/>
    <cellStyle name="Normal 2 2 3" xfId="280" xr:uid="{0879E786-1167-460D-AA5E-7BAD97080CD8}"/>
    <cellStyle name="Normal 2 2 3 2" xfId="4455" xr:uid="{42A5B5E1-2418-481B-8742-E044F45AB519}"/>
    <cellStyle name="Normal 2 2 3 2 2" xfId="4585" xr:uid="{58A6707A-E098-48D0-BBD3-F94A90529596}"/>
    <cellStyle name="Normal 2 2 3 2 2 2" xfId="4656" xr:uid="{B50A0543-44DB-4BDC-8B28-81515027924F}"/>
    <cellStyle name="Normal 2 2 3 2 3" xfId="4750" xr:uid="{327EEA04-A78F-47E5-AD5E-FEADE1DD3D73}"/>
    <cellStyle name="Normal 2 2 3 2 4" xfId="5305" xr:uid="{2BBDFAD3-993F-4E9D-A4DD-0FB886C6D2F2}"/>
    <cellStyle name="Normal 2 2 3 3" xfId="4435" xr:uid="{86D724F7-6DB1-414D-8524-2B3A7357F7FD}"/>
    <cellStyle name="Normal 2 2 3 3 2" xfId="5544" xr:uid="{E0431E0D-A569-424C-A760-7B8672C2E2E4}"/>
    <cellStyle name="Normal 2 2 3 4" xfId="4706" xr:uid="{B6BB80C9-AFE2-422F-B407-7FA884BC7842}"/>
    <cellStyle name="Normal 2 2 3 5" xfId="4695" xr:uid="{2C70E883-B9B2-4E03-9F64-FBD0AFBE1F20}"/>
    <cellStyle name="Normal 2 2 4" xfId="4349" xr:uid="{7C13DEC7-9BC2-442E-AA34-4F0CC0601F6B}"/>
    <cellStyle name="Normal 2 2 4 2" xfId="4550" xr:uid="{97AB8940-2657-4508-8857-B7F9D0E65314}"/>
    <cellStyle name="Normal 2 2 4 2 2" xfId="5774" xr:uid="{D99C9A49-A6C3-47A4-A08B-7F266C305C85}"/>
    <cellStyle name="Normal 2 2 4 3" xfId="4733" xr:uid="{87BBC642-BAFD-4F83-BB76-E039D7C167BF}"/>
    <cellStyle name="Normal 2 2 4 3 2" xfId="5602" xr:uid="{05629839-A829-4C81-AE70-CA34956B6405}"/>
    <cellStyle name="Normal 2 2 4 4" xfId="4707" xr:uid="{B01EADDE-FB85-4660-9307-6D0342C68E29}"/>
    <cellStyle name="Normal 2 2 5" xfId="4654" xr:uid="{69DAF81F-AE99-4893-8D17-139D17C1941A}"/>
    <cellStyle name="Normal 2 2 5 2" xfId="5658" xr:uid="{F51E3F05-BBEA-48CE-B36F-C104FAF5C3ED}"/>
    <cellStyle name="Normal 2 2 5 3" xfId="5385" xr:uid="{4FF7F34E-C72D-4646-B42A-A2994CBDD0D1}"/>
    <cellStyle name="Normal 2 2 6" xfId="4753" xr:uid="{1083118C-5FDE-40D9-9204-FEEAAF8DD12B}"/>
    <cellStyle name="Normal 2 3" xfId="75" xr:uid="{DA91D17B-9384-4D30-8F3A-27ABB7BEAF89}"/>
    <cellStyle name="Normal 2 3 2" xfId="76" xr:uid="{AC62F598-1A6E-4210-A672-871CED28DAC9}"/>
    <cellStyle name="Normal 2 3 2 2" xfId="281" xr:uid="{653CE07D-15F4-49AA-A081-6BBD79E78F49}"/>
    <cellStyle name="Normal 2 3 2 2 2" xfId="4657" xr:uid="{5026F785-89FD-42A4-B9BB-8EA9A9103BD2}"/>
    <cellStyle name="Normal 2 3 2 2 2 2" xfId="5716" xr:uid="{8C9D7712-875E-473D-ABB0-721E0458DC96}"/>
    <cellStyle name="Normal 2 3 2 2 3" xfId="5545" xr:uid="{113F340D-19FF-4E3B-AA18-73236B002A7D}"/>
    <cellStyle name="Normal 2 3 2 3" xfId="4351" xr:uid="{8A17C434-34C6-4D9B-B48F-3F6D33E2197A}"/>
    <cellStyle name="Normal 2 3 2 3 2" xfId="4553" xr:uid="{E1F17CF8-9D5D-4390-BD0B-41C77CEEA300}"/>
    <cellStyle name="Normal 2 3 2 3 2 2" xfId="5777" xr:uid="{AC09B71B-FF1C-4B45-A89D-AC39392AFA4A}"/>
    <cellStyle name="Normal 2 3 2 3 3" xfId="4735" xr:uid="{91DFFD61-786E-4ED8-B6FF-D201DCC68981}"/>
    <cellStyle name="Normal 2 3 2 3 3 2" xfId="5605" xr:uid="{3F1E8EE4-043E-40C6-B1AD-D287B57CDFF6}"/>
    <cellStyle name="Normal 2 3 2 3 4" xfId="4708" xr:uid="{AB1D2EF0-4674-4449-99F6-FBCE29D6319B}"/>
    <cellStyle name="Normal 2 3 2 4" xfId="5387" xr:uid="{6F6C878A-E86D-4FC1-80E1-9E167AAF805F}"/>
    <cellStyle name="Normal 2 3 2 4 2" xfId="5661" xr:uid="{E31A9552-BF48-4F3C-AB78-1C2F9DF94EEE}"/>
    <cellStyle name="Normal 2 3 2 5" xfId="5488" xr:uid="{FB7ACBEB-7D55-4E90-AF40-44191B5DD3B1}"/>
    <cellStyle name="Normal 2 3 3" xfId="77" xr:uid="{6CC16122-5029-4053-80D7-09ED72760CE7}"/>
    <cellStyle name="Normal 2 3 4" xfId="78" xr:uid="{6627EE69-4846-457C-8636-7C719E43BAC7}"/>
    <cellStyle name="Normal 2 3 5" xfId="185" xr:uid="{96F04ACF-86F2-4FEC-A33C-CE51074B4E2E}"/>
    <cellStyle name="Normal 2 3 5 2" xfId="4658" xr:uid="{BE833471-AB66-4A75-AD13-FBE9F6775AA3}"/>
    <cellStyle name="Normal 2 3 5 2 2" xfId="5717" xr:uid="{CA810B4A-7637-49E7-B68D-3DEF0C163750}"/>
    <cellStyle name="Normal 2 3 5 3" xfId="5546" xr:uid="{C7B88F15-46FA-415A-909A-18E22E62F2D8}"/>
    <cellStyle name="Normal 2 3 6" xfId="4350" xr:uid="{671B9980-AE12-49EA-B820-E7B1AD231C0D}"/>
    <cellStyle name="Normal 2 3 6 2" xfId="4552" xr:uid="{511AAA14-657E-4F89-9C11-F8318E16841D}"/>
    <cellStyle name="Normal 2 3 6 2 2" xfId="5776" xr:uid="{931264C7-C484-4A55-806F-F5B3930A18C9}"/>
    <cellStyle name="Normal 2 3 6 3" xfId="4734" xr:uid="{0E65A72C-F83F-48A8-9207-281EBAB4C861}"/>
    <cellStyle name="Normal 2 3 6 3 2" xfId="5604" xr:uid="{CA969A59-0305-4529-95A5-C26F15DB63CD}"/>
    <cellStyle name="Normal 2 3 6 4" xfId="4709" xr:uid="{89C34A90-2687-4610-977F-045EAF7175C0}"/>
    <cellStyle name="Normal 2 3 7" xfId="5318" xr:uid="{69752F8F-2B2F-44CC-BA1A-9FBBF0138FF3}"/>
    <cellStyle name="Normal 2 3 7 2" xfId="5660" xr:uid="{818D8D62-EC27-48DA-93AD-59C96C864466}"/>
    <cellStyle name="Normal 2 3 8" xfId="5487" xr:uid="{71BA3E36-C923-468A-A5C8-0C05725D4D58}"/>
    <cellStyle name="Normal 2 4" xfId="79" xr:uid="{D0E1FF39-2BA8-4DED-BED9-8398E6EAE21E}"/>
    <cellStyle name="Normal 2 4 2" xfId="80" xr:uid="{09B8BC6C-9111-4CE5-9095-9014E7C8F612}"/>
    <cellStyle name="Normal 2 4 3" xfId="282" xr:uid="{C3444A49-C4D6-4A3F-ABC3-6D43DBA74D5E}"/>
    <cellStyle name="Normal 2 4 3 2" xfId="4659" xr:uid="{7650045F-CCDF-4945-AA00-A750A657D02A}"/>
    <cellStyle name="Normal 2 4 3 2 2" xfId="5718" xr:uid="{B36D0886-92F6-43FB-B6B7-11A030B8444B}"/>
    <cellStyle name="Normal 2 4 3 3" xfId="4673" xr:uid="{DE554688-C046-4B8A-A018-71C08ABB2ED6}"/>
    <cellStyle name="Normal 2 4 3 3 2" xfId="5547" xr:uid="{22E1FC67-4C7C-448E-B85D-3B077B9C26E2}"/>
    <cellStyle name="Normal 2 4 4" xfId="4554" xr:uid="{6006DAA3-7785-4AD1-BB11-58D1619EA5C4}"/>
    <cellStyle name="Normal 2 4 4 2" xfId="5435" xr:uid="{D953565A-50F3-43BC-BA8E-EE66110D3488}"/>
    <cellStyle name="Normal 2 4 4 2 2" xfId="5778" xr:uid="{4119FD31-646D-4777-A6D1-670FCEB2BDB8}"/>
    <cellStyle name="Normal 2 4 4 3" xfId="5606" xr:uid="{3AA25A00-07D1-4F7A-9366-10837DD1F58C}"/>
    <cellStyle name="Normal 2 4 5" xfId="4754" xr:uid="{579D24C4-2ED0-432B-A894-0B65CA11D583}"/>
    <cellStyle name="Normal 2 4 5 2" xfId="5662" xr:uid="{8158C2FB-573E-48C1-9070-288C811B97EA}"/>
    <cellStyle name="Normal 2 4 6" xfId="4752" xr:uid="{05BAA99B-EFA1-44ED-812D-6D1798FF2F90}"/>
    <cellStyle name="Normal 2 4 6 2" xfId="5489" xr:uid="{C2106291-DC16-4DFB-9244-5A96132E0D5D}"/>
    <cellStyle name="Normal 2 5" xfId="184" xr:uid="{2BE0F75E-3033-45BB-BD0B-EAFE9A425E01}"/>
    <cellStyle name="Normal 2 5 2" xfId="284" xr:uid="{9F2CCA5F-AFC3-4F8F-8FEA-40F921F944DD}"/>
    <cellStyle name="Normal 2 5 2 2" xfId="2505" xr:uid="{0AC33DBC-837E-48C8-A733-EBC880BE23CD}"/>
    <cellStyle name="Normal 2 5 2 2 2" xfId="5727" xr:uid="{5A7D6AE0-D6B9-46ED-9913-859C07A3218A}"/>
    <cellStyle name="Normal 2 5 2 2 3" xfId="5397" xr:uid="{C68F6DE2-9826-41DE-9ECE-7D47D5A50621}"/>
    <cellStyle name="Normal 2 5 2 3" xfId="5555" xr:uid="{96627E23-E463-4860-BC3D-CEAC930B5118}"/>
    <cellStyle name="Normal 2 5 3" xfId="283" xr:uid="{7AF6788B-5B9A-4BE4-B23F-984D1884F992}"/>
    <cellStyle name="Normal 2 5 3 2" xfId="4586" xr:uid="{4D8A195D-FDEA-4DDE-9CD8-B9202F7A9BB0}"/>
    <cellStyle name="Normal 2 5 3 2 2" xfId="5719" xr:uid="{F736C067-FB64-401B-A073-950A99694A3C}"/>
    <cellStyle name="Normal 2 5 3 3" xfId="4746" xr:uid="{08D76462-04FB-477D-A02F-E26123F6B320}"/>
    <cellStyle name="Normal 2 5 3 4" xfId="5302" xr:uid="{8DFEDD25-1ECF-4818-A0EA-6AC8E44040A4}"/>
    <cellStyle name="Normal 2 5 4" xfId="4660" xr:uid="{A95866CE-ABA7-4E4F-B49F-F1C65E1ECC82}"/>
    <cellStyle name="Normal 2 5 5" xfId="4615" xr:uid="{346D573E-369C-496D-B580-2196E931787D}"/>
    <cellStyle name="Normal 2 5 6" xfId="4614" xr:uid="{F7CE0E2B-AD0A-439C-A106-5D2612817676}"/>
    <cellStyle name="Normal 2 5 7" xfId="4749" xr:uid="{6BCAA30C-9027-4285-8DF1-DF878DCC1852}"/>
    <cellStyle name="Normal 2 5 8" xfId="4719" xr:uid="{FCA216A7-9E31-44CF-AED1-E6DC76414B29}"/>
    <cellStyle name="Normal 2 6" xfId="285" xr:uid="{560665A9-7C29-4FE0-8702-B5DC9648354A}"/>
    <cellStyle name="Normal 2 6 2" xfId="286" xr:uid="{473313E3-0D43-4723-A9B0-3FF880192E5E}"/>
    <cellStyle name="Normal 2 6 3" xfId="452" xr:uid="{AEB81E8F-0A01-493B-8A94-FD030079E8BD}"/>
    <cellStyle name="Normal 2 6 3 2" xfId="5335" xr:uid="{6BA5C02C-11F7-49F3-8629-3035887D9E36}"/>
    <cellStyle name="Normal 2 6 4" xfId="4661" xr:uid="{DD903548-D8FA-4C1C-A64D-F02BC088251E}"/>
    <cellStyle name="Normal 2 6 4 2" xfId="5790" xr:uid="{6D44BD7C-6E51-4853-9058-39CAD05A1E47}"/>
    <cellStyle name="Normal 2 6 5" xfId="4612" xr:uid="{EA2F234D-3F5C-40A5-A4D7-07A741A0512F}"/>
    <cellStyle name="Normal 2 6 5 2" xfId="4710" xr:uid="{70785294-C68D-483D-AB88-2093C8D3DB3E}"/>
    <cellStyle name="Normal 2 6 6" xfId="4598" xr:uid="{D88BAC62-D277-4C78-876E-1D96FA485CE9}"/>
    <cellStyle name="Normal 2 6 7" xfId="5322" xr:uid="{35BDFBAD-379C-44FA-BD0B-59D6E18AC53F}"/>
    <cellStyle name="Normal 2 6 8" xfId="5331" xr:uid="{F04D31C3-3A8E-40BB-9590-B2E70A19F670}"/>
    <cellStyle name="Normal 2 7" xfId="287" xr:uid="{F8791796-7209-41AD-A0B3-016246DCD890}"/>
    <cellStyle name="Normal 2 7 2" xfId="4456" xr:uid="{C7C1F3AE-1D28-4F7F-A741-1123822438BE}"/>
    <cellStyle name="Normal 2 7 2 2" xfId="5789" xr:uid="{4CA1E317-D872-4B92-8D36-47755DC25415}"/>
    <cellStyle name="Normal 2 7 3" xfId="4662" xr:uid="{0AE616CA-ECB5-4196-B79D-DF6EF5AF508A}"/>
    <cellStyle name="Normal 2 7 4" xfId="5303" xr:uid="{B1703E1F-560B-404D-B98C-D3E1BA518DF1}"/>
    <cellStyle name="Normal 2 8" xfId="4508" xr:uid="{65C743D7-6C95-43C2-BDBE-535B9AE602E9}"/>
    <cellStyle name="Normal 2 9" xfId="4653" xr:uid="{BE038549-B8B1-4132-A702-1F7EE0F55DBA}"/>
    <cellStyle name="Normal 20" xfId="434" xr:uid="{3DBA500F-6780-4AAF-8FA5-C07843230D44}"/>
    <cellStyle name="Normal 20 2" xfId="435" xr:uid="{BD00D62E-1F7E-44F1-B83A-700D2604192D}"/>
    <cellStyle name="Normal 20 2 2" xfId="436" xr:uid="{FEC904FB-4C70-4D5F-B721-01EDB7C7FBCB}"/>
    <cellStyle name="Normal 20 2 2 2" xfId="4425" xr:uid="{830B8DB9-F23B-465C-9C56-7C6A0B847293}"/>
    <cellStyle name="Normal 20 2 2 3" xfId="4417" xr:uid="{DA5CE3DE-2FE7-4141-9FC5-92F3FDE174A5}"/>
    <cellStyle name="Normal 20 2 2 4" xfId="4582" xr:uid="{DE0943FD-84DD-4774-8B25-BB7E89B71DE7}"/>
    <cellStyle name="Normal 20 2 2 5" xfId="4744" xr:uid="{822BB0F1-E153-4723-A5CA-91D52B4436FA}"/>
    <cellStyle name="Normal 20 2 3" xfId="4420" xr:uid="{BC7FF5D2-00C5-43DE-A862-A55F9631F421}"/>
    <cellStyle name="Normal 20 2 4" xfId="4416" xr:uid="{C1890902-5C6E-4289-97F7-58D668D69D8C}"/>
    <cellStyle name="Normal 20 2 5" xfId="4581" xr:uid="{AB9C76E3-CCA5-441E-9171-79C436EF9CFA}"/>
    <cellStyle name="Normal 20 2 6" xfId="4743" xr:uid="{5C1BC6CD-8A3A-47FE-AEDB-38B0958C572F}"/>
    <cellStyle name="Normal 20 3" xfId="1167" xr:uid="{99D73C70-8BBE-40DB-95C2-D1AA11A98000}"/>
    <cellStyle name="Normal 20 3 2" xfId="4457" xr:uid="{F4654999-DE9E-4E8D-9B87-3DC0535A80D4}"/>
    <cellStyle name="Normal 20 4" xfId="4352" xr:uid="{99185DCA-EBC4-474F-B060-232760387D6F}"/>
    <cellStyle name="Normal 20 4 2" xfId="4555" xr:uid="{21AAC8E8-8FAD-49A7-8197-864C907052DB}"/>
    <cellStyle name="Normal 20 4 3" xfId="4736" xr:uid="{20B520FA-E927-48D5-AB32-7E63A3284A4B}"/>
    <cellStyle name="Normal 20 4 4" xfId="4711" xr:uid="{AF94ED2E-269A-49BE-91B8-2B9BDEFE17ED}"/>
    <cellStyle name="Normal 20 5" xfId="4433" xr:uid="{8E79611A-8779-45D1-90B2-86F48D4C95DC}"/>
    <cellStyle name="Normal 20 5 2" xfId="5328" xr:uid="{8711BE17-F674-4CF0-8309-812F2DD2F3E9}"/>
    <cellStyle name="Normal 20 6" xfId="4587" xr:uid="{64979E4B-B526-4877-866E-DC20A4FD0FD3}"/>
    <cellStyle name="Normal 20 7" xfId="4696" xr:uid="{17BEC47A-1929-4CEC-BA69-454DE0A0A512}"/>
    <cellStyle name="Normal 20 8" xfId="4717" xr:uid="{7795028D-47B8-49D9-BA1E-7678F51DCF27}"/>
    <cellStyle name="Normal 20 9" xfId="4716" xr:uid="{E24A57E3-1002-4089-B8E3-A2B046507B4B}"/>
    <cellStyle name="Normal 21" xfId="437" xr:uid="{6D69A66A-879B-491B-A5C9-3E1D00C86285}"/>
    <cellStyle name="Normal 21 2" xfId="438" xr:uid="{1CC7A808-387A-42BF-9AEF-6834C174051A}"/>
    <cellStyle name="Normal 21 2 2" xfId="439" xr:uid="{9C32C8B2-09B3-46CA-B25E-FB4C693E99E3}"/>
    <cellStyle name="Normal 21 2 2 2" xfId="5779" xr:uid="{B4843E86-7CE6-4222-B91D-8D11D1990CFB}"/>
    <cellStyle name="Normal 21 2 3" xfId="5607" xr:uid="{BA190001-F10C-418D-ADB6-C17E4168AFE1}"/>
    <cellStyle name="Normal 21 3" xfId="4353" xr:uid="{F77482AC-3A0E-4015-8B1E-DCA501CD17CF}"/>
    <cellStyle name="Normal 21 3 2" xfId="4459" xr:uid="{5FF44993-A4A1-4CA6-88CF-84BD2A2A2632}"/>
    <cellStyle name="Normal 21 3 3" xfId="4458" xr:uid="{663689EE-3619-495D-BE7D-3C688C5A2E1F}"/>
    <cellStyle name="Normal 21 4" xfId="4570" xr:uid="{F0FE9DCA-4CC1-40B8-861E-83F872DD084B}"/>
    <cellStyle name="Normal 21 4 2" xfId="5548" xr:uid="{E9FDA5A8-26B7-4C60-837E-52996E09AA98}"/>
    <cellStyle name="Normal 21 5" xfId="4737" xr:uid="{DBEB218D-4282-409A-B24D-EC29300B69D8}"/>
    <cellStyle name="Normal 22" xfId="440" xr:uid="{9C51A10C-2AD7-4282-97CE-C926953EEB85}"/>
    <cellStyle name="Normal 22 2" xfId="441" xr:uid="{F89EB68E-F21D-4410-B5E4-883182E544D5}"/>
    <cellStyle name="Normal 22 3" xfId="4310" xr:uid="{4FDA6A6D-BF15-48F3-B741-FAAB9E14689C}"/>
    <cellStyle name="Normal 22 3 2" xfId="4354" xr:uid="{5D412AAC-3FB9-4ED8-9F1F-25580AC78F8A}"/>
    <cellStyle name="Normal 22 3 2 2" xfId="4461" xr:uid="{D1BAEAAD-7871-40CA-8B40-76024930E041}"/>
    <cellStyle name="Normal 22 3 3" xfId="4460" xr:uid="{772C8B56-17DC-4B13-941B-741611C2CF7A}"/>
    <cellStyle name="Normal 22 3 4" xfId="4691" xr:uid="{8A6C1A5A-E061-48CA-97BD-ABBE33383D9C}"/>
    <cellStyle name="Normal 22 4" xfId="4313" xr:uid="{FF124AAC-040D-4AF7-8FC2-0FD58854792D}"/>
    <cellStyle name="Normal 22 4 2" xfId="4431" xr:uid="{4B1DF8FC-DAAE-4D93-BBCE-BFE02624C449}"/>
    <cellStyle name="Normal 22 4 3" xfId="4571" xr:uid="{984E229E-4704-4B76-BE76-7AFB6FFFA11B}"/>
    <cellStyle name="Normal 22 4 3 2" xfId="4590" xr:uid="{38DB7295-6409-421E-9D50-15CFE04C5B25}"/>
    <cellStyle name="Normal 22 4 3 3" xfId="4748" xr:uid="{957774EB-747E-46A0-8455-E72D2CE10E5F}"/>
    <cellStyle name="Normal 22 4 3 4" xfId="5338" xr:uid="{B72BB1B1-A0D9-486F-A297-6556CD9A1D39}"/>
    <cellStyle name="Normal 22 4 3 5" xfId="5334" xr:uid="{78E9FBC0-9AFE-42D1-9EFD-0BC87EBFA456}"/>
    <cellStyle name="Normal 22 4 4" xfId="4692" xr:uid="{08D4CECC-A5E5-49DD-B391-7A4194305010}"/>
    <cellStyle name="Normal 22 4 5" xfId="4604" xr:uid="{7E5DFC71-F5EA-4336-A711-325A37F1BDF8}"/>
    <cellStyle name="Normal 22 4 6" xfId="4595" xr:uid="{5440F3E5-8A14-4AB4-AC61-F216267E128A}"/>
    <cellStyle name="Normal 22 4 7" xfId="4594" xr:uid="{0464DF30-FDAC-4C7C-9390-D1F7D9B5BDB8}"/>
    <cellStyle name="Normal 22 4 8" xfId="4593" xr:uid="{BDE6595C-D673-41DB-8EF8-B1FCA036DFCD}"/>
    <cellStyle name="Normal 22 4 9" xfId="4592" xr:uid="{32CA851E-5453-4FA7-9317-68B423146ED0}"/>
    <cellStyle name="Normal 22 5" xfId="4738" xr:uid="{2DBC416B-8842-400F-928E-D8AC09A81358}"/>
    <cellStyle name="Normal 23" xfId="442" xr:uid="{AD4DE7EF-29D6-4939-82F6-9BF58E7F1FA4}"/>
    <cellStyle name="Normal 23 2" xfId="2500" xr:uid="{FDF66977-3B47-4FD8-A090-47382A96E7A6}"/>
    <cellStyle name="Normal 23 2 2" xfId="4356" xr:uid="{E646E69F-4224-424E-B1B8-081469439E1A}"/>
    <cellStyle name="Normal 23 2 2 2" xfId="4751" xr:uid="{D732C24C-0384-4F8C-B1B7-1DA53B03960E}"/>
    <cellStyle name="Normal 23 2 2 3" xfId="4693" xr:uid="{C01109A2-5C54-4118-9820-FA9FBEE8983B}"/>
    <cellStyle name="Normal 23 2 2 4" xfId="4663" xr:uid="{8D1EFA31-4DAA-4152-9ECE-E357B73D7F60}"/>
    <cellStyle name="Normal 23 2 3" xfId="4605" xr:uid="{4DFBDA35-4930-4FF3-8266-DA5DC548E31A}"/>
    <cellStyle name="Normal 23 2 4" xfId="4712" xr:uid="{EDA3D413-B85B-44DD-BA5D-743DC100227C}"/>
    <cellStyle name="Normal 23 3" xfId="4426" xr:uid="{A8B76715-6B68-4898-A874-1163398A0930}"/>
    <cellStyle name="Normal 23 4" xfId="4355" xr:uid="{ADC1A68F-C443-4067-9132-F3DA56CD057A}"/>
    <cellStyle name="Normal 23 5" xfId="4572" xr:uid="{5474192B-D66B-467F-AD35-F33040D3BBAC}"/>
    <cellStyle name="Normal 23 6" xfId="4739" xr:uid="{5A1E3965-03B2-4C02-823A-A0ACBD8825E5}"/>
    <cellStyle name="Normal 24" xfId="443" xr:uid="{B947D1FB-CC06-4D38-835A-261565577E1F}"/>
    <cellStyle name="Normal 24 2" xfId="444" xr:uid="{47210342-D85B-43E8-88B6-03251B6C76A1}"/>
    <cellStyle name="Normal 24 2 2" xfId="4428" xr:uid="{DC7989F3-C2B3-4C3F-AE37-D91F9B6C5814}"/>
    <cellStyle name="Normal 24 2 3" xfId="4358" xr:uid="{6816AC33-6FF3-46C8-ABAD-AEA32908C647}"/>
    <cellStyle name="Normal 24 2 4" xfId="4574" xr:uid="{D0FCFDE6-8936-4F55-A2A3-CC401C89A44D}"/>
    <cellStyle name="Normal 24 2 5" xfId="4741" xr:uid="{E43AB79C-41A8-4113-85D0-0FA3B999E17A}"/>
    <cellStyle name="Normal 24 3" xfId="4427" xr:uid="{A34A1232-B824-4BBF-B15E-749D05BFF6DA}"/>
    <cellStyle name="Normal 24 4" xfId="4357" xr:uid="{8DBD2518-624D-4EE5-852E-6BD05D27CD47}"/>
    <cellStyle name="Normal 24 5" xfId="4573" xr:uid="{10EA350D-EA89-499E-9259-DCF0575ED512}"/>
    <cellStyle name="Normal 24 6" xfId="4740" xr:uid="{D71C57D9-267A-4675-B61D-73F4F30A8C10}"/>
    <cellStyle name="Normal 25" xfId="451" xr:uid="{ADC7C70B-F6A6-452C-9143-3067EB480ADF}"/>
    <cellStyle name="Normal 25 2" xfId="4360" xr:uid="{C1543A78-61F4-4B44-BCA1-9A3AD392C1C6}"/>
    <cellStyle name="Normal 25 2 2" xfId="5337" xr:uid="{17636B48-0262-4D82-BB4C-5980F0B51EDE}"/>
    <cellStyle name="Normal 25 3" xfId="4429" xr:uid="{C951C430-084E-4B95-B69F-7A6E3DCC9DEF}"/>
    <cellStyle name="Normal 25 4" xfId="4359" xr:uid="{36A8DC96-8558-41BB-972E-BD20D84E615F}"/>
    <cellStyle name="Normal 25 5" xfId="4575" xr:uid="{1C81DFAA-DB98-4097-AD2B-AD7F3C103455}"/>
    <cellStyle name="Normal 26" xfId="2498" xr:uid="{4189D655-C8C2-4F16-A062-B5B2F7364BAA}"/>
    <cellStyle name="Normal 26 2" xfId="2499" xr:uid="{83AED88C-463E-45A3-87E4-2885D865E90A}"/>
    <cellStyle name="Normal 26 2 2" xfId="4362" xr:uid="{75446A77-90AF-4609-AAED-80849FCCFBE3}"/>
    <cellStyle name="Normal 26 3" xfId="4361" xr:uid="{462CF6DF-9B80-4903-AAF3-914C04236DE0}"/>
    <cellStyle name="Normal 26 3 2" xfId="4436" xr:uid="{2788E116-8D54-4EEA-B44F-F464D5AADE46}"/>
    <cellStyle name="Normal 27" xfId="2507" xr:uid="{A52809A2-99AF-4E21-AA79-A55AD987E2DF}"/>
    <cellStyle name="Normal 27 2" xfId="4364" xr:uid="{1F240E21-5271-4257-839E-A726EF22442B}"/>
    <cellStyle name="Normal 27 3" xfId="4363" xr:uid="{3C2DC2CD-94BB-45FE-9728-B092F446996A}"/>
    <cellStyle name="Normal 27 4" xfId="4599" xr:uid="{E03C36EB-E029-45F0-AC04-4E33B9E39EB7}"/>
    <cellStyle name="Normal 27 5" xfId="5320" xr:uid="{66057C1F-AAFE-4EA1-8BAC-F13195759BEB}"/>
    <cellStyle name="Normal 27 6" xfId="4589" xr:uid="{E8B61C44-10D4-417D-AFFB-DDF93BD5150F}"/>
    <cellStyle name="Normal 27 7" xfId="5332" xr:uid="{5FBC8E9E-38FC-4C3D-908C-7860A3AE3971}"/>
    <cellStyle name="Normal 28" xfId="4365" xr:uid="{53BB05ED-7FB0-415E-AF27-377E2F6DF5F5}"/>
    <cellStyle name="Normal 28 2" xfId="4366" xr:uid="{9110346D-3D48-414E-86E1-928D07444D4A}"/>
    <cellStyle name="Normal 28 3" xfId="4367" xr:uid="{0EDF35B2-DF90-4451-973C-A6F0281A4ED8}"/>
    <cellStyle name="Normal 29" xfId="4368" xr:uid="{522EA1D7-600D-4B65-BB09-54EB26A1EDBE}"/>
    <cellStyle name="Normal 29 2" xfId="4369" xr:uid="{871FAB2F-C6F1-44CE-B67D-16912F353645}"/>
    <cellStyle name="Normal 3" xfId="2" xr:uid="{665067A7-73F8-4B7E-BFD2-7BB3B9468366}"/>
    <cellStyle name="Normal 3 2" xfId="81" xr:uid="{C57C0FFB-B0BD-49CD-B115-EEF4D3489309}"/>
    <cellStyle name="Normal 3 2 2" xfId="82" xr:uid="{AB0187D7-B37C-4728-9CEC-B61CA33A5EC1}"/>
    <cellStyle name="Normal 3 2 2 2" xfId="288" xr:uid="{7FF7CBC6-5461-4A9A-9BE6-3D85064B2408}"/>
    <cellStyle name="Normal 3 2 2 2 2" xfId="4665" xr:uid="{F280D6B5-C36C-42CA-A8EA-C78C41217878}"/>
    <cellStyle name="Normal 3 2 2 2 2 2" xfId="5720" xr:uid="{A7A75B8A-4698-44A3-9A69-476A08FF8D81}"/>
    <cellStyle name="Normal 3 2 2 2 3" xfId="5549" xr:uid="{6CA20B5B-AE08-4C69-BAA8-A720F99EDDC5}"/>
    <cellStyle name="Normal 3 2 2 3" xfId="4556" xr:uid="{BB80F3A8-DDBF-46A1-9010-F2EA04B89405}"/>
    <cellStyle name="Normal 3 2 2 3 2" xfId="5437" xr:uid="{9E2D92B2-3A8A-4F3B-BE3D-1663B05018D8}"/>
    <cellStyle name="Normal 3 2 2 3 2 2" xfId="5782" xr:uid="{19E75530-4FB8-417A-9BBF-7F6467097833}"/>
    <cellStyle name="Normal 3 2 2 3 3" xfId="5609" xr:uid="{FAAA6569-5383-409C-87B9-6A14FFCE2822}"/>
    <cellStyle name="Normal 3 2 2 4" xfId="5389" xr:uid="{37E86600-F556-48E3-B900-5D68EFFD9CD5}"/>
    <cellStyle name="Normal 3 2 2 4 2" xfId="5664" xr:uid="{774928F7-1C24-4039-86A5-B3A9284CD83E}"/>
    <cellStyle name="Normal 3 2 2 5" xfId="5492" xr:uid="{71D0DFF4-8F7A-4B80-B10C-65F6377D9632}"/>
    <cellStyle name="Normal 3 2 3" xfId="83" xr:uid="{309B496C-F739-4C8A-B0C8-BE5EE5A12063}"/>
    <cellStyle name="Normal 3 2 4" xfId="289" xr:uid="{F82A67AB-E35A-4BDE-8230-08110AE3CEDA}"/>
    <cellStyle name="Normal 3 2 4 2" xfId="4666" xr:uid="{B33B76C1-0153-44B7-BFFD-E36954AC78E2}"/>
    <cellStyle name="Normal 3 2 4 2 2" xfId="5721" xr:uid="{E911576B-9DA1-4418-80B7-D20F03077663}"/>
    <cellStyle name="Normal 3 2 4 3" xfId="5550" xr:uid="{1CDE02DE-C8BF-4081-92C4-4C6793E72AF5}"/>
    <cellStyle name="Normal 3 2 5" xfId="2506" xr:uid="{368FE40F-D18C-44AF-88CC-44F3F23F2CD2}"/>
    <cellStyle name="Normal 3 2 5 2" xfId="4509" xr:uid="{DF69EE92-62DC-4323-8572-E04AB8D88376}"/>
    <cellStyle name="Normal 3 2 5 2 2" xfId="5781" xr:uid="{EE32455F-1A98-45DA-965B-BED0E3E084E0}"/>
    <cellStyle name="Normal 3 2 5 3" xfId="5304" xr:uid="{342230E3-DF11-419A-B844-E9AF5CA6A29E}"/>
    <cellStyle name="Normal 3 2 5 3 2" xfId="5608" xr:uid="{500E9585-CAA7-4093-883D-88A6AEC514D3}"/>
    <cellStyle name="Normal 3 2 6" xfId="5388" xr:uid="{DF4B5A48-6DEB-4DE4-A15A-63670D79A35B}"/>
    <cellStyle name="Normal 3 2 6 2" xfId="5663" xr:uid="{7B0E9C49-DB3D-4062-AF5B-2551E324FDD8}"/>
    <cellStyle name="Normal 3 2 7" xfId="5491" xr:uid="{784264AE-D7A3-4248-8F55-37DF55FA6678}"/>
    <cellStyle name="Normal 3 3" xfId="84" xr:uid="{984264C0-CCFE-4107-B7FE-35613D6D6283}"/>
    <cellStyle name="Normal 3 3 2" xfId="290" xr:uid="{7C0412D9-B28B-4F82-BA81-A0EB0008DD06}"/>
    <cellStyle name="Normal 3 3 2 2" xfId="4667" xr:uid="{671A59CC-4F5F-4571-AA73-3A828C4574FC}"/>
    <cellStyle name="Normal 3 3 2 2 2" xfId="5722" xr:uid="{D23669FF-2B72-4273-A110-42CB235FBC09}"/>
    <cellStyle name="Normal 3 3 2 3" xfId="5551" xr:uid="{DABD808B-157B-4432-9DB0-7A7BDE7C02EE}"/>
    <cellStyle name="Normal 3 3 3" xfId="4557" xr:uid="{E28AC0B8-4D93-49DE-A07D-A71BADF6F503}"/>
    <cellStyle name="Normal 3 3 3 2" xfId="5438" xr:uid="{D43A1D17-2743-487B-8094-59EE3FA579D2}"/>
    <cellStyle name="Normal 3 3 3 2 2" xfId="5783" xr:uid="{9A3DF54D-1316-4A36-A26C-530907D254ED}"/>
    <cellStyle name="Normal 3 3 3 3" xfId="5610" xr:uid="{615F71E0-0375-48BD-8393-95EF84374768}"/>
    <cellStyle name="Normal 3 3 4" xfId="5390" xr:uid="{BE0AC1D7-25F2-4409-9B5D-9600522EB376}"/>
    <cellStyle name="Normal 3 3 4 2" xfId="5665" xr:uid="{1D900DE6-5258-4721-9ABD-DA80C73953B9}"/>
    <cellStyle name="Normal 3 3 5" xfId="5493" xr:uid="{79367C4B-CBDD-4916-827C-E25742C5F663}"/>
    <cellStyle name="Normal 3 4" xfId="85" xr:uid="{A43BC0F6-B73B-497D-9303-41DB9F152944}"/>
    <cellStyle name="Normal 3 4 2" xfId="2502" xr:uid="{C3DF15F4-1503-4F8E-BF95-58F52B92CF7E}"/>
    <cellStyle name="Normal 3 4 2 2" xfId="4668" xr:uid="{1295E548-6C39-4F27-BD91-1BD7C6E19D66}"/>
    <cellStyle name="Normal 3 4 2 3" xfId="5396" xr:uid="{9C19333B-0ED2-42B3-B02B-59449A1F121F}"/>
    <cellStyle name="Normal 3 4 3" xfId="5345" xr:uid="{7423CE57-4CE1-4180-B47D-3E05A56D60DF}"/>
    <cellStyle name="Normal 3 5" xfId="2501" xr:uid="{1A302BAC-CAE5-4667-ABCD-F43EE3304701}"/>
    <cellStyle name="Normal 3 5 2" xfId="4669" xr:uid="{694459C2-FDA3-48BE-80D1-F9B8B6D4ABB5}"/>
    <cellStyle name="Normal 3 5 2 2" xfId="5780" xr:uid="{FFD71912-8DDB-4FD5-916E-B1B111AB9CD0}"/>
    <cellStyle name="Normal 3 5 2 3" xfId="5436" xr:uid="{DF66D65D-A2AF-448E-8147-8A44560CCC21}"/>
    <cellStyle name="Normal 3 5 3" xfId="4745" xr:uid="{41D5F94E-E243-41BE-9A20-75DDD9E3F370}"/>
    <cellStyle name="Normal 3 5 4" xfId="4713" xr:uid="{630551A1-67AC-4102-B9B5-A6D5E7E00E9D}"/>
    <cellStyle name="Normal 3 6" xfId="4664" xr:uid="{D3A6303C-814B-4C63-9264-56CCBD4C3DAD}"/>
    <cellStyle name="Normal 3 6 2" xfId="5336" xr:uid="{524516E5-A3CA-4E68-BA4B-5396826D5350}"/>
    <cellStyle name="Normal 3 6 2 2" xfId="5333" xr:uid="{7EE00487-DD6C-48E7-A531-FEE23F7FA088}"/>
    <cellStyle name="Normal 3 7" xfId="5490" xr:uid="{BCA0AAB4-38F4-4521-8C94-798AAC73FC10}"/>
    <cellStyle name="Normal 3 8" xfId="5348" xr:uid="{1630A033-5746-45A8-96B2-042C60022F45}"/>
    <cellStyle name="Normal 30" xfId="4370" xr:uid="{81AA9B52-BCD6-41D8-A1C0-95BE5A6FC6EC}"/>
    <cellStyle name="Normal 30 2" xfId="4371" xr:uid="{ACC76DF5-F41A-4195-946D-2532D164A266}"/>
    <cellStyle name="Normal 31" xfId="4372" xr:uid="{2FA65502-AA1C-4405-B652-17AF4630AE4B}"/>
    <cellStyle name="Normal 31 2" xfId="4373" xr:uid="{7639E3C1-B944-4372-9C8F-3E3B25318DDA}"/>
    <cellStyle name="Normal 32" xfId="4374" xr:uid="{BD6C22AC-69B4-47D1-9506-0D53B31A2E0C}"/>
    <cellStyle name="Normal 33" xfId="4375" xr:uid="{503A20D4-312D-40B5-B110-8B3E14074E57}"/>
    <cellStyle name="Normal 33 2" xfId="4376" xr:uid="{636E386F-EF79-44AB-B1F2-475DCE631C84}"/>
    <cellStyle name="Normal 34" xfId="4377" xr:uid="{7B1C36D7-E98F-4DB8-B734-E07CD7357321}"/>
    <cellStyle name="Normal 34 2" xfId="4378" xr:uid="{D86CDD3A-6CEB-4A2F-B855-BC96BD60D3C7}"/>
    <cellStyle name="Normal 35" xfId="4379" xr:uid="{ABFB6C62-716A-4E02-BB77-ECDE9969D30C}"/>
    <cellStyle name="Normal 35 2" xfId="4380" xr:uid="{35EDAF9F-45AF-43EB-8422-037262A3B697}"/>
    <cellStyle name="Normal 36" xfId="4381" xr:uid="{D009AAD5-FD47-49A9-BA72-122D63DB5013}"/>
    <cellStyle name="Normal 36 2" xfId="4382" xr:uid="{398D82D3-6E38-467C-AC41-81392DA09B25}"/>
    <cellStyle name="Normal 37" xfId="4383" xr:uid="{C9C28BE9-911F-4577-AC54-BC86FF95497B}"/>
    <cellStyle name="Normal 37 2" xfId="4384" xr:uid="{6C322FD4-EBF4-4BEB-9B24-04E40A146B21}"/>
    <cellStyle name="Normal 38" xfId="4385" xr:uid="{14985F28-71D2-46BC-B805-61B8CD1E6126}"/>
    <cellStyle name="Normal 38 2" xfId="4386" xr:uid="{62D74DDD-167B-4579-9B6F-2E6F273C8B5E}"/>
    <cellStyle name="Normal 39" xfId="4387" xr:uid="{212ABD98-256F-4B2B-A02A-80700932596C}"/>
    <cellStyle name="Normal 39 2" xfId="4388" xr:uid="{61289220-0CB9-40FD-86E4-D6BD59130598}"/>
    <cellStyle name="Normal 39 2 2" xfId="4389" xr:uid="{B3C371B2-4184-4005-9474-A1A5179B59E6}"/>
    <cellStyle name="Normal 39 3" xfId="4390" xr:uid="{0A551412-8267-444E-8A79-1206AAB55C11}"/>
    <cellStyle name="Normal 4" xfId="86" xr:uid="{D0130385-0622-452F-B0E7-76D3225F1A0B}"/>
    <cellStyle name="Normal 4 2" xfId="87" xr:uid="{4FA9229B-242A-4F6A-9FF3-8490D14AC652}"/>
    <cellStyle name="Normal 4 2 2" xfId="88" xr:uid="{3B9F8720-929D-4CB7-9B0A-7D8412CE7B41}"/>
    <cellStyle name="Normal 4 2 2 2" xfId="445" xr:uid="{9A1C0645-82B9-4458-959A-7661C1909082}"/>
    <cellStyle name="Normal 4 2 2 2 2" xfId="5723" xr:uid="{95378EBC-778A-4389-96B7-B4D1A946B680}"/>
    <cellStyle name="Normal 4 2 2 3" xfId="2807" xr:uid="{DA2B5743-98D1-46F7-9532-31D443305EBA}"/>
    <cellStyle name="Normal 4 2 2 4" xfId="2808" xr:uid="{D628DA6C-DCD4-4BDD-BF25-B0A1F7418484}"/>
    <cellStyle name="Normal 4 2 2 4 2" xfId="2809" xr:uid="{BD7FA6E0-06DB-4945-B647-5236026E4FDC}"/>
    <cellStyle name="Normal 4 2 2 4 3" xfId="2810" xr:uid="{3F5F9A78-F7B3-451F-BC3C-6123937EE446}"/>
    <cellStyle name="Normal 4 2 2 4 3 2" xfId="2811" xr:uid="{05EABBCE-8AB8-4DCE-A970-ABDD20E656A5}"/>
    <cellStyle name="Normal 4 2 2 4 3 3" xfId="4312" xr:uid="{9BA74666-A45F-44D6-9C18-C36B19158C4D}"/>
    <cellStyle name="Normal 4 2 3" xfId="2493" xr:uid="{BDCD4E43-B3C3-4D76-A20C-8E1D60C3ACCB}"/>
    <cellStyle name="Normal 4 2 3 2" xfId="2504" xr:uid="{8B53DBB2-81B3-4C2C-83A2-E0C22AE315C9}"/>
    <cellStyle name="Normal 4 2 3 2 2" xfId="4462" xr:uid="{25F316D6-3B8C-43CB-80B8-1F8D62BA9684}"/>
    <cellStyle name="Normal 4 2 3 2 3" xfId="5340" xr:uid="{0AE0C576-460C-47BA-98FE-254FBA1B9DF2}"/>
    <cellStyle name="Normal 4 2 3 2 3 2" xfId="5439" xr:uid="{549C1A56-2007-4201-B51A-62179C079901}"/>
    <cellStyle name="Normal 4 2 3 3" xfId="4463" xr:uid="{177FF610-0C0A-4231-B13E-C4775C84EDE3}"/>
    <cellStyle name="Normal 4 2 3 3 2" xfId="4464" xr:uid="{7BD21D82-F861-46B7-AA14-8EF0071CAF23}"/>
    <cellStyle name="Normal 4 2 3 4" xfId="4465" xr:uid="{84DFB4DC-B48A-4828-8058-B33862A92087}"/>
    <cellStyle name="Normal 4 2 3 5" xfId="4466" xr:uid="{606F2E4B-29D5-4416-88E0-62E239A6EE20}"/>
    <cellStyle name="Normal 4 2 4" xfId="2494" xr:uid="{FED19D1E-51C9-4B24-B951-FFDC3E39F802}"/>
    <cellStyle name="Normal 4 2 4 2" xfId="4392" xr:uid="{391C2B88-2D4A-463D-AA8A-32BBF382704C}"/>
    <cellStyle name="Normal 4 2 4 2 2" xfId="4467" xr:uid="{4E6CDBE9-734C-4D49-8A88-1C0F6C1953BF}"/>
    <cellStyle name="Normal 4 2 4 2 3" xfId="4694" xr:uid="{A848F9F1-30EE-4341-BCB2-00FB47CCA94B}"/>
    <cellStyle name="Normal 4 2 4 2 4" xfId="4613" xr:uid="{E05B0163-A9CB-4BF2-B4D3-4ABB918343C5}"/>
    <cellStyle name="Normal 4 2 4 3" xfId="4576" xr:uid="{FD2A2880-9074-41B0-86A8-FF738F773076}"/>
    <cellStyle name="Normal 4 2 4 4" xfId="4714" xr:uid="{4E8CF2B8-5942-4F15-84B7-BC225E848581}"/>
    <cellStyle name="Normal 4 2 5" xfId="1168" xr:uid="{57DE5A97-B95F-453F-9E4E-1F2DAC0AA867}"/>
    <cellStyle name="Normal 4 2 6" xfId="4558" xr:uid="{01534419-89AE-416A-A7BC-C430B022E5E3}"/>
    <cellStyle name="Normal 4 2 7" xfId="5342" xr:uid="{FEFA40B7-B75A-4278-98BD-1F4FD555723F}"/>
    <cellStyle name="Normal 4 3" xfId="528" xr:uid="{4538CA69-59E5-4484-8ABF-443F8F571FD1}"/>
    <cellStyle name="Normal 4 3 2" xfId="1170" xr:uid="{D44DDA1F-8506-4B8E-B313-55F1448157DC}"/>
    <cellStyle name="Normal 4 3 2 2" xfId="1171" xr:uid="{EEDF3987-1CCA-4D18-B769-7D8B43409E3B}"/>
    <cellStyle name="Normal 4 3 2 3" xfId="1172" xr:uid="{C298335B-66FB-4339-8F3B-39BA4BE2DE8C}"/>
    <cellStyle name="Normal 4 3 3" xfId="1169" xr:uid="{30CC2F74-1A40-4243-BE18-5FC49D52901F}"/>
    <cellStyle name="Normal 4 3 3 2" xfId="4434" xr:uid="{BAAF5553-FF1A-4845-AFBD-6832AA716990}"/>
    <cellStyle name="Normal 4 3 4" xfId="2812" xr:uid="{390E4218-D0C6-4F6C-9D6F-A922401C9686}"/>
    <cellStyle name="Normal 4 3 5" xfId="2813" xr:uid="{CDED14EA-6FD3-41E4-8FB7-E5A14FA1115A}"/>
    <cellStyle name="Normal 4 3 5 2" xfId="2814" xr:uid="{10819A03-AC35-4AB9-BD1D-1FD638CF0465}"/>
    <cellStyle name="Normal 4 3 5 3" xfId="2815" xr:uid="{2BE8DFD3-08CD-4633-B57F-4C231F5834C7}"/>
    <cellStyle name="Normal 4 3 5 3 2" xfId="2816" xr:uid="{FAF5DC88-E198-4100-B271-32EFD437E09C}"/>
    <cellStyle name="Normal 4 3 5 3 3" xfId="4311" xr:uid="{EC22C0FE-D65F-4354-96DE-2A3BDBD305B6}"/>
    <cellStyle name="Normal 4 3 6" xfId="4314" xr:uid="{707559D7-026C-4A4B-BA43-DAF43D692648}"/>
    <cellStyle name="Normal 4 4" xfId="453" xr:uid="{1981A688-CB0D-4CC6-833C-CFB0793C18C8}"/>
    <cellStyle name="Normal 4 4 2" xfId="2495" xr:uid="{B6B6A244-D5BB-4E2E-8FC3-8169177FA480}"/>
    <cellStyle name="Normal 4 4 3" xfId="2503" xr:uid="{D98953EE-EAA4-401B-94B3-02257A9B84E4}"/>
    <cellStyle name="Normal 4 4 3 2" xfId="4317" xr:uid="{87B3D8BE-EEF1-4ECF-AD6A-96839AA70B33}"/>
    <cellStyle name="Normal 4 4 3 3" xfId="4316" xr:uid="{BF5C0A7C-A536-4BBD-8B74-38F25EF39524}"/>
    <cellStyle name="Normal 4 4 4" xfId="4747" xr:uid="{BB7A7719-4F2F-4CDD-9D15-3AF87EB6AA6D}"/>
    <cellStyle name="Normal 4 4 4 2" xfId="5339" xr:uid="{9375CEFC-2989-494F-ADAC-5A03A4C1E197}"/>
    <cellStyle name="Normal 4 5" xfId="2496" xr:uid="{724D04A1-EDB4-401D-A84B-BB91DD1ADFD6}"/>
    <cellStyle name="Normal 4 5 2" xfId="4391" xr:uid="{0956B2BC-635C-446E-8618-B9E94DF97607}"/>
    <cellStyle name="Normal 4 6" xfId="2497" xr:uid="{D64B281A-BB5D-4473-8C82-F4DD4806FA18}"/>
    <cellStyle name="Normal 4 7" xfId="900" xr:uid="{80234C5A-4FED-4539-A828-EBDDA109E22E}"/>
    <cellStyle name="Normal 4 8" xfId="5341" xr:uid="{DFF085DC-D8B4-4057-B55E-D6CEB47F1DC5}"/>
    <cellStyle name="Normal 40" xfId="4393" xr:uid="{74E5B041-A595-4CCD-A8E7-724D73BD7226}"/>
    <cellStyle name="Normal 40 2" xfId="4394" xr:uid="{59BC3B0A-AEB0-49FA-9FB1-DDDB5E3F036A}"/>
    <cellStyle name="Normal 40 2 2" xfId="4395" xr:uid="{39AA1F29-97D7-4A5B-9318-AF9A8FD17D49}"/>
    <cellStyle name="Normal 40 3" xfId="4396" xr:uid="{112BABF2-9B89-4423-AFC9-00DB6FEDD39C}"/>
    <cellStyle name="Normal 41" xfId="4397" xr:uid="{C680854D-7EC5-4143-A0A5-80487DA9F118}"/>
    <cellStyle name="Normal 41 2" xfId="4398" xr:uid="{3B6F32B1-45C4-424F-B881-BA42873D1676}"/>
    <cellStyle name="Normal 42" xfId="4399" xr:uid="{8180A99B-02A0-46AC-A028-C2A0F0BC61FE}"/>
    <cellStyle name="Normal 42 2" xfId="4400" xr:uid="{300C66A4-1194-4AF7-B2A1-18442A9A7AEF}"/>
    <cellStyle name="Normal 43" xfId="4401" xr:uid="{F4BA85E0-6265-40B7-ACF0-002F71735518}"/>
    <cellStyle name="Normal 43 2" xfId="4402" xr:uid="{5611266E-72A3-4E93-A0C2-83C295872717}"/>
    <cellStyle name="Normal 44" xfId="4412" xr:uid="{27980D73-9D8D-4EEE-BAB7-3927CAFF35EB}"/>
    <cellStyle name="Normal 44 2" xfId="4413" xr:uid="{093493CF-CEE4-4EDD-974C-75AF5F795E08}"/>
    <cellStyle name="Normal 45" xfId="4674" xr:uid="{50288502-9AF9-40A3-A72E-DEC9F04567CE}"/>
    <cellStyle name="Normal 45 2" xfId="5324" xr:uid="{39ABA0DF-455B-4E8F-ADC2-F1775298438F}"/>
    <cellStyle name="Normal 45 3" xfId="5323" xr:uid="{1802D11F-9515-43A5-882A-7AB0EB4C52B7}"/>
    <cellStyle name="Normal 5" xfId="89" xr:uid="{BFA2928F-11AC-498A-B5BB-AB8192CF77C0}"/>
    <cellStyle name="Normal 5 10" xfId="291" xr:uid="{96073F29-B785-4278-85A5-C63B851E881D}"/>
    <cellStyle name="Normal 5 10 2" xfId="529" xr:uid="{79E0384A-A3D0-4176-8AFA-D3033D0DFDCD}"/>
    <cellStyle name="Normal 5 10 2 2" xfId="1173" xr:uid="{AC320704-71D1-496D-B5E8-4665DCA1460F}"/>
    <cellStyle name="Normal 5 10 2 3" xfId="2817" xr:uid="{63508BAB-8006-4D20-806B-3C285E211832}"/>
    <cellStyle name="Normal 5 10 2 4" xfId="2818" xr:uid="{C8C5E205-9585-406D-B8E8-7A4C1494047A}"/>
    <cellStyle name="Normal 5 10 3" xfId="1174" xr:uid="{AF9FCCA8-B268-442F-A9EA-B52CCAA4CDA4}"/>
    <cellStyle name="Normal 5 10 3 2" xfId="2819" xr:uid="{EFB03CBB-869F-49F5-BF06-8044466983A8}"/>
    <cellStyle name="Normal 5 10 3 3" xfId="2820" xr:uid="{DBBC43F2-EB11-4220-A364-1E022036F51C}"/>
    <cellStyle name="Normal 5 10 3 4" xfId="2821" xr:uid="{D67040D5-3BAC-4649-88EF-3E60E7D919A4}"/>
    <cellStyle name="Normal 5 10 4" xfId="2822" xr:uid="{FED09BED-3CDC-46DD-86F1-B2653460F66F}"/>
    <cellStyle name="Normal 5 10 5" xfId="2823" xr:uid="{E53ECF44-ECFB-4F07-B04A-F8F7ED7E8448}"/>
    <cellStyle name="Normal 5 10 6" xfId="2824" xr:uid="{DD12B19D-F97A-4C72-901D-8903468E3F6B}"/>
    <cellStyle name="Normal 5 11" xfId="292" xr:uid="{AA7FE6EB-3D27-4DAA-9500-5B3C4275FEC2}"/>
    <cellStyle name="Normal 5 11 2" xfId="1175" xr:uid="{82B8E7AF-8BD8-4B08-8AFA-738D3511036C}"/>
    <cellStyle name="Normal 5 11 2 2" xfId="2825" xr:uid="{44017AB9-299B-448A-9578-BF9B050F9E23}"/>
    <cellStyle name="Normal 5 11 2 2 2" xfId="4403" xr:uid="{D421D0DC-6000-4991-BE31-F0321921AD0D}"/>
    <cellStyle name="Normal 5 11 2 2 3" xfId="4681" xr:uid="{E9F2A124-0E42-479D-B3EF-E918DD44C009}"/>
    <cellStyle name="Normal 5 11 2 3" xfId="2826" xr:uid="{A47D78F8-115C-477F-815F-7E1BBFB4BFD7}"/>
    <cellStyle name="Normal 5 11 2 4" xfId="2827" xr:uid="{76EC3761-2373-4374-B866-1E4FAA5A7E59}"/>
    <cellStyle name="Normal 5 11 3" xfId="2828" xr:uid="{21B2769D-0287-44EF-B7C3-54243EDC22C9}"/>
    <cellStyle name="Normal 5 11 3 2" xfId="5344" xr:uid="{9FE050F7-D565-4372-816A-2060D25B45C9}"/>
    <cellStyle name="Normal 5 11 4" xfId="2829" xr:uid="{8C127402-0905-4700-B9B2-05188C2B41CE}"/>
    <cellStyle name="Normal 5 11 4 2" xfId="4577" xr:uid="{E7D6CE24-4088-4F10-A490-AF183747F16C}"/>
    <cellStyle name="Normal 5 11 4 3" xfId="4682" xr:uid="{F5F6028E-2B15-4B6E-BFCD-067691DEBFF1}"/>
    <cellStyle name="Normal 5 11 4 4" xfId="4606" xr:uid="{BDEB4B44-0EF8-4AD8-A8D3-54B564C25247}"/>
    <cellStyle name="Normal 5 11 5" xfId="2830" xr:uid="{5589C8EB-95A9-4A9B-B638-C3755283C710}"/>
    <cellStyle name="Normal 5 12" xfId="1176" xr:uid="{B0A430A6-A092-4501-A1F7-5DE6A5C49214}"/>
    <cellStyle name="Normal 5 12 2" xfId="2831" xr:uid="{99EA4181-C9E8-48A0-B8E7-909942E50561}"/>
    <cellStyle name="Normal 5 12 3" xfId="2832" xr:uid="{7C2E4C05-55AB-4370-A540-B91D06E26CCD}"/>
    <cellStyle name="Normal 5 12 4" xfId="2833" xr:uid="{CA22E7EA-79DA-4691-884C-9C12FF707A86}"/>
    <cellStyle name="Normal 5 13" xfId="901" xr:uid="{4E83931A-2710-4721-B811-805151358E58}"/>
    <cellStyle name="Normal 5 13 2" xfId="2834" xr:uid="{9543BDED-7DC4-4C3C-8E26-A6CAE96225E3}"/>
    <cellStyle name="Normal 5 13 3" xfId="2835" xr:uid="{58D674F8-8608-44F4-9CB2-EF7EA655D80E}"/>
    <cellStyle name="Normal 5 13 4" xfId="2836" xr:uid="{14129788-CF61-4CD9-973C-FD8FB7EE64EC}"/>
    <cellStyle name="Normal 5 14" xfId="2837" xr:uid="{ABD23985-370A-4D74-80BC-9F2921B41027}"/>
    <cellStyle name="Normal 5 14 2" xfId="2838" xr:uid="{C2B24FE8-9E0A-4A5B-A42A-DF6597B33B21}"/>
    <cellStyle name="Normal 5 15" xfId="2839" xr:uid="{6E385B16-03CD-462B-82FE-C68C84131ABB}"/>
    <cellStyle name="Normal 5 16" xfId="2840" xr:uid="{CDF4D409-4E5C-489F-9D68-4347BEEE36B3}"/>
    <cellStyle name="Normal 5 17" xfId="2841" xr:uid="{66827CBD-BFAA-4F9B-843E-FFEBBFC7CCB3}"/>
    <cellStyle name="Normal 5 2" xfId="90" xr:uid="{A494AFA6-E99E-4029-B3DE-4AE0F602FF96}"/>
    <cellStyle name="Normal 5 2 2" xfId="187" xr:uid="{D4A49C78-DB4E-4A48-A0DF-7D2E99B3CA24}"/>
    <cellStyle name="Normal 5 2 2 2" xfId="188" xr:uid="{D913C59C-311C-49D2-99DE-E7CDBBA8A176}"/>
    <cellStyle name="Normal 5 2 2 2 2" xfId="189" xr:uid="{623EE56B-2EC6-455D-B3CF-D3165C35E6EC}"/>
    <cellStyle name="Normal 5 2 2 2 2 2" xfId="190" xr:uid="{C19D136F-927E-4BA5-9E8D-9E4A6799661F}"/>
    <cellStyle name="Normal 5 2 2 2 2 3" xfId="5724" xr:uid="{1258A937-5754-42C8-AB8D-1949F446D093}"/>
    <cellStyle name="Normal 5 2 2 2 3" xfId="191" xr:uid="{2CD48B44-8353-4C21-81C3-02401359669E}"/>
    <cellStyle name="Normal 5 2 2 2 4" xfId="4670" xr:uid="{928D1B95-77B8-4826-82C4-D374423FBF32}"/>
    <cellStyle name="Normal 5 2 2 2 5" xfId="5300" xr:uid="{799D4BF1-41C8-469B-9655-516611F4DC1C}"/>
    <cellStyle name="Normal 5 2 2 3" xfId="192" xr:uid="{0032FA0C-F6E6-4145-9035-8AF1D191E9EA}"/>
    <cellStyle name="Normal 5 2 2 3 2" xfId="193" xr:uid="{D4BAC521-6CF9-4643-8E72-EC2450AB55E6}"/>
    <cellStyle name="Normal 5 2 2 3 3" xfId="5552" xr:uid="{BD500FB0-8CE2-4CD4-90A7-85A94C6CC0B9}"/>
    <cellStyle name="Normal 5 2 2 4" xfId="194" xr:uid="{3E3FD94D-74FE-4533-9991-7A9B92664480}"/>
    <cellStyle name="Normal 5 2 2 5" xfId="293" xr:uid="{EDA63EC3-AB26-4F26-AE0D-8BA24F7DD3A0}"/>
    <cellStyle name="Normal 5 2 2 6" xfId="4596" xr:uid="{CC79B740-05DC-4CB4-8E9F-0DF0DB89FF9B}"/>
    <cellStyle name="Normal 5 2 2 7" xfId="5329" xr:uid="{1B5B4496-3466-474D-B726-13D3E577D8D5}"/>
    <cellStyle name="Normal 5 2 3" xfId="195" xr:uid="{CF4B4877-3470-4FDA-8223-6BBBE5AC0920}"/>
    <cellStyle name="Normal 5 2 3 2" xfId="196" xr:uid="{89BA6965-505D-451C-BABB-786AD576A85A}"/>
    <cellStyle name="Normal 5 2 3 2 2" xfId="197" xr:uid="{FE8FD3FB-1B03-45CA-AA4D-5BB70BE257C7}"/>
    <cellStyle name="Normal 5 2 3 2 2 2" xfId="5784" xr:uid="{3A705F2D-D739-40A2-93F5-B3EF0D9B517C}"/>
    <cellStyle name="Normal 5 2 3 2 3" xfId="4559" xr:uid="{807A802D-0518-441D-B4FB-10166BFF1F9F}"/>
    <cellStyle name="Normal 5 2 3 2 3 2" xfId="5788" xr:uid="{23C97379-BF8E-4819-AFC4-C5EB058BAA7A}"/>
    <cellStyle name="Normal 5 2 3 2 4" xfId="5301" xr:uid="{395C063D-3275-40DB-9D63-81B0FD994384}"/>
    <cellStyle name="Normal 5 2 3 2 4 2" xfId="5787" xr:uid="{BD4D4C9C-D391-4322-AA2C-7C43F6270E5E}"/>
    <cellStyle name="Normal 5 2 3 3" xfId="198" xr:uid="{63FA3164-D6FF-4359-B8F9-E431B7DB2776}"/>
    <cellStyle name="Normal 5 2 3 3 2" xfId="4742" xr:uid="{9F1AA01D-5372-4803-8197-14FD0A24911E}"/>
    <cellStyle name="Normal 5 2 3 3 3" xfId="5611" xr:uid="{C5FD424C-775A-4F9A-9C84-CE5718E30E62}"/>
    <cellStyle name="Normal 5 2 3 4" xfId="4404" xr:uid="{3FB80187-5A82-48A2-AE20-9FFFD16EE9B1}"/>
    <cellStyle name="Normal 5 2 3 4 2" xfId="4715" xr:uid="{3B3C4668-B35C-4027-BCB7-3691AA21662B}"/>
    <cellStyle name="Normal 5 2 3 5" xfId="4597" xr:uid="{69052DF6-86AE-4481-B142-6931ED3D261C}"/>
    <cellStyle name="Normal 5 2 3 6" xfId="5321" xr:uid="{1D7DED33-8580-438E-B387-DB54849F1ECA}"/>
    <cellStyle name="Normal 5 2 3 7" xfId="5330" xr:uid="{5A5D950B-63F4-4FED-9ED3-481A13FB4630}"/>
    <cellStyle name="Normal 5 2 4" xfId="199" xr:uid="{C2235CF2-28A2-476F-B58F-9EB3F3A0E73A}"/>
    <cellStyle name="Normal 5 2 4 2" xfId="200" xr:uid="{43323515-5609-4E21-9BB5-D6F59E746CAD}"/>
    <cellStyle name="Normal 5 2 4 2 2" xfId="5666" xr:uid="{C7466E18-32EC-47C9-90AE-70D1B9D3FB21}"/>
    <cellStyle name="Normal 5 2 4 3" xfId="5391" xr:uid="{6FC99004-0479-4937-9EC0-728403F67FB7}"/>
    <cellStyle name="Normal 5 2 5" xfId="201" xr:uid="{24758B66-9F74-49FB-8F0B-32B0A2C63738}"/>
    <cellStyle name="Normal 5 2 5 2" xfId="5494" xr:uid="{1753952B-60F2-4CEF-B48C-129E756CAACC}"/>
    <cellStyle name="Normal 5 2 6" xfId="186" xr:uid="{01B4936C-26D4-48C2-B398-7C56D203AE4D}"/>
    <cellStyle name="Normal 5 3" xfId="91" xr:uid="{FC03CDBA-43BB-4AC0-B528-7BF55D742C19}"/>
    <cellStyle name="Normal 5 3 2" xfId="4406" xr:uid="{463F7934-2E01-4966-9A21-BB1222CC534E}"/>
    <cellStyle name="Normal 5 3 3" xfId="4405" xr:uid="{D29461D1-0243-4E8B-9577-7A427CC00B59}"/>
    <cellStyle name="Normal 5 4" xfId="92" xr:uid="{F9241977-1816-411F-A3F7-6CE02DD50344}"/>
    <cellStyle name="Normal 5 4 10" xfId="2842" xr:uid="{01566D89-B579-45FC-9272-924921D66A05}"/>
    <cellStyle name="Normal 5 4 11" xfId="2843" xr:uid="{DDED47CC-C4EA-43CF-A90F-3919458D0B18}"/>
    <cellStyle name="Normal 5 4 2" xfId="93" xr:uid="{1332AB55-05C3-4C48-ACB0-16031262AE89}"/>
    <cellStyle name="Normal 5 4 2 2" xfId="94" xr:uid="{3CDEDB97-857F-4084-89D9-C903BD790292}"/>
    <cellStyle name="Normal 5 4 2 2 2" xfId="294" xr:uid="{261FF4BC-1AEB-46D4-B991-21374628407B}"/>
    <cellStyle name="Normal 5 4 2 2 2 2" xfId="530" xr:uid="{60C27A62-51F1-4D9A-A72E-74023B94436E}"/>
    <cellStyle name="Normal 5 4 2 2 2 2 2" xfId="531" xr:uid="{B17A5693-F4C8-4675-8773-9274B4E264B6}"/>
    <cellStyle name="Normal 5 4 2 2 2 2 2 2" xfId="1177" xr:uid="{B7BFEEA7-2714-46F2-B2F8-97A9D25DC20A}"/>
    <cellStyle name="Normal 5 4 2 2 2 2 2 2 2" xfId="1178" xr:uid="{D685F649-C7A1-4765-B1F0-9DF2C1F3C1FC}"/>
    <cellStyle name="Normal 5 4 2 2 2 2 2 3" xfId="1179" xr:uid="{6A09C47F-CE1A-4109-83D4-3425B31E3AE9}"/>
    <cellStyle name="Normal 5 4 2 2 2 2 3" xfId="1180" xr:uid="{225AF621-9094-4867-A594-D5FC8E487D22}"/>
    <cellStyle name="Normal 5 4 2 2 2 2 3 2" xfId="1181" xr:uid="{2BC40596-E1B8-4C3B-8B61-AE83D25ACC7A}"/>
    <cellStyle name="Normal 5 4 2 2 2 2 4" xfId="1182" xr:uid="{2F66FC75-6C86-474B-8C98-58E544EF0E2A}"/>
    <cellStyle name="Normal 5 4 2 2 2 3" xfId="532" xr:uid="{F9644635-5C8B-4F18-B451-B392E31FD98C}"/>
    <cellStyle name="Normal 5 4 2 2 2 3 2" xfId="1183" xr:uid="{31CE45DF-B398-437C-95BB-480AE5B589E5}"/>
    <cellStyle name="Normal 5 4 2 2 2 3 2 2" xfId="1184" xr:uid="{0CA8DF5A-8627-4E24-960A-29C08AB9943B}"/>
    <cellStyle name="Normal 5 4 2 2 2 3 3" xfId="1185" xr:uid="{FB943A02-0F69-42E8-9557-4C3BCC887964}"/>
    <cellStyle name="Normal 5 4 2 2 2 3 4" xfId="2844" xr:uid="{4FFD9155-5421-40B5-B44B-03C037567F3A}"/>
    <cellStyle name="Normal 5 4 2 2 2 4" xfId="1186" xr:uid="{13BC3F8D-BA3F-4C74-A90A-1924AD19BD01}"/>
    <cellStyle name="Normal 5 4 2 2 2 4 2" xfId="1187" xr:uid="{3EF8BCA7-8EB9-4094-94AE-106776E27522}"/>
    <cellStyle name="Normal 5 4 2 2 2 5" xfId="1188" xr:uid="{9DB5B9EA-6FA3-4926-90AA-59786BBA536A}"/>
    <cellStyle name="Normal 5 4 2 2 2 6" xfId="2845" xr:uid="{F6CF71F1-831C-4432-A3DB-7BD50B69B8EB}"/>
    <cellStyle name="Normal 5 4 2 2 3" xfId="295" xr:uid="{AE7549BA-E5EB-4843-A44C-4ACD33E54CA4}"/>
    <cellStyle name="Normal 5 4 2 2 3 2" xfId="533" xr:uid="{9327A749-C150-45B0-AC4A-D173FFCCE866}"/>
    <cellStyle name="Normal 5 4 2 2 3 2 2" xfId="534" xr:uid="{3AD714BB-17A9-434C-8AEC-78506C33BB98}"/>
    <cellStyle name="Normal 5 4 2 2 3 2 2 2" xfId="1189" xr:uid="{AE34FFCF-052D-49F3-8BEB-F32378831328}"/>
    <cellStyle name="Normal 5 4 2 2 3 2 2 2 2" xfId="1190" xr:uid="{933EE4BA-7127-4467-B46B-BEA434276FD4}"/>
    <cellStyle name="Normal 5 4 2 2 3 2 2 3" xfId="1191" xr:uid="{9CB45E3F-14E5-412F-80E7-3C8B58902196}"/>
    <cellStyle name="Normal 5 4 2 2 3 2 3" xfId="1192" xr:uid="{EB83F8E4-2561-4BDC-AB69-344EA16DC04A}"/>
    <cellStyle name="Normal 5 4 2 2 3 2 3 2" xfId="1193" xr:uid="{CB227734-40B5-4255-8334-B7ECFA718713}"/>
    <cellStyle name="Normal 5 4 2 2 3 2 4" xfId="1194" xr:uid="{F8F79A25-C1D8-4CE3-B12E-58C485A44717}"/>
    <cellStyle name="Normal 5 4 2 2 3 3" xfId="535" xr:uid="{AAD14EB2-6EBA-43E5-A7A2-A3F1BA243572}"/>
    <cellStyle name="Normal 5 4 2 2 3 3 2" xfId="1195" xr:uid="{928ADE0E-B557-4B42-9771-2DA3F581A73B}"/>
    <cellStyle name="Normal 5 4 2 2 3 3 2 2" xfId="1196" xr:uid="{284B5BE9-B31B-42CF-A6E2-E2027A70675A}"/>
    <cellStyle name="Normal 5 4 2 2 3 3 3" xfId="1197" xr:uid="{8FA49DC9-7A9B-4112-926E-2276153AC91C}"/>
    <cellStyle name="Normal 5 4 2 2 3 4" xfId="1198" xr:uid="{05A315BF-05C8-4B39-8FFC-BA0FBF5A1D5E}"/>
    <cellStyle name="Normal 5 4 2 2 3 4 2" xfId="1199" xr:uid="{01D4FD12-737F-4D63-ADEB-48D1451B650D}"/>
    <cellStyle name="Normal 5 4 2 2 3 5" xfId="1200" xr:uid="{7331C3F7-9B2E-4AF9-8032-39B950248FA1}"/>
    <cellStyle name="Normal 5 4 2 2 4" xfId="536" xr:uid="{BBAA6842-7BB7-49C3-85FB-4161B88C7F14}"/>
    <cellStyle name="Normal 5 4 2 2 4 2" xfId="537" xr:uid="{DCB47B70-E84C-4DB9-ABCE-B09F0807F3A9}"/>
    <cellStyle name="Normal 5 4 2 2 4 2 2" xfId="1201" xr:uid="{4C452C16-71E2-4FBA-9155-2BFBB2E91603}"/>
    <cellStyle name="Normal 5 4 2 2 4 2 2 2" xfId="1202" xr:uid="{7E4D2209-1743-42A9-99F8-A7B0F79B7FC3}"/>
    <cellStyle name="Normal 5 4 2 2 4 2 3" xfId="1203" xr:uid="{B36CCB47-95C5-4736-A330-50B786D0F062}"/>
    <cellStyle name="Normal 5 4 2 2 4 3" xfId="1204" xr:uid="{D956F963-6CEE-4252-9791-BC54120AD4D2}"/>
    <cellStyle name="Normal 5 4 2 2 4 3 2" xfId="1205" xr:uid="{F9175CE5-706C-47F4-B7EE-A131555A5943}"/>
    <cellStyle name="Normal 5 4 2 2 4 4" xfId="1206" xr:uid="{E4E8D361-85DD-4FD0-BF5D-BDDB0A8CC687}"/>
    <cellStyle name="Normal 5 4 2 2 5" xfId="538" xr:uid="{6D1A29AC-7879-4FCF-84F4-C1E12DD3300A}"/>
    <cellStyle name="Normal 5 4 2 2 5 2" xfId="1207" xr:uid="{AE8E4FEF-1DC6-4CF4-A446-CD5B9D3C7F3B}"/>
    <cellStyle name="Normal 5 4 2 2 5 2 2" xfId="1208" xr:uid="{4CC47AD2-506E-45EF-9D78-3ADE5251642A}"/>
    <cellStyle name="Normal 5 4 2 2 5 3" xfId="1209" xr:uid="{0B271992-C3EE-4446-BC52-C2DCCB858ADC}"/>
    <cellStyle name="Normal 5 4 2 2 5 4" xfId="2846" xr:uid="{106CACFD-18DC-453D-B661-D4E5D1787D29}"/>
    <cellStyle name="Normal 5 4 2 2 6" xfId="1210" xr:uid="{F8022E21-849A-4B4A-A24C-B7D208022A01}"/>
    <cellStyle name="Normal 5 4 2 2 6 2" xfId="1211" xr:uid="{F6B53248-AAA9-467D-B8A3-24A17411ABB1}"/>
    <cellStyle name="Normal 5 4 2 2 7" xfId="1212" xr:uid="{F573F0CD-9743-40B2-8BA0-290F7E34AF88}"/>
    <cellStyle name="Normal 5 4 2 2 8" xfId="2847" xr:uid="{E345F32B-CDBA-4619-AC7D-1D4720D2CE4D}"/>
    <cellStyle name="Normal 5 4 2 3" xfId="296" xr:uid="{99F57C29-9D1D-4975-8F68-75B8EC175929}"/>
    <cellStyle name="Normal 5 4 2 3 2" xfId="539" xr:uid="{3E572739-2AFC-4C1A-B19F-21249FF02FED}"/>
    <cellStyle name="Normal 5 4 2 3 2 2" xfId="540" xr:uid="{707F790D-EA47-41AE-B196-523D52BB3E61}"/>
    <cellStyle name="Normal 5 4 2 3 2 2 2" xfId="1213" xr:uid="{10980AC1-2480-44D0-839E-012B0FB8A249}"/>
    <cellStyle name="Normal 5 4 2 3 2 2 2 2" xfId="1214" xr:uid="{E0786C44-E326-46B3-906A-E2B4D8016BFF}"/>
    <cellStyle name="Normal 5 4 2 3 2 2 3" xfId="1215" xr:uid="{B1EB7E5B-9594-4D14-8464-E9E64557920A}"/>
    <cellStyle name="Normal 5 4 2 3 2 3" xfId="1216" xr:uid="{48CEDB36-999B-490E-A741-E5A842B1C3CD}"/>
    <cellStyle name="Normal 5 4 2 3 2 3 2" xfId="1217" xr:uid="{CBF0A526-048B-4EAA-B945-00C36F9DD7F3}"/>
    <cellStyle name="Normal 5 4 2 3 2 4" xfId="1218" xr:uid="{FD6A6B64-EFCD-43E9-A21A-8F9B5A84C2FF}"/>
    <cellStyle name="Normal 5 4 2 3 3" xfId="541" xr:uid="{4536A431-B461-46D7-8622-64A146B043F4}"/>
    <cellStyle name="Normal 5 4 2 3 3 2" xfId="1219" xr:uid="{495161CC-1297-402C-A416-68B9E89D2101}"/>
    <cellStyle name="Normal 5 4 2 3 3 2 2" xfId="1220" xr:uid="{5D9C3413-EFEF-4169-98D6-173C4FFABB3E}"/>
    <cellStyle name="Normal 5 4 2 3 3 3" xfId="1221" xr:uid="{37A621E0-18A1-4DFA-A907-47582DB02B10}"/>
    <cellStyle name="Normal 5 4 2 3 3 4" xfId="2848" xr:uid="{69616C92-F562-4F66-9136-0056949EDA4B}"/>
    <cellStyle name="Normal 5 4 2 3 4" xfId="1222" xr:uid="{37A7C5C3-4455-4B15-A9E7-EF6733A486B3}"/>
    <cellStyle name="Normal 5 4 2 3 4 2" xfId="1223" xr:uid="{905E93C7-B159-4830-8CEB-4D5DB374504D}"/>
    <cellStyle name="Normal 5 4 2 3 5" xfId="1224" xr:uid="{2A467179-D1F3-424B-AE52-C72023B4C09C}"/>
    <cellStyle name="Normal 5 4 2 3 6" xfId="2849" xr:uid="{FE84D885-CBE1-45ED-98D1-BEEA570C1E47}"/>
    <cellStyle name="Normal 5 4 2 4" xfId="297" xr:uid="{7A7AD310-2FFE-4094-B6F5-2579E1F700BE}"/>
    <cellStyle name="Normal 5 4 2 4 2" xfId="542" xr:uid="{E7A0EE4C-F27D-4414-8D78-E5F557D4D776}"/>
    <cellStyle name="Normal 5 4 2 4 2 2" xfId="543" xr:uid="{82D29CA2-647E-44AC-8E21-0C6E015F65EF}"/>
    <cellStyle name="Normal 5 4 2 4 2 2 2" xfId="1225" xr:uid="{2A81DC7C-604A-498B-8EE6-16B8DEAD2FAB}"/>
    <cellStyle name="Normal 5 4 2 4 2 2 2 2" xfId="1226" xr:uid="{9FB925D9-FA98-49F0-A6C9-07F0E17AB13A}"/>
    <cellStyle name="Normal 5 4 2 4 2 2 3" xfId="1227" xr:uid="{30FA7389-87D1-45F4-88DB-56BAD68DE7E5}"/>
    <cellStyle name="Normal 5 4 2 4 2 3" xfId="1228" xr:uid="{45D10E63-CE55-4700-A8E5-2C957C7EF794}"/>
    <cellStyle name="Normal 5 4 2 4 2 3 2" xfId="1229" xr:uid="{E11600A7-1D77-4887-80FC-DC077B0F599C}"/>
    <cellStyle name="Normal 5 4 2 4 2 4" xfId="1230" xr:uid="{88EF23ED-78D0-40EB-8CD1-E5725851CCE9}"/>
    <cellStyle name="Normal 5 4 2 4 3" xfId="544" xr:uid="{DCEC8CCA-FF0E-443D-BC0E-FE228D83F79A}"/>
    <cellStyle name="Normal 5 4 2 4 3 2" xfId="1231" xr:uid="{830C8819-54B8-49C0-A6A0-5163F06C4BD8}"/>
    <cellStyle name="Normal 5 4 2 4 3 2 2" xfId="1232" xr:uid="{3C172FB7-7FA6-4DA9-B344-C71A8BE7EDC7}"/>
    <cellStyle name="Normal 5 4 2 4 3 3" xfId="1233" xr:uid="{9B79B175-F5ED-45F7-960C-F69949012DD2}"/>
    <cellStyle name="Normal 5 4 2 4 4" xfId="1234" xr:uid="{420F66AC-B37B-49DD-A07C-95F4F4433A41}"/>
    <cellStyle name="Normal 5 4 2 4 4 2" xfId="1235" xr:uid="{CFD36780-B69F-47AE-B550-600D034D008E}"/>
    <cellStyle name="Normal 5 4 2 4 5" xfId="1236" xr:uid="{35E3AEBD-2997-4DB3-BA6B-B2B15C1CFFC9}"/>
    <cellStyle name="Normal 5 4 2 5" xfId="298" xr:uid="{F48D80BE-A0D2-4646-B048-62170B8B85AC}"/>
    <cellStyle name="Normal 5 4 2 5 2" xfId="545" xr:uid="{4F6EBFD7-24AA-4F3D-B337-9ECC0FD7784C}"/>
    <cellStyle name="Normal 5 4 2 5 2 2" xfId="1237" xr:uid="{61E09404-DB05-45F2-BC34-E8880588F7B1}"/>
    <cellStyle name="Normal 5 4 2 5 2 2 2" xfId="1238" xr:uid="{94055CE5-DEE3-4DC8-971A-504CF16E6AEF}"/>
    <cellStyle name="Normal 5 4 2 5 2 3" xfId="1239" xr:uid="{317C3A09-FB42-4188-A58C-AADDAF72CD04}"/>
    <cellStyle name="Normal 5 4 2 5 3" xfId="1240" xr:uid="{E2D14168-866C-4C07-9B61-BCE8D03DD5BB}"/>
    <cellStyle name="Normal 5 4 2 5 3 2" xfId="1241" xr:uid="{0C57C541-BD6F-4D4F-911A-33F6F64266F3}"/>
    <cellStyle name="Normal 5 4 2 5 4" xfId="1242" xr:uid="{D74519D0-A977-47DD-A6A9-581CC43AF17E}"/>
    <cellStyle name="Normal 5 4 2 6" xfId="546" xr:uid="{5D5991CD-584B-4B10-8BB5-E7C8CA97C318}"/>
    <cellStyle name="Normal 5 4 2 6 2" xfId="1243" xr:uid="{4E48F887-9B2A-4F3F-BC62-4EF619DECAA2}"/>
    <cellStyle name="Normal 5 4 2 6 2 2" xfId="1244" xr:uid="{502913F7-AD4F-401D-B2DB-763C5380023B}"/>
    <cellStyle name="Normal 5 4 2 6 2 3" xfId="4419" xr:uid="{2816CC73-6167-48B1-80B6-7011EF44CEDF}"/>
    <cellStyle name="Normal 5 4 2 6 3" xfId="1245" xr:uid="{401F8035-5387-4A9F-B57F-789F382BC4A8}"/>
    <cellStyle name="Normal 5 4 2 6 4" xfId="2850" xr:uid="{1C05768A-36B2-4AE1-A719-6B59ED30DA8C}"/>
    <cellStyle name="Normal 5 4 2 6 4 2" xfId="4584" xr:uid="{D2FFFE9D-D373-43A5-BF96-B2D189F50BEB}"/>
    <cellStyle name="Normal 5 4 2 6 4 3" xfId="4683" xr:uid="{E613A09C-AB81-4547-87B9-0178EC9A99CB}"/>
    <cellStyle name="Normal 5 4 2 6 4 4" xfId="4611" xr:uid="{FC29A4D1-563E-4FCA-86C7-ECE4FC13D8DD}"/>
    <cellStyle name="Normal 5 4 2 7" xfId="1246" xr:uid="{049F6DC5-B3C1-41EC-8BA9-6E82EADC2DB4}"/>
    <cellStyle name="Normal 5 4 2 7 2" xfId="1247" xr:uid="{099E6CF9-DCB6-435A-9535-45B98665E8A8}"/>
    <cellStyle name="Normal 5 4 2 8" xfId="1248" xr:uid="{4BFE4945-84F4-408E-9979-404C939D3CDC}"/>
    <cellStyle name="Normal 5 4 2 9" xfId="2851" xr:uid="{B629F411-73D5-42DC-9A8C-09EDB88A9D93}"/>
    <cellStyle name="Normal 5 4 3" xfId="95" xr:uid="{0D12339A-9F37-4BED-BB10-69603B8DA07A}"/>
    <cellStyle name="Normal 5 4 3 2" xfId="96" xr:uid="{F33C8806-2B15-4CF4-9006-EC3D8470243C}"/>
    <cellStyle name="Normal 5 4 3 2 2" xfId="547" xr:uid="{D27AF02B-C686-4A60-8CBB-5A829CCEF597}"/>
    <cellStyle name="Normal 5 4 3 2 2 2" xfId="548" xr:uid="{D2137B8F-4C0B-4C24-8D84-945B2B55441F}"/>
    <cellStyle name="Normal 5 4 3 2 2 2 2" xfId="1249" xr:uid="{FD3244F0-58D1-424D-8808-E9EA262480BE}"/>
    <cellStyle name="Normal 5 4 3 2 2 2 2 2" xfId="1250" xr:uid="{E1547C42-1971-425D-B6F3-50AD5F02C6A0}"/>
    <cellStyle name="Normal 5 4 3 2 2 2 3" xfId="1251" xr:uid="{2A8A5663-2457-4E16-9E6D-86ECE5867D8E}"/>
    <cellStyle name="Normal 5 4 3 2 2 3" xfId="1252" xr:uid="{B5878131-DC50-49DB-A5B0-1478A96F355A}"/>
    <cellStyle name="Normal 5 4 3 2 2 3 2" xfId="1253" xr:uid="{89DE3218-6E44-4BBE-9299-BEA92E8DDE22}"/>
    <cellStyle name="Normal 5 4 3 2 2 4" xfId="1254" xr:uid="{D44DFC94-96F6-4A3C-AD58-B248869F0732}"/>
    <cellStyle name="Normal 5 4 3 2 3" xfId="549" xr:uid="{FA2AE95D-E1BC-415C-A7F6-2071BBF25BE2}"/>
    <cellStyle name="Normal 5 4 3 2 3 2" xfId="1255" xr:uid="{BEDB5C07-7797-4F25-BFDE-2A10A66A5425}"/>
    <cellStyle name="Normal 5 4 3 2 3 2 2" xfId="1256" xr:uid="{A328A516-06C5-44FF-9289-8EE154C15F68}"/>
    <cellStyle name="Normal 5 4 3 2 3 3" xfId="1257" xr:uid="{C064CD69-38B2-4082-8468-D40CCEB74A13}"/>
    <cellStyle name="Normal 5 4 3 2 3 4" xfId="2852" xr:uid="{8F41C89B-906F-4000-87A8-15AD29B031F1}"/>
    <cellStyle name="Normal 5 4 3 2 4" xfId="1258" xr:uid="{A0DF208E-94A8-4E53-8CFA-E6C3376AAF7D}"/>
    <cellStyle name="Normal 5 4 3 2 4 2" xfId="1259" xr:uid="{17662C18-563D-41C3-93EC-7AC83F575A6E}"/>
    <cellStyle name="Normal 5 4 3 2 5" xfId="1260" xr:uid="{5FA368CE-8D34-455C-82B8-EE74C26239B9}"/>
    <cellStyle name="Normal 5 4 3 2 6" xfId="2853" xr:uid="{F08C72C2-52D9-48A7-93FA-DBAA96665479}"/>
    <cellStyle name="Normal 5 4 3 3" xfId="299" xr:uid="{0ECCA344-3F33-4B74-AF18-7E655B2747CC}"/>
    <cellStyle name="Normal 5 4 3 3 2" xfId="550" xr:uid="{89782DC7-32AC-4241-A520-F1F7196127E9}"/>
    <cellStyle name="Normal 5 4 3 3 2 2" xfId="551" xr:uid="{11024ABE-CA27-4C63-8382-D22FF5D0F890}"/>
    <cellStyle name="Normal 5 4 3 3 2 2 2" xfId="1261" xr:uid="{07F82D4B-3EBD-47EC-9414-B3FB68535F14}"/>
    <cellStyle name="Normal 5 4 3 3 2 2 2 2" xfId="1262" xr:uid="{8C141635-F759-4A94-906F-43D1B694BBFA}"/>
    <cellStyle name="Normal 5 4 3 3 2 2 3" xfId="1263" xr:uid="{7CCF8F9B-7589-4ABC-B99F-C3E50A92DB5F}"/>
    <cellStyle name="Normal 5 4 3 3 2 3" xfId="1264" xr:uid="{18388D3A-5248-4618-A461-CE5A0B5D5E1D}"/>
    <cellStyle name="Normal 5 4 3 3 2 3 2" xfId="1265" xr:uid="{7179A4AC-AEF4-4D4C-8850-967FF93F25C5}"/>
    <cellStyle name="Normal 5 4 3 3 2 4" xfId="1266" xr:uid="{2DBABDCF-DC8C-42A6-8B50-EB289810F593}"/>
    <cellStyle name="Normal 5 4 3 3 3" xfId="552" xr:uid="{9F1FC983-8204-40E4-9D0B-99FCB50B8874}"/>
    <cellStyle name="Normal 5 4 3 3 3 2" xfId="1267" xr:uid="{634B7CFC-9B5F-492B-9027-9DC564355568}"/>
    <cellStyle name="Normal 5 4 3 3 3 2 2" xfId="1268" xr:uid="{A429DEED-6642-4E5A-A220-662D61D8B1FB}"/>
    <cellStyle name="Normal 5 4 3 3 3 3" xfId="1269" xr:uid="{53A22ACD-45E3-490E-B874-0CA10BED2971}"/>
    <cellStyle name="Normal 5 4 3 3 4" xfId="1270" xr:uid="{152B1D95-7BE1-4002-AFFB-57047A04F651}"/>
    <cellStyle name="Normal 5 4 3 3 4 2" xfId="1271" xr:uid="{17B67A36-F5D0-47E9-875B-7E9E70BCC4DA}"/>
    <cellStyle name="Normal 5 4 3 3 5" xfId="1272" xr:uid="{8BD474E8-1A2E-4F99-A0FE-F64EAD20E390}"/>
    <cellStyle name="Normal 5 4 3 4" xfId="300" xr:uid="{E1140795-9CB4-40FE-93C8-9B8A9B4A43E4}"/>
    <cellStyle name="Normal 5 4 3 4 2" xfId="553" xr:uid="{0A608C1A-C0C3-40C5-8E83-E643B3A9DB2D}"/>
    <cellStyle name="Normal 5 4 3 4 2 2" xfId="1273" xr:uid="{BA691C99-0BC2-4D4F-9601-EBEDC1D4BFF4}"/>
    <cellStyle name="Normal 5 4 3 4 2 2 2" xfId="1274" xr:uid="{0852DF2A-5604-4C11-8A31-9E32EB0F3AFA}"/>
    <cellStyle name="Normal 5 4 3 4 2 3" xfId="1275" xr:uid="{A579FA13-412E-4D47-B4CF-609D4B31C467}"/>
    <cellStyle name="Normal 5 4 3 4 3" xfId="1276" xr:uid="{D022404B-0C4A-479C-9DDF-BC069F543470}"/>
    <cellStyle name="Normal 5 4 3 4 3 2" xfId="1277" xr:uid="{CB273102-3826-4009-B013-AF32FACF8BA3}"/>
    <cellStyle name="Normal 5 4 3 4 4" xfId="1278" xr:uid="{B2092A94-889F-4188-8165-CC80811B47CB}"/>
    <cellStyle name="Normal 5 4 3 5" xfId="554" xr:uid="{6A08D162-2639-42F2-ABB1-1188D7026DF5}"/>
    <cellStyle name="Normal 5 4 3 5 2" xfId="1279" xr:uid="{EFB40EAB-907A-4423-BBFD-DAC069E9B828}"/>
    <cellStyle name="Normal 5 4 3 5 2 2" xfId="1280" xr:uid="{BFAEEA9A-30BE-4113-A714-4ACD79020E74}"/>
    <cellStyle name="Normal 5 4 3 5 3" xfId="1281" xr:uid="{FB4336BA-917D-4C43-B63D-F1D0F958F473}"/>
    <cellStyle name="Normal 5 4 3 5 4" xfId="2854" xr:uid="{B7F4FC51-7485-4A7E-B831-F0EEBDDDB0EC}"/>
    <cellStyle name="Normal 5 4 3 6" xfId="1282" xr:uid="{297F68C4-212D-4089-9CD6-44CE3A316D78}"/>
    <cellStyle name="Normal 5 4 3 6 2" xfId="1283" xr:uid="{37E20320-7AFB-4663-BCB7-5F369350EB4F}"/>
    <cellStyle name="Normal 5 4 3 7" xfId="1284" xr:uid="{CE7BF405-11BA-4C7A-AD95-5522B518DB6A}"/>
    <cellStyle name="Normal 5 4 3 8" xfId="2855" xr:uid="{69B2E991-6C8C-44F3-9DE7-4880EE46822B}"/>
    <cellStyle name="Normal 5 4 4" xfId="97" xr:uid="{321A2599-56FC-402C-B7AD-698807D7421B}"/>
    <cellStyle name="Normal 5 4 4 2" xfId="446" xr:uid="{5C51D38A-0304-49F3-8AE4-5A7B82B09D7A}"/>
    <cellStyle name="Normal 5 4 4 2 2" xfId="555" xr:uid="{0AD9C129-86C9-4908-A108-FF6AD49E5BDB}"/>
    <cellStyle name="Normal 5 4 4 2 2 2" xfId="1285" xr:uid="{93689FA2-B28E-4760-B65F-6C99352AFCD0}"/>
    <cellStyle name="Normal 5 4 4 2 2 2 2" xfId="1286" xr:uid="{F2E9775C-2B0D-4B2A-86F9-72D3B718D079}"/>
    <cellStyle name="Normal 5 4 4 2 2 3" xfId="1287" xr:uid="{0CC656B6-4F33-4002-BC4E-A886C72FFCB5}"/>
    <cellStyle name="Normal 5 4 4 2 2 4" xfId="2856" xr:uid="{8E3D723A-A23D-44B6-803B-7A5B64698AE7}"/>
    <cellStyle name="Normal 5 4 4 2 3" xfId="1288" xr:uid="{37D2049F-3998-412D-B032-1F5F898F6864}"/>
    <cellStyle name="Normal 5 4 4 2 3 2" xfId="1289" xr:uid="{7B5B58DA-7394-41C7-AA12-E338B9C94ABA}"/>
    <cellStyle name="Normal 5 4 4 2 4" xfId="1290" xr:uid="{E9BC89B7-83BA-46CB-B19F-C05E6FDFB38A}"/>
    <cellStyle name="Normal 5 4 4 2 5" xfId="2857" xr:uid="{1DA1414E-DB96-4100-93D8-541E2E1A0605}"/>
    <cellStyle name="Normal 5 4 4 3" xfId="556" xr:uid="{CD788BC3-0E3A-4F18-A2E7-944B490A107E}"/>
    <cellStyle name="Normal 5 4 4 3 2" xfId="1291" xr:uid="{2F3D5358-21A9-4054-89FB-3BD2CA6FAC1C}"/>
    <cellStyle name="Normal 5 4 4 3 2 2" xfId="1292" xr:uid="{D0F68FCE-29C0-4BA0-B63E-643BEE68324D}"/>
    <cellStyle name="Normal 5 4 4 3 3" xfId="1293" xr:uid="{1645A27F-314D-48E9-AC0C-9C04C780A6F7}"/>
    <cellStyle name="Normal 5 4 4 3 4" xfId="2858" xr:uid="{2616AABE-D1C5-403B-A77B-329A90C0E3EB}"/>
    <cellStyle name="Normal 5 4 4 4" xfId="1294" xr:uid="{A332D74F-3DA1-4BD1-8585-735D4F6824D4}"/>
    <cellStyle name="Normal 5 4 4 4 2" xfId="1295" xr:uid="{B2419020-A45A-4BD8-B1BF-6742E822115C}"/>
    <cellStyle name="Normal 5 4 4 4 3" xfId="2859" xr:uid="{22CB7BAF-7F57-4D9B-AE41-573EB5A3D720}"/>
    <cellStyle name="Normal 5 4 4 4 4" xfId="2860" xr:uid="{E6185EBC-069F-4414-90C3-EE86FA2A7C42}"/>
    <cellStyle name="Normal 5 4 4 5" xfId="1296" xr:uid="{6A138A9B-8A3C-4E7A-B845-5ADA5133673B}"/>
    <cellStyle name="Normal 5 4 4 6" xfId="2861" xr:uid="{3F78C911-E635-4B00-BDB3-D0963DF1C135}"/>
    <cellStyle name="Normal 5 4 4 7" xfId="2862" xr:uid="{CA51A0F7-CBDF-4C44-A871-9897B01555E7}"/>
    <cellStyle name="Normal 5 4 5" xfId="301" xr:uid="{CF1FF983-9A7A-436E-BB4A-C222B4C6E0D4}"/>
    <cellStyle name="Normal 5 4 5 2" xfId="557" xr:uid="{DE3F2A28-1C74-4707-BE67-4D8AEA2F3DD7}"/>
    <cellStyle name="Normal 5 4 5 2 2" xfId="558" xr:uid="{DEC96EFD-40A5-4885-9BD7-88910907AB35}"/>
    <cellStyle name="Normal 5 4 5 2 2 2" xfId="1297" xr:uid="{A69EBE92-3FDA-47BE-B483-5631C5FBA927}"/>
    <cellStyle name="Normal 5 4 5 2 2 2 2" xfId="1298" xr:uid="{4AC168BA-250B-43F3-917E-6A7D9FDA4EDE}"/>
    <cellStyle name="Normal 5 4 5 2 2 3" xfId="1299" xr:uid="{58D75049-BFAC-4178-BAF5-2C835480241E}"/>
    <cellStyle name="Normal 5 4 5 2 3" xfId="1300" xr:uid="{6DEC8E78-6CA0-420F-ACEC-A0B3E532DD69}"/>
    <cellStyle name="Normal 5 4 5 2 3 2" xfId="1301" xr:uid="{34791243-962F-482C-B3DC-7570F05759D6}"/>
    <cellStyle name="Normal 5 4 5 2 4" xfId="1302" xr:uid="{8E928781-5ADA-44DE-893D-C793184FBB7A}"/>
    <cellStyle name="Normal 5 4 5 3" xfId="559" xr:uid="{2E31E879-2122-4D2C-B0CE-77A2EEABA0BC}"/>
    <cellStyle name="Normal 5 4 5 3 2" xfId="1303" xr:uid="{DA768EA8-CD96-4B57-9106-9231EEB0FD12}"/>
    <cellStyle name="Normal 5 4 5 3 2 2" xfId="1304" xr:uid="{9E2E3A76-5DC7-4016-84BE-E062A314F2CB}"/>
    <cellStyle name="Normal 5 4 5 3 3" xfId="1305" xr:uid="{6045C026-3D73-4A00-87E0-097FC277FBC5}"/>
    <cellStyle name="Normal 5 4 5 3 4" xfId="2863" xr:uid="{BD6742FE-8851-4759-87EC-C94E06E3DF37}"/>
    <cellStyle name="Normal 5 4 5 4" xfId="1306" xr:uid="{3A891893-B323-4097-9A5B-A49BDD1F7817}"/>
    <cellStyle name="Normal 5 4 5 4 2" xfId="1307" xr:uid="{3B4DA1CC-E10E-4B02-B578-7C5F04881734}"/>
    <cellStyle name="Normal 5 4 5 5" xfId="1308" xr:uid="{DBE74B23-AA0B-4BE2-97C4-6DAB0A53FBC0}"/>
    <cellStyle name="Normal 5 4 5 6" xfId="2864" xr:uid="{5414B20E-8732-475B-A0BC-EE5B14D738AE}"/>
    <cellStyle name="Normal 5 4 6" xfId="302" xr:uid="{21981C6D-4841-4BB0-BA01-BC1CD30B7D3B}"/>
    <cellStyle name="Normal 5 4 6 2" xfId="560" xr:uid="{00165F22-E83B-461A-A130-A5FD600F3B3E}"/>
    <cellStyle name="Normal 5 4 6 2 2" xfId="1309" xr:uid="{1B9EC927-DC99-46FD-85AF-F2A9EAB04B6F}"/>
    <cellStyle name="Normal 5 4 6 2 2 2" xfId="1310" xr:uid="{832EC81A-E753-48F9-9907-E0A1BA66EEEB}"/>
    <cellStyle name="Normal 5 4 6 2 3" xfId="1311" xr:uid="{DC572416-60CB-4A54-9277-AA93403BDDC8}"/>
    <cellStyle name="Normal 5 4 6 2 4" xfId="2865" xr:uid="{45B56177-2F75-4653-9D60-9B079C189A79}"/>
    <cellStyle name="Normal 5 4 6 3" xfId="1312" xr:uid="{61F370F4-5B86-4ED3-A792-0F6CD1145CEB}"/>
    <cellStyle name="Normal 5 4 6 3 2" xfId="1313" xr:uid="{B4990E28-E5CA-46C6-8C9B-B1B9ADE2A742}"/>
    <cellStyle name="Normal 5 4 6 4" xfId="1314" xr:uid="{3D54D05A-FE64-46D3-89C3-A97DBE57D131}"/>
    <cellStyle name="Normal 5 4 6 5" xfId="2866" xr:uid="{C1163F3C-22E4-4B7F-9FB9-816274CAEC54}"/>
    <cellStyle name="Normal 5 4 7" xfId="561" xr:uid="{E9A9521E-B318-43E6-826D-0B18F0F40BA1}"/>
    <cellStyle name="Normal 5 4 7 2" xfId="1315" xr:uid="{7417BC3D-37DD-43EC-8CAB-A589D6964B26}"/>
    <cellStyle name="Normal 5 4 7 2 2" xfId="1316" xr:uid="{71CF2295-1825-4603-9FD3-1B9D2D390787}"/>
    <cellStyle name="Normal 5 4 7 2 3" xfId="4418" xr:uid="{F15BE5B4-883B-429C-9952-9E24493EFF75}"/>
    <cellStyle name="Normal 5 4 7 3" xfId="1317" xr:uid="{8D65FD78-17E4-403A-9DAD-CD142B3D5E25}"/>
    <cellStyle name="Normal 5 4 7 4" xfId="2867" xr:uid="{1DB9BC39-28AE-4789-BD44-34D6DB489C50}"/>
    <cellStyle name="Normal 5 4 7 4 2" xfId="4583" xr:uid="{09FAB36A-5777-43E9-9573-FF73692E285B}"/>
    <cellStyle name="Normal 5 4 7 4 3" xfId="4684" xr:uid="{B6EABCF8-A235-4615-AE69-FFBF7C7A361F}"/>
    <cellStyle name="Normal 5 4 7 4 4" xfId="4610" xr:uid="{BB8365FD-FB47-4093-9A93-B5838FB4A28E}"/>
    <cellStyle name="Normal 5 4 8" xfId="1318" xr:uid="{98CB8DE5-137A-41B9-AC71-1E4DF2BEF602}"/>
    <cellStyle name="Normal 5 4 8 2" xfId="1319" xr:uid="{19DAAC4C-FC23-41D2-9F9D-5C319785207F}"/>
    <cellStyle name="Normal 5 4 8 3" xfId="2868" xr:uid="{8A2688D1-F473-403B-9C87-026D849EA3E2}"/>
    <cellStyle name="Normal 5 4 8 4" xfId="2869" xr:uid="{4A8449FE-E6E1-4C92-B1F0-E7ECD1562EF2}"/>
    <cellStyle name="Normal 5 4 9" xfId="1320" xr:uid="{A3023655-E5D6-4EB7-8ABD-198FAA5E25BB}"/>
    <cellStyle name="Normal 5 5" xfId="98" xr:uid="{8C7CB2B6-10B5-4648-B284-165554CD8D51}"/>
    <cellStyle name="Normal 5 5 10" xfId="2870" xr:uid="{DA0BF087-E118-41FB-A94E-2FA016F5E1CF}"/>
    <cellStyle name="Normal 5 5 11" xfId="2871" xr:uid="{579A57AB-2E4E-457F-99E4-EB10C57FBF5D}"/>
    <cellStyle name="Normal 5 5 2" xfId="99" xr:uid="{8E338EBB-E17F-4466-B956-8D0B2FB55C65}"/>
    <cellStyle name="Normal 5 5 2 2" xfId="100" xr:uid="{80318E64-B6EB-4FE0-8242-393D34FE7124}"/>
    <cellStyle name="Normal 5 5 2 2 2" xfId="303" xr:uid="{7EF9281A-FB81-4732-B904-44D477FA3C24}"/>
    <cellStyle name="Normal 5 5 2 2 2 2" xfId="562" xr:uid="{205DADA7-DEFB-498F-9894-490C73BB3795}"/>
    <cellStyle name="Normal 5 5 2 2 2 2 2" xfId="1321" xr:uid="{1C5F6136-029F-4BBD-BAE6-73BFDD03FE49}"/>
    <cellStyle name="Normal 5 5 2 2 2 2 2 2" xfId="1322" xr:uid="{97A2016B-BE8B-45AC-9666-09C405753F6A}"/>
    <cellStyle name="Normal 5 5 2 2 2 2 3" xfId="1323" xr:uid="{AED8725A-A67B-4567-86F5-83A97F7E387B}"/>
    <cellStyle name="Normal 5 5 2 2 2 2 4" xfId="2872" xr:uid="{2B4BEAF0-E416-4FCE-B245-802D820C54D4}"/>
    <cellStyle name="Normal 5 5 2 2 2 3" xfId="1324" xr:uid="{6F0E4A11-7C66-4162-9E3E-4C1B1B9AFA84}"/>
    <cellStyle name="Normal 5 5 2 2 2 3 2" xfId="1325" xr:uid="{8EADBEF9-008C-42D1-B141-19A9B48E96CF}"/>
    <cellStyle name="Normal 5 5 2 2 2 3 3" xfId="2873" xr:uid="{E5BA7CB5-D5F9-4A22-B0E8-B6E1DA3C6792}"/>
    <cellStyle name="Normal 5 5 2 2 2 3 4" xfId="2874" xr:uid="{8419D03C-4756-4130-A939-D58D3258CB13}"/>
    <cellStyle name="Normal 5 5 2 2 2 4" xfId="1326" xr:uid="{B34E5583-075E-4439-AE4D-9249A4724C05}"/>
    <cellStyle name="Normal 5 5 2 2 2 5" xfId="2875" xr:uid="{338F0552-FDF5-4D0B-80B4-3AE8079E571F}"/>
    <cellStyle name="Normal 5 5 2 2 2 6" xfId="2876" xr:uid="{34F5C621-7172-47F2-B875-541D02F0EF64}"/>
    <cellStyle name="Normal 5 5 2 2 3" xfId="563" xr:uid="{DC60EA89-713A-4CD3-A32F-04C9DA673805}"/>
    <cellStyle name="Normal 5 5 2 2 3 2" xfId="1327" xr:uid="{ECD3645A-8DDA-4E76-9F13-5862EC6DEBEA}"/>
    <cellStyle name="Normal 5 5 2 2 3 2 2" xfId="1328" xr:uid="{9091459F-C116-46A0-8F7F-E2B570C6F20D}"/>
    <cellStyle name="Normal 5 5 2 2 3 2 3" xfId="2877" xr:uid="{7A903F7C-1649-4425-AB1D-3495CF45377C}"/>
    <cellStyle name="Normal 5 5 2 2 3 2 4" xfId="2878" xr:uid="{8317AB79-EEC8-4322-8007-044545ECE38A}"/>
    <cellStyle name="Normal 5 5 2 2 3 3" xfId="1329" xr:uid="{4C35A10F-3615-4CBB-BB10-238358EFB47C}"/>
    <cellStyle name="Normal 5 5 2 2 3 4" xfId="2879" xr:uid="{EF2B57F5-5918-4115-927C-CBA826C440F7}"/>
    <cellStyle name="Normal 5 5 2 2 3 5" xfId="2880" xr:uid="{D8B2C200-EB9F-4E49-8C8D-108DB5698209}"/>
    <cellStyle name="Normal 5 5 2 2 4" xfId="1330" xr:uid="{65968FFE-770E-424D-ACD9-E48D541CD450}"/>
    <cellStyle name="Normal 5 5 2 2 4 2" xfId="1331" xr:uid="{DF31C463-3E1C-42CB-81DC-20C8CEA59D9B}"/>
    <cellStyle name="Normal 5 5 2 2 4 3" xfId="2881" xr:uid="{B2302962-F26A-46A8-B187-E3B1401475B2}"/>
    <cellStyle name="Normal 5 5 2 2 4 4" xfId="2882" xr:uid="{92330653-36EB-4394-82D2-DBC3BE491221}"/>
    <cellStyle name="Normal 5 5 2 2 5" xfId="1332" xr:uid="{F0D54848-2760-4ACA-B930-FA2758E36D99}"/>
    <cellStyle name="Normal 5 5 2 2 5 2" xfId="2883" xr:uid="{08996574-8B46-488B-98C1-076D97428FC7}"/>
    <cellStyle name="Normal 5 5 2 2 5 3" xfId="2884" xr:uid="{3C0F1E58-C59C-4807-9A0B-5BBAB3D7F5A1}"/>
    <cellStyle name="Normal 5 5 2 2 5 4" xfId="2885" xr:uid="{C88523F4-99EF-4224-93A6-31C6BD08FE60}"/>
    <cellStyle name="Normal 5 5 2 2 6" xfId="2886" xr:uid="{F77E7939-CDD3-491E-98D2-ECF3342F84BB}"/>
    <cellStyle name="Normal 5 5 2 2 7" xfId="2887" xr:uid="{A4FFBFF3-1A7F-426B-ACD8-11BF582363BE}"/>
    <cellStyle name="Normal 5 5 2 2 8" xfId="2888" xr:uid="{C422F738-97B0-4689-9C43-5F5696F8D7A7}"/>
    <cellStyle name="Normal 5 5 2 3" xfId="304" xr:uid="{7ED86641-2083-48EE-B591-EA057F231C19}"/>
    <cellStyle name="Normal 5 5 2 3 2" xfId="564" xr:uid="{679C0072-3CB9-46B4-B570-C4D8DDCB0D53}"/>
    <cellStyle name="Normal 5 5 2 3 2 2" xfId="565" xr:uid="{8A7B9532-41DF-469F-89C9-51959A5334D0}"/>
    <cellStyle name="Normal 5 5 2 3 2 2 2" xfId="1333" xr:uid="{D483602A-54B9-4AD3-8D45-78EB32ECCA6A}"/>
    <cellStyle name="Normal 5 5 2 3 2 2 2 2" xfId="1334" xr:uid="{666C6A78-F1F0-48A9-87B7-07F62CC85625}"/>
    <cellStyle name="Normal 5 5 2 3 2 2 3" xfId="1335" xr:uid="{26A05FD1-58B4-42E5-8E48-6E7EA9640B4B}"/>
    <cellStyle name="Normal 5 5 2 3 2 3" xfId="1336" xr:uid="{6F373222-2785-4F3C-8C5E-E001078414E9}"/>
    <cellStyle name="Normal 5 5 2 3 2 3 2" xfId="1337" xr:uid="{8B394E39-5B60-4CDB-8A41-A404683F9C17}"/>
    <cellStyle name="Normal 5 5 2 3 2 4" xfId="1338" xr:uid="{72835D75-16DC-4DE7-B71D-9CB9026F036B}"/>
    <cellStyle name="Normal 5 5 2 3 3" xfId="566" xr:uid="{F2A40DC3-7890-40C4-A0DF-EBA2B5FF74EB}"/>
    <cellStyle name="Normal 5 5 2 3 3 2" xfId="1339" xr:uid="{A91E56C4-63DE-4191-81E3-205CBE9639AB}"/>
    <cellStyle name="Normal 5 5 2 3 3 2 2" xfId="1340" xr:uid="{B331A6BE-BCFA-446C-93D5-5F4442E5A892}"/>
    <cellStyle name="Normal 5 5 2 3 3 3" xfId="1341" xr:uid="{EE85A298-D2EC-45BA-81A0-8BA95E38499B}"/>
    <cellStyle name="Normal 5 5 2 3 3 4" xfId="2889" xr:uid="{19D58993-2451-4DC2-9651-51447664503B}"/>
    <cellStyle name="Normal 5 5 2 3 4" xfId="1342" xr:uid="{7B6C5507-52C1-483C-B9A9-E61C1A291280}"/>
    <cellStyle name="Normal 5 5 2 3 4 2" xfId="1343" xr:uid="{FC1CE7BE-8AAA-439E-9D7F-8135FDFA0D93}"/>
    <cellStyle name="Normal 5 5 2 3 5" xfId="1344" xr:uid="{C13E58C4-BA67-4266-949A-C80BB4CF6DEE}"/>
    <cellStyle name="Normal 5 5 2 3 6" xfId="2890" xr:uid="{28C4153C-C1AA-44E3-84DE-265D32DE2D72}"/>
    <cellStyle name="Normal 5 5 2 4" xfId="305" xr:uid="{B95B9EA2-DBFD-4971-9577-1CE3C38EA455}"/>
    <cellStyle name="Normal 5 5 2 4 2" xfId="567" xr:uid="{FCED64C1-52D1-42E1-84B3-7D91F5358EFD}"/>
    <cellStyle name="Normal 5 5 2 4 2 2" xfId="1345" xr:uid="{7807A23B-A3D6-46B2-B821-BEB6FA713501}"/>
    <cellStyle name="Normal 5 5 2 4 2 2 2" xfId="1346" xr:uid="{B61D426A-2FC9-409A-B1A5-FE2BF1A1430E}"/>
    <cellStyle name="Normal 5 5 2 4 2 3" xfId="1347" xr:uid="{FBC069D3-1922-4EDC-A1F2-04C294E339DB}"/>
    <cellStyle name="Normal 5 5 2 4 2 4" xfId="2891" xr:uid="{7F7D2FD5-4477-44E4-B5F6-8DDC4DB84CEF}"/>
    <cellStyle name="Normal 5 5 2 4 3" xfId="1348" xr:uid="{E9CAED41-0B9F-4532-9FB1-E8334AEFCDBD}"/>
    <cellStyle name="Normal 5 5 2 4 3 2" xfId="1349" xr:uid="{1FF73C1B-193C-4806-AD70-7F4A562361B2}"/>
    <cellStyle name="Normal 5 5 2 4 4" xfId="1350" xr:uid="{22A32515-A1B3-44C1-8204-F34F08929A1A}"/>
    <cellStyle name="Normal 5 5 2 4 5" xfId="2892" xr:uid="{CD1E43EB-62C3-4080-96BC-73FBFE42A3C3}"/>
    <cellStyle name="Normal 5 5 2 5" xfId="306" xr:uid="{E27C8EFB-C7A4-4A44-84D7-9665B2A20D14}"/>
    <cellStyle name="Normal 5 5 2 5 2" xfId="1351" xr:uid="{BA0DB43C-F1F8-472D-8CAF-2198F9E11D3D}"/>
    <cellStyle name="Normal 5 5 2 5 2 2" xfId="1352" xr:uid="{7F917A9C-2C20-4C08-91B4-094773C69D14}"/>
    <cellStyle name="Normal 5 5 2 5 3" xfId="1353" xr:uid="{BE45F783-705E-4776-8B76-645DE5D38EF2}"/>
    <cellStyle name="Normal 5 5 2 5 4" xfId="2893" xr:uid="{3733A45F-67D7-4476-9505-15AB8F97918D}"/>
    <cellStyle name="Normal 5 5 2 6" xfId="1354" xr:uid="{7A8BA478-65FC-409E-A41F-93AF4A5DA28A}"/>
    <cellStyle name="Normal 5 5 2 6 2" xfId="1355" xr:uid="{0791B253-C7EA-44C1-9DF4-513A757B393E}"/>
    <cellStyle name="Normal 5 5 2 6 3" xfId="2894" xr:uid="{5C15499C-B5FF-4D0C-AB10-2D6533579BDF}"/>
    <cellStyle name="Normal 5 5 2 6 4" xfId="2895" xr:uid="{B2D84EE1-03F3-4612-A112-AA2A68B87410}"/>
    <cellStyle name="Normal 5 5 2 7" xfId="1356" xr:uid="{6A986666-E213-4F5C-8D72-84A2185E625A}"/>
    <cellStyle name="Normal 5 5 2 8" xfId="2896" xr:uid="{AE2C2565-09E6-470B-8A04-1355618A6E28}"/>
    <cellStyle name="Normal 5 5 2 9" xfId="2897" xr:uid="{E48069AC-BD0A-45DB-802B-CBF4608727CC}"/>
    <cellStyle name="Normal 5 5 3" xfId="101" xr:uid="{E53A020D-9396-43E2-97D9-E763D3D06BBA}"/>
    <cellStyle name="Normal 5 5 3 2" xfId="102" xr:uid="{5377D19F-2765-4751-80E4-007BD0FA943B}"/>
    <cellStyle name="Normal 5 5 3 2 2" xfId="568" xr:uid="{BC6DE224-1AFC-4399-AFFC-9E4CB37AE72E}"/>
    <cellStyle name="Normal 5 5 3 2 2 2" xfId="1357" xr:uid="{3B920877-DD41-434D-8182-2FF11A1848E8}"/>
    <cellStyle name="Normal 5 5 3 2 2 2 2" xfId="1358" xr:uid="{319CFCAA-8FC9-4947-A5A8-5B9E8D8E6CDA}"/>
    <cellStyle name="Normal 5 5 3 2 2 2 2 2" xfId="4468" xr:uid="{44C64564-F83D-494F-B0E0-201066F8F9AA}"/>
    <cellStyle name="Normal 5 5 3 2 2 2 3" xfId="4469" xr:uid="{1AB9206F-D049-4015-AABA-3E507008F8EA}"/>
    <cellStyle name="Normal 5 5 3 2 2 3" xfId="1359" xr:uid="{E5E2C91E-A267-4CF8-AC5F-4B6E0FA833DB}"/>
    <cellStyle name="Normal 5 5 3 2 2 3 2" xfId="4470" xr:uid="{4C52C9C4-D073-4575-BE29-23EBB702C1ED}"/>
    <cellStyle name="Normal 5 5 3 2 2 4" xfId="2898" xr:uid="{371B7EB8-1DCC-4A77-96AA-6ED3B215749F}"/>
    <cellStyle name="Normal 5 5 3 2 3" xfId="1360" xr:uid="{C288331C-116D-4717-A87D-017267F6B895}"/>
    <cellStyle name="Normal 5 5 3 2 3 2" xfId="1361" xr:uid="{F9431A37-B50E-453E-8F2B-696FFB9AB0FF}"/>
    <cellStyle name="Normal 5 5 3 2 3 2 2" xfId="4471" xr:uid="{DD3CBEC5-AD00-4287-BD82-5822FB7277CC}"/>
    <cellStyle name="Normal 5 5 3 2 3 3" xfId="2899" xr:uid="{295D6094-737B-4DDD-BE1C-E0176128AABA}"/>
    <cellStyle name="Normal 5 5 3 2 3 4" xfId="2900" xr:uid="{7BB265F1-9659-4E19-80C1-CA33E7CFDA0F}"/>
    <cellStyle name="Normal 5 5 3 2 4" xfId="1362" xr:uid="{2E384A8C-70A3-4321-90A1-F71C21809CA6}"/>
    <cellStyle name="Normal 5 5 3 2 4 2" xfId="4472" xr:uid="{B7CAE74C-65F7-4ABD-9106-BF0EE133832E}"/>
    <cellStyle name="Normal 5 5 3 2 5" xfId="2901" xr:uid="{593433AA-8D14-4958-96A4-236D9D0302B2}"/>
    <cellStyle name="Normal 5 5 3 2 6" xfId="2902" xr:uid="{FC8B26C8-7D20-4CD4-B3C2-834D52E69347}"/>
    <cellStyle name="Normal 5 5 3 3" xfId="307" xr:uid="{8A48C8B5-F788-4F14-970C-79A7270C6857}"/>
    <cellStyle name="Normal 5 5 3 3 2" xfId="1363" xr:uid="{4D6AC0C0-A2D9-42BF-BFAD-9D38B6BC16C6}"/>
    <cellStyle name="Normal 5 5 3 3 2 2" xfId="1364" xr:uid="{91EF9B4F-0344-4D2B-B9A4-E34E96D1C403}"/>
    <cellStyle name="Normal 5 5 3 3 2 2 2" xfId="4473" xr:uid="{3CDF3015-CD86-4E01-ABD7-FFB91E91504F}"/>
    <cellStyle name="Normal 5 5 3 3 2 3" xfId="2903" xr:uid="{5F26DCC6-E15C-4428-9F7A-559DE0D81A68}"/>
    <cellStyle name="Normal 5 5 3 3 2 4" xfId="2904" xr:uid="{F1A0EDE1-86E1-4D6C-A483-D9CC76F76351}"/>
    <cellStyle name="Normal 5 5 3 3 3" xfId="1365" xr:uid="{07924584-7FE7-42C8-B310-763C05971C44}"/>
    <cellStyle name="Normal 5 5 3 3 3 2" xfId="4474" xr:uid="{543C7E04-47EB-4B6C-8D5C-0A41C500BEAD}"/>
    <cellStyle name="Normal 5 5 3 3 4" xfId="2905" xr:uid="{89192CEF-51B6-4572-B3C9-EC21A7DA741B}"/>
    <cellStyle name="Normal 5 5 3 3 5" xfId="2906" xr:uid="{E2ACED02-9B96-42A5-849F-A0EC1EF5E2B5}"/>
    <cellStyle name="Normal 5 5 3 4" xfId="1366" xr:uid="{DB8225BE-A685-4EC5-954C-988D1F49F46E}"/>
    <cellStyle name="Normal 5 5 3 4 2" xfId="1367" xr:uid="{743D6A4A-307E-4AB1-949B-C2326D12BDA5}"/>
    <cellStyle name="Normal 5 5 3 4 2 2" xfId="4475" xr:uid="{443D903B-3F7C-48B6-8E37-8F2C367F88F7}"/>
    <cellStyle name="Normal 5 5 3 4 3" xfId="2907" xr:uid="{59695D34-DB3E-488F-9AA1-76FE47D9184B}"/>
    <cellStyle name="Normal 5 5 3 4 4" xfId="2908" xr:uid="{F4E9AB09-3B48-44F0-B145-730BDB983A2E}"/>
    <cellStyle name="Normal 5 5 3 5" xfId="1368" xr:uid="{192E6708-51CE-4B6A-AFC5-88A05F84A57D}"/>
    <cellStyle name="Normal 5 5 3 5 2" xfId="2909" xr:uid="{01AC57A3-34B7-4C45-B3B6-110FF4E991F8}"/>
    <cellStyle name="Normal 5 5 3 5 3" xfId="2910" xr:uid="{2FA33AE3-2117-40E9-ADDC-8B0D0B66EC30}"/>
    <cellStyle name="Normal 5 5 3 5 4" xfId="2911" xr:uid="{8C8662C6-B8C3-4406-B4C2-B77C96FEE567}"/>
    <cellStyle name="Normal 5 5 3 6" xfId="2912" xr:uid="{110D798D-DA4C-448A-97F2-A60C3BEB3C1B}"/>
    <cellStyle name="Normal 5 5 3 7" xfId="2913" xr:uid="{7DEE6726-30DF-43E6-9678-693A5C303570}"/>
    <cellStyle name="Normal 5 5 3 8" xfId="2914" xr:uid="{7CA7099E-3053-41A6-80D6-A62EF3D65C04}"/>
    <cellStyle name="Normal 5 5 4" xfId="103" xr:uid="{8E762CD1-35E1-4AD8-8678-708AA40094FF}"/>
    <cellStyle name="Normal 5 5 4 2" xfId="569" xr:uid="{D9247F42-1C0F-490A-9B48-5FE1E5CFFCFC}"/>
    <cellStyle name="Normal 5 5 4 2 2" xfId="570" xr:uid="{D1C4AC6D-068B-47B2-98AA-D8B93C7C13C2}"/>
    <cellStyle name="Normal 5 5 4 2 2 2" xfId="1369" xr:uid="{D0D45C87-635C-4AD0-8CAD-3400BA594F11}"/>
    <cellStyle name="Normal 5 5 4 2 2 2 2" xfId="1370" xr:uid="{44149FBE-2982-4CCC-844B-55E7E932E2AA}"/>
    <cellStyle name="Normal 5 5 4 2 2 3" xfId="1371" xr:uid="{AF8A245C-6E9C-4D76-A33C-246AAA76084C}"/>
    <cellStyle name="Normal 5 5 4 2 2 4" xfId="2915" xr:uid="{C47575E2-B8BE-4344-81F1-5EBA27447030}"/>
    <cellStyle name="Normal 5 5 4 2 3" xfId="1372" xr:uid="{77D7A8D3-363D-4275-BBB2-E56CAC8D1242}"/>
    <cellStyle name="Normal 5 5 4 2 3 2" xfId="1373" xr:uid="{2848CD27-DD78-4FCD-990E-537525A01EC4}"/>
    <cellStyle name="Normal 5 5 4 2 4" xfId="1374" xr:uid="{7775D306-8B23-4DAC-85F3-791570A1A1C9}"/>
    <cellStyle name="Normal 5 5 4 2 5" xfId="2916" xr:uid="{9E3B99CA-3679-4D07-8076-CF7CC8DA849F}"/>
    <cellStyle name="Normal 5 5 4 3" xfId="571" xr:uid="{A2C70AF1-543C-448C-8223-22B649A671B5}"/>
    <cellStyle name="Normal 5 5 4 3 2" xfId="1375" xr:uid="{1D7EF2BB-EAB4-4DF1-8BD8-95EAC519ED4F}"/>
    <cellStyle name="Normal 5 5 4 3 2 2" xfId="1376" xr:uid="{8756CC85-380A-4001-8BC1-659C35A351FD}"/>
    <cellStyle name="Normal 5 5 4 3 3" xfId="1377" xr:uid="{D2E2C5EA-E17C-4AE2-8C45-C22245CC3830}"/>
    <cellStyle name="Normal 5 5 4 3 4" xfId="2917" xr:uid="{79DA2CCD-6214-455C-990A-9A9F54AB68B8}"/>
    <cellStyle name="Normal 5 5 4 4" xfId="1378" xr:uid="{B698EB69-E898-4713-8299-5D4C746305F9}"/>
    <cellStyle name="Normal 5 5 4 4 2" xfId="1379" xr:uid="{D5276546-6253-49F9-8467-519D44F76E3A}"/>
    <cellStyle name="Normal 5 5 4 4 3" xfId="2918" xr:uid="{64C6F32C-8516-4667-9B12-DC80D667900C}"/>
    <cellStyle name="Normal 5 5 4 4 4" xfId="2919" xr:uid="{DAD7D81A-A2B5-4EC1-9CC5-07FFF9DA1969}"/>
    <cellStyle name="Normal 5 5 4 5" xfId="1380" xr:uid="{F5A5399B-5FBA-4EB6-8188-600775168C3F}"/>
    <cellStyle name="Normal 5 5 4 6" xfId="2920" xr:uid="{7A508DE5-BC15-4DD4-9452-B72876728503}"/>
    <cellStyle name="Normal 5 5 4 7" xfId="2921" xr:uid="{E1CCA969-A5FD-4766-9F46-EB2DB7EAC897}"/>
    <cellStyle name="Normal 5 5 5" xfId="308" xr:uid="{9890D179-8A3A-4BF2-BFA4-CE9C0848C779}"/>
    <cellStyle name="Normal 5 5 5 2" xfId="572" xr:uid="{80F5E258-151A-4CD9-9A8E-8448F4DEC5C5}"/>
    <cellStyle name="Normal 5 5 5 2 2" xfId="1381" xr:uid="{3E7712B7-D928-46B2-93A6-CA896EC2BDE7}"/>
    <cellStyle name="Normal 5 5 5 2 2 2" xfId="1382" xr:uid="{068DC8E5-AF9B-4C5E-9369-853F48F29EDE}"/>
    <cellStyle name="Normal 5 5 5 2 3" xfId="1383" xr:uid="{7B867FE1-0DD4-4CF3-8EEE-1830A2F7699E}"/>
    <cellStyle name="Normal 5 5 5 2 4" xfId="2922" xr:uid="{B47CDA63-1623-483E-9E4B-2DDAAD3072B7}"/>
    <cellStyle name="Normal 5 5 5 3" xfId="1384" xr:uid="{FA6B924E-23A9-4790-8F63-35CCD25B330F}"/>
    <cellStyle name="Normal 5 5 5 3 2" xfId="1385" xr:uid="{751BD259-089A-41CE-82C0-8886DE4AA0D6}"/>
    <cellStyle name="Normal 5 5 5 3 3" xfId="2923" xr:uid="{D8091E53-BB64-4D6E-A1D4-AA532BE7C5E2}"/>
    <cellStyle name="Normal 5 5 5 3 4" xfId="2924" xr:uid="{B20A2C22-E9E2-4F3E-80D4-ED0715311B2B}"/>
    <cellStyle name="Normal 5 5 5 4" xfId="1386" xr:uid="{18F50BF3-37E6-411E-83D9-9B85849E17C0}"/>
    <cellStyle name="Normal 5 5 5 5" xfId="2925" xr:uid="{D7D87A28-7122-47B5-AD03-EB072E822F70}"/>
    <cellStyle name="Normal 5 5 5 6" xfId="2926" xr:uid="{9F435CC5-17D1-4423-923E-975B67B0805B}"/>
    <cellStyle name="Normal 5 5 6" xfId="309" xr:uid="{413104CE-8937-4456-8419-51FB9ADDFEFF}"/>
    <cellStyle name="Normal 5 5 6 2" xfId="1387" xr:uid="{41D6468C-FCE1-4F24-BB4C-E4C6B97BCFE7}"/>
    <cellStyle name="Normal 5 5 6 2 2" xfId="1388" xr:uid="{14BC9C64-10B1-4A31-B721-868930A51E96}"/>
    <cellStyle name="Normal 5 5 6 2 3" xfId="2927" xr:uid="{3E72F64F-25A3-407E-8F96-540EB9ADC04F}"/>
    <cellStyle name="Normal 5 5 6 2 4" xfId="2928" xr:uid="{6D51076D-786E-4F27-98FE-44C37B5813FF}"/>
    <cellStyle name="Normal 5 5 6 3" xfId="1389" xr:uid="{6040AF74-B153-4596-92D1-779E767CE994}"/>
    <cellStyle name="Normal 5 5 6 4" xfId="2929" xr:uid="{34A956BE-4F59-495A-9EFD-462D17D11843}"/>
    <cellStyle name="Normal 5 5 6 5" xfId="2930" xr:uid="{EBA64711-A09D-4B7B-B95E-3F0F30211FF1}"/>
    <cellStyle name="Normal 5 5 7" xfId="1390" xr:uid="{FD290C9C-8981-4381-82F1-83EB798A5084}"/>
    <cellStyle name="Normal 5 5 7 2" xfId="1391" xr:uid="{96D78412-4938-4400-8354-1491A96AA145}"/>
    <cellStyle name="Normal 5 5 7 3" xfId="2931" xr:uid="{746BAA80-2CF0-4A6E-A2C1-EFBFD300366D}"/>
    <cellStyle name="Normal 5 5 7 4" xfId="2932" xr:uid="{638EC02F-F8AD-4D1F-AE48-1FA10F6FC71A}"/>
    <cellStyle name="Normal 5 5 8" xfId="1392" xr:uid="{13EC86A5-B7D7-4604-8A8D-AF55674EC88E}"/>
    <cellStyle name="Normal 5 5 8 2" xfId="2933" xr:uid="{45280B00-7F61-45D8-A2F8-59CE97CDCB2E}"/>
    <cellStyle name="Normal 5 5 8 3" xfId="2934" xr:uid="{3F2782AD-B5FE-4751-B80C-56D3082E125E}"/>
    <cellStyle name="Normal 5 5 8 4" xfId="2935" xr:uid="{B7073002-8EC3-475F-8DFB-8CF10BF7C5AC}"/>
    <cellStyle name="Normal 5 5 9" xfId="2936" xr:uid="{C479E146-B1B0-4E1B-9111-CDA54D8DC3D9}"/>
    <cellStyle name="Normal 5 6" xfId="104" xr:uid="{51951F61-CDDE-45A2-B3AA-EB7450B994F2}"/>
    <cellStyle name="Normal 5 6 10" xfId="2937" xr:uid="{130972AC-D0B1-4DFC-A9FB-F6792EC27AA5}"/>
    <cellStyle name="Normal 5 6 11" xfId="2938" xr:uid="{92C1D6F6-B2CD-4C25-B45E-CF5C42A86C83}"/>
    <cellStyle name="Normal 5 6 2" xfId="105" xr:uid="{616EACA3-1A5C-4751-B2A5-321C9C0DFB9F}"/>
    <cellStyle name="Normal 5 6 2 2" xfId="310" xr:uid="{6B14444E-B6B6-499C-B0F7-6DE76C8A8AA2}"/>
    <cellStyle name="Normal 5 6 2 2 2" xfId="573" xr:uid="{8FD28C64-5655-40C2-9C2A-0E4E44A799F9}"/>
    <cellStyle name="Normal 5 6 2 2 2 2" xfId="574" xr:uid="{F306BDF3-EE2E-4B59-8708-164524A1C2D7}"/>
    <cellStyle name="Normal 5 6 2 2 2 2 2" xfId="1393" xr:uid="{37BADB4F-353E-4BD7-BB35-35C6D646BB7B}"/>
    <cellStyle name="Normal 5 6 2 2 2 2 3" xfId="2939" xr:uid="{A8B3D6BD-838E-43A2-9628-3E480E5EF7DD}"/>
    <cellStyle name="Normal 5 6 2 2 2 2 4" xfId="2940" xr:uid="{46ED5BB2-59C8-47BC-8A0A-205661A4D375}"/>
    <cellStyle name="Normal 5 6 2 2 2 3" xfId="1394" xr:uid="{CC451AA0-7EB8-4367-B387-35A9FAF7690C}"/>
    <cellStyle name="Normal 5 6 2 2 2 3 2" xfId="2941" xr:uid="{D08EB4E4-81C4-485A-947C-7757FCE93AAA}"/>
    <cellStyle name="Normal 5 6 2 2 2 3 3" xfId="2942" xr:uid="{48557EFB-9F88-4553-8862-005226D41F78}"/>
    <cellStyle name="Normal 5 6 2 2 2 3 4" xfId="2943" xr:uid="{130DF969-E7CB-49C4-A61F-973D3AC809CF}"/>
    <cellStyle name="Normal 5 6 2 2 2 4" xfId="2944" xr:uid="{718E4905-8A9B-48D7-B032-3696D8B7AD63}"/>
    <cellStyle name="Normal 5 6 2 2 2 5" xfId="2945" xr:uid="{EBC2891C-4564-43BF-BD39-80667D084774}"/>
    <cellStyle name="Normal 5 6 2 2 2 6" xfId="2946" xr:uid="{5FEAB347-2EB5-4B79-AA5C-16745FB5B1CE}"/>
    <cellStyle name="Normal 5 6 2 2 3" xfId="575" xr:uid="{33790F7B-8149-45A7-B46B-3565C153692C}"/>
    <cellStyle name="Normal 5 6 2 2 3 2" xfId="1395" xr:uid="{E90FB0ED-9613-4DE7-B771-B3629DA4755D}"/>
    <cellStyle name="Normal 5 6 2 2 3 2 2" xfId="2947" xr:uid="{89548236-0CA9-4E68-A707-CE2A6BCAA364}"/>
    <cellStyle name="Normal 5 6 2 2 3 2 3" xfId="2948" xr:uid="{408FB8EA-512F-419C-BDB6-5D2F9396A32E}"/>
    <cellStyle name="Normal 5 6 2 2 3 2 4" xfId="2949" xr:uid="{D4CB2D19-F1AF-4E17-900A-1B0BBF4CA504}"/>
    <cellStyle name="Normal 5 6 2 2 3 3" xfId="2950" xr:uid="{CC317B02-08B2-4407-A488-2746BE2355D9}"/>
    <cellStyle name="Normal 5 6 2 2 3 4" xfId="2951" xr:uid="{1706FCA1-A460-4DEB-9012-536E992BE185}"/>
    <cellStyle name="Normal 5 6 2 2 3 5" xfId="2952" xr:uid="{34153D81-E0D8-4072-A8C7-2A946B629047}"/>
    <cellStyle name="Normal 5 6 2 2 4" xfId="1396" xr:uid="{8827947C-A008-4762-B39E-16BCD9CC41B4}"/>
    <cellStyle name="Normal 5 6 2 2 4 2" xfId="2953" xr:uid="{CDDC0281-D9AE-41FD-B9A5-24CBA2C809DE}"/>
    <cellStyle name="Normal 5 6 2 2 4 3" xfId="2954" xr:uid="{D53277BE-C754-479A-B8D4-49901EB77BEF}"/>
    <cellStyle name="Normal 5 6 2 2 4 4" xfId="2955" xr:uid="{8485E96A-B0C6-4E93-B290-14FBFE0F4EC3}"/>
    <cellStyle name="Normal 5 6 2 2 5" xfId="2956" xr:uid="{BDD12D79-BB80-4C2C-94C2-773C090C8105}"/>
    <cellStyle name="Normal 5 6 2 2 5 2" xfId="2957" xr:uid="{F6511655-C512-48B7-9187-B4995250260A}"/>
    <cellStyle name="Normal 5 6 2 2 5 3" xfId="2958" xr:uid="{86B6433B-1029-4D19-9C55-419BF710508F}"/>
    <cellStyle name="Normal 5 6 2 2 5 4" xfId="2959" xr:uid="{99341B1D-AF96-41B4-82FA-681D7708FB17}"/>
    <cellStyle name="Normal 5 6 2 2 6" xfId="2960" xr:uid="{0767BCCB-E5EF-426D-8013-4E62B4B69D0D}"/>
    <cellStyle name="Normal 5 6 2 2 7" xfId="2961" xr:uid="{48049811-282B-490A-A4CC-1B71A8D78257}"/>
    <cellStyle name="Normal 5 6 2 2 8" xfId="2962" xr:uid="{654F8F4D-8C12-424B-B391-8AFB2408F82E}"/>
    <cellStyle name="Normal 5 6 2 3" xfId="576" xr:uid="{DA8C418A-F039-4BBE-8FE9-7FDF9B1E801F}"/>
    <cellStyle name="Normal 5 6 2 3 2" xfId="577" xr:uid="{32CA9F28-267A-4B87-A1F1-E631089B9CFA}"/>
    <cellStyle name="Normal 5 6 2 3 2 2" xfId="578" xr:uid="{497C66A2-39F1-4EF3-AA51-9D2FFB738060}"/>
    <cellStyle name="Normal 5 6 2 3 2 3" xfId="2963" xr:uid="{21C795F2-2489-4317-9B3B-FF617F501ADF}"/>
    <cellStyle name="Normal 5 6 2 3 2 4" xfId="2964" xr:uid="{6A18505A-22D5-4C23-8659-5A2D3EBCF9F2}"/>
    <cellStyle name="Normal 5 6 2 3 3" xfId="579" xr:uid="{DEE6B5BA-E8C8-4F49-9579-C8A256A3E139}"/>
    <cellStyle name="Normal 5 6 2 3 3 2" xfId="2965" xr:uid="{24E015C9-4AAB-46F7-9E41-EB2B097887A3}"/>
    <cellStyle name="Normal 5 6 2 3 3 3" xfId="2966" xr:uid="{D586AF7C-20B6-468C-87A7-030B1213143E}"/>
    <cellStyle name="Normal 5 6 2 3 3 4" xfId="2967" xr:uid="{B28ACCFA-5CD9-45C6-926B-ED4A4DC225C3}"/>
    <cellStyle name="Normal 5 6 2 3 4" xfId="2968" xr:uid="{5FE75781-64B9-40D6-929D-0663A2831B5E}"/>
    <cellStyle name="Normal 5 6 2 3 5" xfId="2969" xr:uid="{CE418061-05E9-419E-8893-E35C7A2391EC}"/>
    <cellStyle name="Normal 5 6 2 3 6" xfId="2970" xr:uid="{2DD5C6FC-D1FC-459C-8036-20094F8438D6}"/>
    <cellStyle name="Normal 5 6 2 4" xfId="580" xr:uid="{81E5B3EF-9D54-40C3-8891-A29DA3FE941D}"/>
    <cellStyle name="Normal 5 6 2 4 2" xfId="581" xr:uid="{B07C0231-E1D4-4AA1-8500-421745020618}"/>
    <cellStyle name="Normal 5 6 2 4 2 2" xfId="2971" xr:uid="{11CCB964-394B-4892-9E78-C840E979525E}"/>
    <cellStyle name="Normal 5 6 2 4 2 3" xfId="2972" xr:uid="{C0516984-0EF1-4F5F-892E-A7B14A920524}"/>
    <cellStyle name="Normal 5 6 2 4 2 4" xfId="2973" xr:uid="{9A9401E7-7CAC-4DBF-811E-1EBCFBEF6929}"/>
    <cellStyle name="Normal 5 6 2 4 3" xfId="2974" xr:uid="{49C98AD3-51D0-4FD5-9B1B-C7EB0269A0A1}"/>
    <cellStyle name="Normal 5 6 2 4 4" xfId="2975" xr:uid="{DFF3DED2-32EB-401B-B5FA-697F97B08E61}"/>
    <cellStyle name="Normal 5 6 2 4 5" xfId="2976" xr:uid="{4CD3FCBF-F400-49BB-8825-22B9B5B24AB4}"/>
    <cellStyle name="Normal 5 6 2 5" xfId="582" xr:uid="{C708AD96-2106-41D2-ADE8-D59C01F267F3}"/>
    <cellStyle name="Normal 5 6 2 5 2" xfId="2977" xr:uid="{A5A3CE1C-5A02-4A8A-81EA-8FC3BC2B60CA}"/>
    <cellStyle name="Normal 5 6 2 5 3" xfId="2978" xr:uid="{AB2293D9-E260-48D3-87B4-37B6C4974BE6}"/>
    <cellStyle name="Normal 5 6 2 5 4" xfId="2979" xr:uid="{81D15F5F-9FAA-4ED3-9DCD-B315F13CA497}"/>
    <cellStyle name="Normal 5 6 2 6" xfId="2980" xr:uid="{0E68D9B4-3D98-478C-8CED-7A31F61FE61B}"/>
    <cellStyle name="Normal 5 6 2 6 2" xfId="2981" xr:uid="{CB8A9572-7D10-4708-B439-E1BB0BE888A6}"/>
    <cellStyle name="Normal 5 6 2 6 3" xfId="2982" xr:uid="{6ED0BAD8-3B4B-4E85-8917-B33DAC3E747E}"/>
    <cellStyle name="Normal 5 6 2 6 4" xfId="2983" xr:uid="{1FB28E7D-C80D-425F-BE38-AA44286B2004}"/>
    <cellStyle name="Normal 5 6 2 7" xfId="2984" xr:uid="{EB353EB4-FCD6-4A55-85D5-BC5295D6CBE8}"/>
    <cellStyle name="Normal 5 6 2 8" xfId="2985" xr:uid="{F7B21C5A-29E9-4F86-9E76-0669278E567F}"/>
    <cellStyle name="Normal 5 6 2 9" xfId="2986" xr:uid="{224329D1-F403-4C56-B42E-B772A1E15011}"/>
    <cellStyle name="Normal 5 6 3" xfId="311" xr:uid="{7C197796-9337-4D7A-A867-3392031AA5B9}"/>
    <cellStyle name="Normal 5 6 3 2" xfId="583" xr:uid="{396C8F71-E9A7-49ED-92BE-B74DF260573E}"/>
    <cellStyle name="Normal 5 6 3 2 2" xfId="584" xr:uid="{959648EE-2D5D-4E29-A57C-4DF074841F3F}"/>
    <cellStyle name="Normal 5 6 3 2 2 2" xfId="1397" xr:uid="{7DA8652F-13F3-470A-91AA-EFD02455DAF6}"/>
    <cellStyle name="Normal 5 6 3 2 2 2 2" xfId="1398" xr:uid="{0E7E2084-D1AF-492C-B6D3-E6C2E37043A6}"/>
    <cellStyle name="Normal 5 6 3 2 2 3" xfId="1399" xr:uid="{8EC9A87D-5D41-48B4-9BCB-E95DFE1D9A95}"/>
    <cellStyle name="Normal 5 6 3 2 2 4" xfId="2987" xr:uid="{D86805E5-F8B3-447C-A554-D51C963F5C4D}"/>
    <cellStyle name="Normal 5 6 3 2 3" xfId="1400" xr:uid="{1994684B-FC65-4DF2-924B-4BED2FF19FA7}"/>
    <cellStyle name="Normal 5 6 3 2 3 2" xfId="1401" xr:uid="{5D3FBA24-4145-436D-A9E2-E79527A4F22E}"/>
    <cellStyle name="Normal 5 6 3 2 3 3" xfId="2988" xr:uid="{C780B144-6EC1-4F29-9282-115F8576C92E}"/>
    <cellStyle name="Normal 5 6 3 2 3 4" xfId="2989" xr:uid="{1C337164-36C9-4CED-A4FE-F24C146B4E42}"/>
    <cellStyle name="Normal 5 6 3 2 4" xfId="1402" xr:uid="{6C05D25D-118C-4646-912C-BD30613D7F2B}"/>
    <cellStyle name="Normal 5 6 3 2 5" xfId="2990" xr:uid="{706DDB2C-B6BE-44EB-BEA4-C372962F7A79}"/>
    <cellStyle name="Normal 5 6 3 2 6" xfId="2991" xr:uid="{CD8A85E4-DFD0-4372-8E32-D98E52405DA8}"/>
    <cellStyle name="Normal 5 6 3 3" xfId="585" xr:uid="{5E8F5DC8-51DD-410F-8193-409F4E9EEC50}"/>
    <cellStyle name="Normal 5 6 3 3 2" xfId="1403" xr:uid="{865A3CFB-DB55-445A-9CF6-DBF1F9DF06D4}"/>
    <cellStyle name="Normal 5 6 3 3 2 2" xfId="1404" xr:uid="{5482C4E3-D020-4829-B692-418612FF64E3}"/>
    <cellStyle name="Normal 5 6 3 3 2 3" xfId="2992" xr:uid="{61BE627B-4AAE-4DFD-B078-16A22A6E0BEE}"/>
    <cellStyle name="Normal 5 6 3 3 2 4" xfId="2993" xr:uid="{F7CCC50D-23A2-4699-A324-98F51BC54FD7}"/>
    <cellStyle name="Normal 5 6 3 3 3" xfId="1405" xr:uid="{19DF7EA1-F5E1-41D8-9CB0-15DFF624D85E}"/>
    <cellStyle name="Normal 5 6 3 3 4" xfId="2994" xr:uid="{55AAEA3B-FD44-4AEB-9D77-5F9A8545C697}"/>
    <cellStyle name="Normal 5 6 3 3 5" xfId="2995" xr:uid="{9C886658-D035-48A2-BEB0-FDB076A8D01C}"/>
    <cellStyle name="Normal 5 6 3 4" xfId="1406" xr:uid="{4AF616A2-9485-454B-8BB5-7022C20D60B1}"/>
    <cellStyle name="Normal 5 6 3 4 2" xfId="1407" xr:uid="{72CC6B50-17A9-4058-9965-9A50A2E3399E}"/>
    <cellStyle name="Normal 5 6 3 4 3" xfId="2996" xr:uid="{3108B6BC-DDEB-4932-A703-2EA027CD924E}"/>
    <cellStyle name="Normal 5 6 3 4 4" xfId="2997" xr:uid="{4B5F1391-F994-4C92-B474-B5574FE9A3F5}"/>
    <cellStyle name="Normal 5 6 3 5" xfId="1408" xr:uid="{5062109D-3EAB-4B71-9649-6B04CC379512}"/>
    <cellStyle name="Normal 5 6 3 5 2" xfId="2998" xr:uid="{DB207DEF-3EA7-4E93-821C-EE8112AD5C7C}"/>
    <cellStyle name="Normal 5 6 3 5 3" xfId="2999" xr:uid="{93A84594-1421-4B37-83F4-FC4DF2D24862}"/>
    <cellStyle name="Normal 5 6 3 5 4" xfId="3000" xr:uid="{1C832AEE-630B-41EB-965E-8D8F88569903}"/>
    <cellStyle name="Normal 5 6 3 6" xfId="3001" xr:uid="{1622671F-635B-4859-B5F7-7ADD00D72D8B}"/>
    <cellStyle name="Normal 5 6 3 7" xfId="3002" xr:uid="{D4E9C7B1-EE35-438C-9A81-A819F0BC4566}"/>
    <cellStyle name="Normal 5 6 3 8" xfId="3003" xr:uid="{3BE6A3A9-56BC-44C7-94C3-901D7AECC669}"/>
    <cellStyle name="Normal 5 6 4" xfId="312" xr:uid="{D378E5A6-59F7-48A4-A373-CE63F03012D6}"/>
    <cellStyle name="Normal 5 6 4 2" xfId="586" xr:uid="{612A321B-5B65-424C-9917-9AD75BC69768}"/>
    <cellStyle name="Normal 5 6 4 2 2" xfId="587" xr:uid="{1CCFF985-FAAC-4F8E-B2BB-63B7A7903CAC}"/>
    <cellStyle name="Normal 5 6 4 2 2 2" xfId="1409" xr:uid="{6913AEBB-EE15-4261-904D-3FFC4EFC2088}"/>
    <cellStyle name="Normal 5 6 4 2 2 3" xfId="3004" xr:uid="{C12895FA-D94B-4332-850C-72FF1E65BD9D}"/>
    <cellStyle name="Normal 5 6 4 2 2 4" xfId="3005" xr:uid="{46A6235E-5F5D-442D-9172-1FDB99917A04}"/>
    <cellStyle name="Normal 5 6 4 2 3" xfId="1410" xr:uid="{9F3719BF-7CD8-40AA-810F-1B5AA2DD87F1}"/>
    <cellStyle name="Normal 5 6 4 2 4" xfId="3006" xr:uid="{D0D0CF81-A53B-407F-87A8-2C3854476C09}"/>
    <cellStyle name="Normal 5 6 4 2 5" xfId="3007" xr:uid="{C2258644-47EC-4E27-8AD3-656C3840A9EE}"/>
    <cellStyle name="Normal 5 6 4 3" xfId="588" xr:uid="{2FF4033E-E3A7-4366-BE8D-AA8CD24099B9}"/>
    <cellStyle name="Normal 5 6 4 3 2" xfId="1411" xr:uid="{978749B5-F50E-4BE7-94D8-A4B4F56CA2AA}"/>
    <cellStyle name="Normal 5 6 4 3 3" xfId="3008" xr:uid="{01231772-9222-4DB4-B013-D5E6241B663C}"/>
    <cellStyle name="Normal 5 6 4 3 4" xfId="3009" xr:uid="{1FBBC301-6898-41C2-94A8-EEAB080DDCF2}"/>
    <cellStyle name="Normal 5 6 4 4" xfId="1412" xr:uid="{127C6BD1-B2CD-4EED-9397-AE2F165EBD1A}"/>
    <cellStyle name="Normal 5 6 4 4 2" xfId="3010" xr:uid="{89F1B105-C1AD-4F20-927D-E449B0B5A15D}"/>
    <cellStyle name="Normal 5 6 4 4 3" xfId="3011" xr:uid="{DEE4F261-F810-45B6-8476-9A2854C0AE68}"/>
    <cellStyle name="Normal 5 6 4 4 4" xfId="3012" xr:uid="{9ABD93EE-0BA1-43A9-A55B-256C16178EC8}"/>
    <cellStyle name="Normal 5 6 4 5" xfId="3013" xr:uid="{DD9D98F9-CFE3-48A9-88F9-B8141C851AA4}"/>
    <cellStyle name="Normal 5 6 4 6" xfId="3014" xr:uid="{9F8D4454-99D4-4270-BCBD-FD986E7818AE}"/>
    <cellStyle name="Normal 5 6 4 7" xfId="3015" xr:uid="{DA2C4F24-295B-40A3-84A4-4C1921711353}"/>
    <cellStyle name="Normal 5 6 5" xfId="313" xr:uid="{938E7327-8CF0-49BC-A934-A95DE76F0A4B}"/>
    <cellStyle name="Normal 5 6 5 2" xfId="589" xr:uid="{185606DD-C807-4F84-A471-F6101D24C125}"/>
    <cellStyle name="Normal 5 6 5 2 2" xfId="1413" xr:uid="{3CE7A621-E6CC-4753-B370-F35F94EB331C}"/>
    <cellStyle name="Normal 5 6 5 2 3" xfId="3016" xr:uid="{794A2F98-DB0F-44ED-8AB3-18C7AE631317}"/>
    <cellStyle name="Normal 5 6 5 2 4" xfId="3017" xr:uid="{444F69FD-F4FF-4697-8BE2-629E0FAB02F3}"/>
    <cellStyle name="Normal 5 6 5 3" xfId="1414" xr:uid="{D2A604FA-FB38-4052-BC6C-C8E236732E29}"/>
    <cellStyle name="Normal 5 6 5 3 2" xfId="3018" xr:uid="{3C2E6F33-6E19-41A9-89FE-77087B86656A}"/>
    <cellStyle name="Normal 5 6 5 3 3" xfId="3019" xr:uid="{4888D069-3ECF-4A3D-9FC2-B7127AA9D79C}"/>
    <cellStyle name="Normal 5 6 5 3 4" xfId="3020" xr:uid="{41AF6678-C270-4226-8389-53890333AD22}"/>
    <cellStyle name="Normal 5 6 5 4" xfId="3021" xr:uid="{8614E3FF-2012-4100-827F-D1BF104E463C}"/>
    <cellStyle name="Normal 5 6 5 5" xfId="3022" xr:uid="{945BA38C-FC6D-4E8D-97FB-49BFA9E78F66}"/>
    <cellStyle name="Normal 5 6 5 6" xfId="3023" xr:uid="{ABF9A796-1DCE-4350-B943-D67A9C600FD1}"/>
    <cellStyle name="Normal 5 6 6" xfId="590" xr:uid="{ABACEE6A-1922-48C9-A1F4-8D4B64E76B95}"/>
    <cellStyle name="Normal 5 6 6 2" xfId="1415" xr:uid="{4D516181-2A92-4896-8171-D867A0DAC23B}"/>
    <cellStyle name="Normal 5 6 6 2 2" xfId="3024" xr:uid="{AE78BB7E-470E-44C2-AD08-F4A0EF64A7C9}"/>
    <cellStyle name="Normal 5 6 6 2 3" xfId="3025" xr:uid="{6A48E4FC-7410-45A8-98A7-9F06AAD91B76}"/>
    <cellStyle name="Normal 5 6 6 2 4" xfId="3026" xr:uid="{4650B2C6-4036-4567-A05B-D7E8C1BFEC87}"/>
    <cellStyle name="Normal 5 6 6 3" xfId="3027" xr:uid="{7491865A-5413-4DBF-9CE9-002E48A49E11}"/>
    <cellStyle name="Normal 5 6 6 4" xfId="3028" xr:uid="{D8AA94AC-CC0F-4258-910C-10B3AA66ECA7}"/>
    <cellStyle name="Normal 5 6 6 5" xfId="3029" xr:uid="{F9996A8E-34C1-4B47-A289-04BE9C59A24C}"/>
    <cellStyle name="Normal 5 6 7" xfId="1416" xr:uid="{76B331F0-5186-4BC2-9939-C85123A62C07}"/>
    <cellStyle name="Normal 5 6 7 2" xfId="3030" xr:uid="{B36A83C2-25CF-41D1-BABD-71E4C8A3F80C}"/>
    <cellStyle name="Normal 5 6 7 3" xfId="3031" xr:uid="{FF49AAB0-FD07-4764-8EEE-F08BCD88C39F}"/>
    <cellStyle name="Normal 5 6 7 4" xfId="3032" xr:uid="{AB106702-D585-428F-813F-2E9EC115E36D}"/>
    <cellStyle name="Normal 5 6 8" xfId="3033" xr:uid="{66B0B414-64A0-48FA-90B4-BECF5977C3DE}"/>
    <cellStyle name="Normal 5 6 8 2" xfId="3034" xr:uid="{EF20458D-8DE0-47B3-B90B-EE1E5F78F2C9}"/>
    <cellStyle name="Normal 5 6 8 3" xfId="3035" xr:uid="{650B818E-2251-4559-B601-3B77488A1C6B}"/>
    <cellStyle name="Normal 5 6 8 4" xfId="3036" xr:uid="{11826F37-E9A9-4FA9-B703-1615C6E9FCEB}"/>
    <cellStyle name="Normal 5 6 9" xfId="3037" xr:uid="{64769814-5AD3-4CAE-83E7-CF9580D52E69}"/>
    <cellStyle name="Normal 5 7" xfId="106" xr:uid="{F3AF9BAE-EA99-4DD3-9220-66CB62E21E76}"/>
    <cellStyle name="Normal 5 7 2" xfId="107" xr:uid="{707F4D99-93D9-4098-A5CD-E5E4982C36BE}"/>
    <cellStyle name="Normal 5 7 2 2" xfId="314" xr:uid="{330B24FC-19E2-41AB-A0AF-25614C08ABCF}"/>
    <cellStyle name="Normal 5 7 2 2 2" xfId="591" xr:uid="{62DA3CBC-E236-4136-A646-B4EC42AB9793}"/>
    <cellStyle name="Normal 5 7 2 2 2 2" xfId="1417" xr:uid="{EEF197E4-7758-4EFF-8179-EFE3E7532884}"/>
    <cellStyle name="Normal 5 7 2 2 2 3" xfId="3038" xr:uid="{D87108A5-D983-4E4F-B356-31017D522261}"/>
    <cellStyle name="Normal 5 7 2 2 2 4" xfId="3039" xr:uid="{2091DBC2-C194-4458-BBAB-B3200B1A6DAF}"/>
    <cellStyle name="Normal 5 7 2 2 3" xfId="1418" xr:uid="{4425C31E-372B-45ED-92C3-C4A08ED63C33}"/>
    <cellStyle name="Normal 5 7 2 2 3 2" xfId="3040" xr:uid="{39EF6703-8288-4EC3-AC3E-2C39C5CDA881}"/>
    <cellStyle name="Normal 5 7 2 2 3 3" xfId="3041" xr:uid="{5256AB1B-3A22-4767-83D6-2FA967062381}"/>
    <cellStyle name="Normal 5 7 2 2 3 4" xfId="3042" xr:uid="{62BB3835-B576-4E43-9D20-33E80394C6DF}"/>
    <cellStyle name="Normal 5 7 2 2 4" xfId="3043" xr:uid="{F5D1361C-AE92-435E-85CA-7C5487C550D1}"/>
    <cellStyle name="Normal 5 7 2 2 5" xfId="3044" xr:uid="{D8B3936C-64A1-47EF-AAFC-3D0920651805}"/>
    <cellStyle name="Normal 5 7 2 2 6" xfId="3045" xr:uid="{48566478-3737-454D-B5CB-FD7EB9EBC432}"/>
    <cellStyle name="Normal 5 7 2 3" xfId="592" xr:uid="{9318DD53-7790-4ED5-979D-0295B60FDA60}"/>
    <cellStyle name="Normal 5 7 2 3 2" xfId="1419" xr:uid="{384011D9-6F80-4168-BC2A-25E4129C713D}"/>
    <cellStyle name="Normal 5 7 2 3 2 2" xfId="3046" xr:uid="{B461D107-C13E-4CEA-A812-A33531B2E6A7}"/>
    <cellStyle name="Normal 5 7 2 3 2 3" xfId="3047" xr:uid="{B53C41F9-D7EC-4260-91D5-AD61B44DB1BA}"/>
    <cellStyle name="Normal 5 7 2 3 2 4" xfId="3048" xr:uid="{03BEA67F-B5B3-48A6-9E03-ACE031909506}"/>
    <cellStyle name="Normal 5 7 2 3 3" xfId="3049" xr:uid="{4ED88822-B77D-4798-A647-374BD7741EEE}"/>
    <cellStyle name="Normal 5 7 2 3 4" xfId="3050" xr:uid="{72150D67-0FCF-4B8D-BA36-2FE3A9ECBEA3}"/>
    <cellStyle name="Normal 5 7 2 3 5" xfId="3051" xr:uid="{BA931E9F-5B6F-44A2-B9A0-E78899E433A1}"/>
    <cellStyle name="Normal 5 7 2 4" xfId="1420" xr:uid="{A27D560C-8D49-47A7-9D4F-8471A57927C0}"/>
    <cellStyle name="Normal 5 7 2 4 2" xfId="3052" xr:uid="{A92B73AF-7145-48C3-8915-9C450394049B}"/>
    <cellStyle name="Normal 5 7 2 4 3" xfId="3053" xr:uid="{53CBF03E-EDA9-4E5D-A7F1-05C00EE1FBE5}"/>
    <cellStyle name="Normal 5 7 2 4 4" xfId="3054" xr:uid="{012C9A19-AED1-486C-A5E2-4EACC3F15ACA}"/>
    <cellStyle name="Normal 5 7 2 5" xfId="3055" xr:uid="{51427234-3235-405B-A89C-CA8D6AD5E3AF}"/>
    <cellStyle name="Normal 5 7 2 5 2" xfId="3056" xr:uid="{2D625322-1B5C-4236-945F-F15A4E80E03B}"/>
    <cellStyle name="Normal 5 7 2 5 3" xfId="3057" xr:uid="{0A1A3035-B88C-4657-AA59-3F045779C34C}"/>
    <cellStyle name="Normal 5 7 2 5 4" xfId="3058" xr:uid="{B85B5551-FB4E-4013-A1D0-3D31F73585FD}"/>
    <cellStyle name="Normal 5 7 2 6" xfId="3059" xr:uid="{5B9FB881-D135-4270-8428-C4E5892176E4}"/>
    <cellStyle name="Normal 5 7 2 7" xfId="3060" xr:uid="{8297CE80-5B13-4A6C-AAF0-BEB445C63427}"/>
    <cellStyle name="Normal 5 7 2 8" xfId="3061" xr:uid="{D69DDCB6-998A-42D0-B0E7-B8BC467508A5}"/>
    <cellStyle name="Normal 5 7 3" xfId="315" xr:uid="{FB1052AB-43F6-4F95-84D8-D953BAB35AF8}"/>
    <cellStyle name="Normal 5 7 3 2" xfId="593" xr:uid="{AD89C681-FDF9-4325-A5F2-2A0D67115E6F}"/>
    <cellStyle name="Normal 5 7 3 2 2" xfId="594" xr:uid="{74649705-E55B-4F18-9D85-468ED09FC83B}"/>
    <cellStyle name="Normal 5 7 3 2 3" xfId="3062" xr:uid="{519AC325-529D-4433-B15B-119992207E30}"/>
    <cellStyle name="Normal 5 7 3 2 4" xfId="3063" xr:uid="{D51B877A-C911-46A7-B57C-FB7933C0CFE5}"/>
    <cellStyle name="Normal 5 7 3 3" xfId="595" xr:uid="{CB9C7D0B-564A-488F-96B2-C2372100E6EC}"/>
    <cellStyle name="Normal 5 7 3 3 2" xfId="3064" xr:uid="{B9ABB786-C394-4EAA-8230-F1F0C9A19978}"/>
    <cellStyle name="Normal 5 7 3 3 3" xfId="3065" xr:uid="{446DC251-58F4-4D14-A709-2B6AEE0C1CA0}"/>
    <cellStyle name="Normal 5 7 3 3 4" xfId="3066" xr:uid="{F8D51B2A-3D11-4C0B-9895-84C064053E9A}"/>
    <cellStyle name="Normal 5 7 3 4" xfId="3067" xr:uid="{84BE01CB-875D-4827-BD6F-3E470513F9EB}"/>
    <cellStyle name="Normal 5 7 3 5" xfId="3068" xr:uid="{554B23F7-E547-4F70-A213-6080D9C9525F}"/>
    <cellStyle name="Normal 5 7 3 6" xfId="3069" xr:uid="{D049B20E-9E15-432A-838D-E0DAC66D334B}"/>
    <cellStyle name="Normal 5 7 4" xfId="316" xr:uid="{9CEED952-CF55-4054-8193-E96982256537}"/>
    <cellStyle name="Normal 5 7 4 2" xfId="596" xr:uid="{394B732B-6B32-44B2-A724-F5CB34880BC1}"/>
    <cellStyle name="Normal 5 7 4 2 2" xfId="3070" xr:uid="{3BEE60E7-D249-4403-A826-8643C91EDA91}"/>
    <cellStyle name="Normal 5 7 4 2 3" xfId="3071" xr:uid="{F8E1D32A-303D-4AA6-912A-615C26795BA9}"/>
    <cellStyle name="Normal 5 7 4 2 4" xfId="3072" xr:uid="{9B36B1D7-C685-4922-B996-4F8FFD58A450}"/>
    <cellStyle name="Normal 5 7 4 3" xfId="3073" xr:uid="{D3F41A88-DAD2-4032-A551-D718E09B5BA6}"/>
    <cellStyle name="Normal 5 7 4 4" xfId="3074" xr:uid="{5A234584-D709-4EA7-917E-EAD47EE27DC6}"/>
    <cellStyle name="Normal 5 7 4 5" xfId="3075" xr:uid="{2B4F43C6-0C08-4072-BF37-C7810B38D25B}"/>
    <cellStyle name="Normal 5 7 5" xfId="597" xr:uid="{72015AF9-5C69-48BA-8E6E-5F66BB3993B1}"/>
    <cellStyle name="Normal 5 7 5 2" xfId="3076" xr:uid="{99F8DC13-5A86-41FD-AEEB-9E833F25AB85}"/>
    <cellStyle name="Normal 5 7 5 3" xfId="3077" xr:uid="{2AF733C4-4BDF-4562-A9CE-E2A38368870C}"/>
    <cellStyle name="Normal 5 7 5 4" xfId="3078" xr:uid="{F50C5A4E-2515-410F-837E-640446F6018F}"/>
    <cellStyle name="Normal 5 7 6" xfId="3079" xr:uid="{E256B8D4-5485-4B62-8742-CAFA4A4BCD3A}"/>
    <cellStyle name="Normal 5 7 6 2" xfId="3080" xr:uid="{F475AAB7-0F7D-4B74-BBD1-31727C3EAA72}"/>
    <cellStyle name="Normal 5 7 6 3" xfId="3081" xr:uid="{D3563C47-37C5-4967-B002-0667E6949590}"/>
    <cellStyle name="Normal 5 7 6 4" xfId="3082" xr:uid="{E5D06D07-A3F4-4D09-9ABA-321977509450}"/>
    <cellStyle name="Normal 5 7 7" xfId="3083" xr:uid="{83C858C9-8CDF-4B21-888B-E43F4CF27B57}"/>
    <cellStyle name="Normal 5 7 8" xfId="3084" xr:uid="{C4BD547A-0C94-4FC2-BF84-C30A93F18CD8}"/>
    <cellStyle name="Normal 5 7 9" xfId="3085" xr:uid="{3C12A8B4-9A58-4A0D-9C6C-3DF1D7D6D98F}"/>
    <cellStyle name="Normal 5 8" xfId="108" xr:uid="{80BCDC3C-CF18-4E84-84F1-623C6D1C7800}"/>
    <cellStyle name="Normal 5 8 2" xfId="317" xr:uid="{B466BC92-D348-46A2-A9C4-8143DE1F183D}"/>
    <cellStyle name="Normal 5 8 2 2" xfId="598" xr:uid="{39D6561D-CAF5-40BB-B351-4AC81C87B94B}"/>
    <cellStyle name="Normal 5 8 2 2 2" xfId="1421" xr:uid="{4ADE76F7-89CD-4A3A-8393-13D802E05F34}"/>
    <cellStyle name="Normal 5 8 2 2 2 2" xfId="1422" xr:uid="{C0EC2464-3405-4F6B-A1E6-A6A31E261DC6}"/>
    <cellStyle name="Normal 5 8 2 2 3" xfId="1423" xr:uid="{7612D2F0-91D3-4CE1-97E8-C7D65B7F1EDF}"/>
    <cellStyle name="Normal 5 8 2 2 4" xfId="3086" xr:uid="{C04027E8-5C37-4D52-B538-12D8F539A9D6}"/>
    <cellStyle name="Normal 5 8 2 3" xfId="1424" xr:uid="{C673304C-F79C-4BC4-A856-C1B9D49D762E}"/>
    <cellStyle name="Normal 5 8 2 3 2" xfId="1425" xr:uid="{55AA36E2-82F6-4104-B777-71A3C1C2BD92}"/>
    <cellStyle name="Normal 5 8 2 3 3" xfId="3087" xr:uid="{3B01FF7B-701F-4075-AF3C-4D7B4190C86A}"/>
    <cellStyle name="Normal 5 8 2 3 4" xfId="3088" xr:uid="{74EDCB93-CE07-486F-B8F2-37A867F53962}"/>
    <cellStyle name="Normal 5 8 2 4" xfId="1426" xr:uid="{D140E7C6-5857-47F7-A18F-51E6BD2A6B9D}"/>
    <cellStyle name="Normal 5 8 2 5" xfId="3089" xr:uid="{905D113B-48FC-4821-B389-991D1C6280F4}"/>
    <cellStyle name="Normal 5 8 2 6" xfId="3090" xr:uid="{0FEC076B-FB5D-49DE-A6F5-FE660FEF1084}"/>
    <cellStyle name="Normal 5 8 3" xfId="599" xr:uid="{C5A29C97-B043-435C-A64B-AC548AAF4920}"/>
    <cellStyle name="Normal 5 8 3 2" xfId="1427" xr:uid="{5250C2D4-BA23-49A2-8FC8-80C5625EB9EA}"/>
    <cellStyle name="Normal 5 8 3 2 2" xfId="1428" xr:uid="{359A5A82-9950-4D83-9293-44197820715C}"/>
    <cellStyle name="Normal 5 8 3 2 3" xfId="3091" xr:uid="{14202504-E128-4C7F-BF29-A5F6D08BEC9E}"/>
    <cellStyle name="Normal 5 8 3 2 4" xfId="3092" xr:uid="{768B3F92-AD2B-4EE0-AB32-A3A8A81C7AE6}"/>
    <cellStyle name="Normal 5 8 3 3" xfId="1429" xr:uid="{4389F672-5C2C-4745-B86B-FD0257FC93AE}"/>
    <cellStyle name="Normal 5 8 3 4" xfId="3093" xr:uid="{A2C6DF4A-FCFC-4754-83A2-9C547684A36D}"/>
    <cellStyle name="Normal 5 8 3 5" xfId="3094" xr:uid="{CC26DC9A-CE49-4F9D-8ED5-D6AB572DE8C2}"/>
    <cellStyle name="Normal 5 8 4" xfId="1430" xr:uid="{9AA88EE9-59E4-474E-A28A-72CBF232F335}"/>
    <cellStyle name="Normal 5 8 4 2" xfId="1431" xr:uid="{013884C3-EE95-4D1F-85BC-909378BAC00D}"/>
    <cellStyle name="Normal 5 8 4 3" xfId="3095" xr:uid="{F9228CF4-60A3-4458-A1D0-FD86D2A1F2D7}"/>
    <cellStyle name="Normal 5 8 4 4" xfId="3096" xr:uid="{E647ED59-0D33-46AB-852B-13ADD91577F7}"/>
    <cellStyle name="Normal 5 8 5" xfId="1432" xr:uid="{7C9D2105-F433-415B-9105-47E561D53BC3}"/>
    <cellStyle name="Normal 5 8 5 2" xfId="3097" xr:uid="{686D21AA-F955-47C3-8FAF-2518707DB810}"/>
    <cellStyle name="Normal 5 8 5 3" xfId="3098" xr:uid="{F0156D25-B6C0-40D4-A60F-5968F6C7A85D}"/>
    <cellStyle name="Normal 5 8 5 4" xfId="3099" xr:uid="{EF433B00-EE83-4FD1-BB62-DCB7DFF93CF6}"/>
    <cellStyle name="Normal 5 8 6" xfId="3100" xr:uid="{7B17FDEB-6FAC-4FA5-8C9C-F44EFFB2BFAA}"/>
    <cellStyle name="Normal 5 8 7" xfId="3101" xr:uid="{94464FBC-9D96-4A8B-B5BE-B4C6CF4C2762}"/>
    <cellStyle name="Normal 5 8 8" xfId="3102" xr:uid="{20B187B5-D35B-4C20-B5F1-2522933B1461}"/>
    <cellStyle name="Normal 5 9" xfId="318" xr:uid="{9F39F4AD-89F7-4A2A-B6F1-3763655AFE56}"/>
    <cellStyle name="Normal 5 9 2" xfId="600" xr:uid="{A468963E-0CD1-4713-B086-32756945B812}"/>
    <cellStyle name="Normal 5 9 2 2" xfId="601" xr:uid="{17990F7C-3611-4372-A5E8-D00ABEC426BA}"/>
    <cellStyle name="Normal 5 9 2 2 2" xfId="1433" xr:uid="{36E5B67D-B72B-4821-A2FF-009A35350F49}"/>
    <cellStyle name="Normal 5 9 2 2 3" xfId="3103" xr:uid="{66367FDE-7C71-4031-A051-4621259CB0E2}"/>
    <cellStyle name="Normal 5 9 2 2 4" xfId="3104" xr:uid="{E3301099-FCDB-47E1-ADE4-9C1BC32E74A4}"/>
    <cellStyle name="Normal 5 9 2 3" xfId="1434" xr:uid="{944F4145-BD09-427D-86EA-6838D5894C93}"/>
    <cellStyle name="Normal 5 9 2 4" xfId="3105" xr:uid="{8844EE35-0F17-4A68-817B-B47206135BA3}"/>
    <cellStyle name="Normal 5 9 2 5" xfId="3106" xr:uid="{6CA941C5-2981-4402-947F-20B2CAB2D776}"/>
    <cellStyle name="Normal 5 9 3" xfId="602" xr:uid="{13D3C76B-E9BB-4FAB-8692-70CEC0999CEB}"/>
    <cellStyle name="Normal 5 9 3 2" xfId="1435" xr:uid="{A9F9495F-FA26-430C-BBBA-E676EEE43813}"/>
    <cellStyle name="Normal 5 9 3 3" xfId="3107" xr:uid="{9FA16B9E-4BB3-495C-A7DC-0E6B72B62462}"/>
    <cellStyle name="Normal 5 9 3 4" xfId="3108" xr:uid="{0D2C8CB2-2DF2-4B80-8160-2763F8231EBF}"/>
    <cellStyle name="Normal 5 9 4" xfId="1436" xr:uid="{C9B54F80-1E50-4350-8DEC-47DDE34CD21E}"/>
    <cellStyle name="Normal 5 9 4 2" xfId="3109" xr:uid="{76EC088F-174F-4ACF-AB9D-8E20B51C62A2}"/>
    <cellStyle name="Normal 5 9 4 3" xfId="3110" xr:uid="{7AF4BB3B-4EA1-4F52-B183-BF5EF4734ED8}"/>
    <cellStyle name="Normal 5 9 4 4" xfId="3111" xr:uid="{E33A315A-2499-45AE-AB2C-4943B32CAF19}"/>
    <cellStyle name="Normal 5 9 5" xfId="3112" xr:uid="{4367D464-62F7-4FAC-8414-EFE33A48E258}"/>
    <cellStyle name="Normal 5 9 6" xfId="3113" xr:uid="{ED532F47-72CD-43A6-8D4F-FDBA9974C90C}"/>
    <cellStyle name="Normal 5 9 7" xfId="3114" xr:uid="{BB2AFB48-9956-4DF2-AD9C-478935E1B01C}"/>
    <cellStyle name="Normal 6" xfId="109" xr:uid="{43B9B64E-3E9C-4317-BF76-CD0E3C7E55CE}"/>
    <cellStyle name="Normal 6 10" xfId="319" xr:uid="{225E0712-1453-4BB2-9D27-5A3BCF6CD198}"/>
    <cellStyle name="Normal 6 10 2" xfId="1437" xr:uid="{72446A53-D707-48B7-B0DB-F80D553CB012}"/>
    <cellStyle name="Normal 6 10 2 2" xfId="3115" xr:uid="{412C962C-813B-4473-A962-ABBFBE25A705}"/>
    <cellStyle name="Normal 6 10 2 2 2" xfId="4588" xr:uid="{75698204-4CD2-4878-935B-27930FE49EBF}"/>
    <cellStyle name="Normal 6 10 2 3" xfId="3116" xr:uid="{F9689F6D-A3F0-4E56-98DA-0CE914F03032}"/>
    <cellStyle name="Normal 6 10 2 4" xfId="3117" xr:uid="{7AD35364-E873-488F-A88A-0DEAE15C537B}"/>
    <cellStyle name="Normal 6 10 3" xfId="3118" xr:uid="{A96D9D73-5129-432B-80B5-3CE97958103E}"/>
    <cellStyle name="Normal 6 10 4" xfId="3119" xr:uid="{6E060805-6051-4109-940C-19684C4A4B47}"/>
    <cellStyle name="Normal 6 10 5" xfId="3120" xr:uid="{A7ED0618-7233-43E5-944A-3FE60B3C0C24}"/>
    <cellStyle name="Normal 6 11" xfId="1438" xr:uid="{00456AD2-5DC4-4D18-887C-772F6A3E67A6}"/>
    <cellStyle name="Normal 6 11 2" xfId="3121" xr:uid="{2FB387CD-39D7-445A-B934-011F7C750632}"/>
    <cellStyle name="Normal 6 11 3" xfId="3122" xr:uid="{5D926227-F176-41A7-AF69-CC8217F91A34}"/>
    <cellStyle name="Normal 6 11 4" xfId="3123" xr:uid="{C50C5101-2683-474B-963B-0CA918CDC8A4}"/>
    <cellStyle name="Normal 6 12" xfId="902" xr:uid="{EC4454B2-0D45-43E1-B951-6345A5A6F517}"/>
    <cellStyle name="Normal 6 12 2" xfId="3124" xr:uid="{4EB9F37F-9EBB-424C-97E4-46C4AC75A4A3}"/>
    <cellStyle name="Normal 6 12 3" xfId="3125" xr:uid="{1B8DA6A0-A749-4F5F-AC84-94B8936A4C9E}"/>
    <cellStyle name="Normal 6 12 4" xfId="3126" xr:uid="{3F65C04C-E236-4E10-8661-3968D0A85DC9}"/>
    <cellStyle name="Normal 6 13" xfId="899" xr:uid="{556B980A-210D-4446-B7E5-8182B9149B20}"/>
    <cellStyle name="Normal 6 13 2" xfId="3128" xr:uid="{A7BFB1C8-3DE5-4C48-AC04-5F9F599A5270}"/>
    <cellStyle name="Normal 6 13 3" xfId="4315" xr:uid="{DDE1DC69-B2C3-49DE-BBD8-C1B30A6451E7}"/>
    <cellStyle name="Normal 6 13 4" xfId="3127" xr:uid="{0C24EFEA-88B9-405F-B1DC-2B228A44816E}"/>
    <cellStyle name="Normal 6 13 5" xfId="5319" xr:uid="{F960CA0D-8D44-4558-9D5A-6553731F6753}"/>
    <cellStyle name="Normal 6 14" xfId="3129" xr:uid="{26A19C82-7320-4014-9648-6A4DC85FD9D6}"/>
    <cellStyle name="Normal 6 15" xfId="3130" xr:uid="{6DEA0D1D-6785-417B-8919-56A896DC3FC3}"/>
    <cellStyle name="Normal 6 16" xfId="3131" xr:uid="{8B22412A-509C-432E-A643-AF6BB556F3E2}"/>
    <cellStyle name="Normal 6 2" xfId="110" xr:uid="{977A1101-345F-4BCE-8E93-339099F2CD45}"/>
    <cellStyle name="Normal 6 2 2" xfId="320" xr:uid="{107CC84D-CFC1-4CBB-BDB0-A4A50054535F}"/>
    <cellStyle name="Normal 6 2 2 2" xfId="4671" xr:uid="{AA6968CD-6F02-4DF1-B0EB-4859FE1A98F1}"/>
    <cellStyle name="Normal 6 2 2 2 2" xfId="5725" xr:uid="{9268976C-7B77-47C7-9D5F-65D325DD9DFA}"/>
    <cellStyle name="Normal 6 2 2 3" xfId="5553" xr:uid="{BCD7D547-2DC3-4F42-847C-E14796543095}"/>
    <cellStyle name="Normal 6 2 3" xfId="4560" xr:uid="{01ADE04A-1DFF-4065-A229-031EA2675F69}"/>
    <cellStyle name="Normal 6 2 3 2" xfId="5440" xr:uid="{C249182E-96B4-4784-8027-D1314BDF68D1}"/>
    <cellStyle name="Normal 6 2 3 2 2" xfId="5785" xr:uid="{3DA60CCF-6AD3-44DD-B047-946AF0322349}"/>
    <cellStyle name="Normal 6 2 3 3" xfId="5612" xr:uid="{7ED51043-7B16-4E28-85FE-6771EB749533}"/>
    <cellStyle name="Normal 6 2 4" xfId="5392" xr:uid="{289EAACD-CB29-41BB-BB9C-CF88DC0A4CDB}"/>
    <cellStyle name="Normal 6 2 4 2" xfId="5667" xr:uid="{708D4732-AE6E-4909-9835-4AA18BD852F0}"/>
    <cellStyle name="Normal 6 2 5" xfId="5495" xr:uid="{D040F15D-E101-48FE-9906-7F983D70E291}"/>
    <cellStyle name="Normal 6 3" xfId="111" xr:uid="{C62E8CBD-EA65-4250-9BCA-E20EBBCD20E6}"/>
    <cellStyle name="Normal 6 3 10" xfId="3132" xr:uid="{99AE7F8C-027D-4241-B55D-B40FDDC3C136}"/>
    <cellStyle name="Normal 6 3 11" xfId="3133" xr:uid="{DFAB68BF-EE8A-4215-A670-2F31BEF3DA6F}"/>
    <cellStyle name="Normal 6 3 2" xfId="112" xr:uid="{0A71797A-D0EF-4155-881D-8573CF9408FF}"/>
    <cellStyle name="Normal 6 3 2 2" xfId="113" xr:uid="{3FA77A77-0A6A-456D-B715-AA54FB8F9131}"/>
    <cellStyle name="Normal 6 3 2 2 2" xfId="321" xr:uid="{9F6A5060-516A-4E82-BB43-8ECE7CF3F5B1}"/>
    <cellStyle name="Normal 6 3 2 2 2 2" xfId="603" xr:uid="{5628019E-5646-45D1-842C-DA184E1EF2EB}"/>
    <cellStyle name="Normal 6 3 2 2 2 2 2" xfId="604" xr:uid="{43F26F69-18AF-434B-AEC0-0C5EA2540355}"/>
    <cellStyle name="Normal 6 3 2 2 2 2 2 2" xfId="1439" xr:uid="{A498A7AA-2178-4DB9-9A64-43F2D83933D1}"/>
    <cellStyle name="Normal 6 3 2 2 2 2 2 2 2" xfId="1440" xr:uid="{0787F62A-4460-4AF3-AFD1-B70EF8EEABB9}"/>
    <cellStyle name="Normal 6 3 2 2 2 2 2 3" xfId="1441" xr:uid="{9C5B537E-968E-4A4C-B176-58DC2052D976}"/>
    <cellStyle name="Normal 6 3 2 2 2 2 3" xfId="1442" xr:uid="{EA63CEC2-7FC6-4E1C-A48C-219112EC5D97}"/>
    <cellStyle name="Normal 6 3 2 2 2 2 3 2" xfId="1443" xr:uid="{E8452770-4B81-46B7-AD7C-91234F12BEAA}"/>
    <cellStyle name="Normal 6 3 2 2 2 2 4" xfId="1444" xr:uid="{8574C8C9-215E-4A48-A736-003A98CEB034}"/>
    <cellStyle name="Normal 6 3 2 2 2 3" xfId="605" xr:uid="{5E5C6E69-4906-4F35-8079-804849821DAF}"/>
    <cellStyle name="Normal 6 3 2 2 2 3 2" xfId="1445" xr:uid="{768BCE2D-8DCF-4544-A024-E9230B5138A5}"/>
    <cellStyle name="Normal 6 3 2 2 2 3 2 2" xfId="1446" xr:uid="{BCB142A5-7291-4233-A3F3-F7A224C98727}"/>
    <cellStyle name="Normal 6 3 2 2 2 3 3" xfId="1447" xr:uid="{B2ED3573-0107-4F2B-BAEF-9DF6701F2121}"/>
    <cellStyle name="Normal 6 3 2 2 2 3 4" xfId="3134" xr:uid="{A915CFE2-C528-42A3-A04A-F8EEC0C68F29}"/>
    <cellStyle name="Normal 6 3 2 2 2 4" xfId="1448" xr:uid="{4F88F869-106C-406E-9476-1509AECCBD78}"/>
    <cellStyle name="Normal 6 3 2 2 2 4 2" xfId="1449" xr:uid="{F4BB16C0-53A9-46E3-8A40-53927F986A62}"/>
    <cellStyle name="Normal 6 3 2 2 2 5" xfId="1450" xr:uid="{33669E28-4A8A-4C90-B32A-8EFF050AA0D8}"/>
    <cellStyle name="Normal 6 3 2 2 2 6" xfId="3135" xr:uid="{5EBF543F-81D1-4D35-AE25-93B29FAEC4B1}"/>
    <cellStyle name="Normal 6 3 2 2 3" xfId="322" xr:uid="{546D3ABB-80BC-4E2A-835A-4E2753D91835}"/>
    <cellStyle name="Normal 6 3 2 2 3 2" xfId="606" xr:uid="{C918D466-2B34-4605-8717-DE5DC8DE2D82}"/>
    <cellStyle name="Normal 6 3 2 2 3 2 2" xfId="607" xr:uid="{A224D837-CDCC-4BAF-A8B6-CCB56D279C05}"/>
    <cellStyle name="Normal 6 3 2 2 3 2 2 2" xfId="1451" xr:uid="{26B4EBBF-6FCB-4E51-813C-225EECC7C13D}"/>
    <cellStyle name="Normal 6 3 2 2 3 2 2 2 2" xfId="1452" xr:uid="{55B63A10-2DA5-43BE-8B6F-8033D4BE67C6}"/>
    <cellStyle name="Normal 6 3 2 2 3 2 2 3" xfId="1453" xr:uid="{E6F1D8BD-F7A0-4BE5-AAED-531DB0DF806F}"/>
    <cellStyle name="Normal 6 3 2 2 3 2 3" xfId="1454" xr:uid="{78C2666B-06D6-42B9-B20D-A773B52F5013}"/>
    <cellStyle name="Normal 6 3 2 2 3 2 3 2" xfId="1455" xr:uid="{F913435C-3287-4F19-9418-B8D3F7EAAC90}"/>
    <cellStyle name="Normal 6 3 2 2 3 2 4" xfId="1456" xr:uid="{97DDDA49-C8B3-410C-92EA-ACFC71401DD9}"/>
    <cellStyle name="Normal 6 3 2 2 3 3" xfId="608" xr:uid="{E1AEF466-5FCD-431F-A489-A9D88B7F9637}"/>
    <cellStyle name="Normal 6 3 2 2 3 3 2" xfId="1457" xr:uid="{B3A907D9-AFF9-4AED-BC95-C9D91A1A4381}"/>
    <cellStyle name="Normal 6 3 2 2 3 3 2 2" xfId="1458" xr:uid="{1E897F26-B4A3-43C1-B77D-572EE7785397}"/>
    <cellStyle name="Normal 6 3 2 2 3 3 3" xfId="1459" xr:uid="{A569138F-C701-443D-8665-0165C6FC6903}"/>
    <cellStyle name="Normal 6 3 2 2 3 4" xfId="1460" xr:uid="{0B2E3214-2B75-409B-895C-DCEE04F55D61}"/>
    <cellStyle name="Normal 6 3 2 2 3 4 2" xfId="1461" xr:uid="{5351AC0A-D552-47AD-A309-C7F9118A1080}"/>
    <cellStyle name="Normal 6 3 2 2 3 5" xfId="1462" xr:uid="{2369235A-D7C5-41A0-9D23-B7D3CB7C2DCB}"/>
    <cellStyle name="Normal 6 3 2 2 4" xfId="609" xr:uid="{A7FBAC89-8ABF-492D-A2ED-7A7FE79C821E}"/>
    <cellStyle name="Normal 6 3 2 2 4 2" xfId="610" xr:uid="{FE583CF9-6D3E-4489-BC6B-7AED779235E4}"/>
    <cellStyle name="Normal 6 3 2 2 4 2 2" xfId="1463" xr:uid="{A580F815-7367-4189-983A-05E3A68BB75D}"/>
    <cellStyle name="Normal 6 3 2 2 4 2 2 2" xfId="1464" xr:uid="{FB573283-F724-4ECF-BA6F-4CF1EE1D0047}"/>
    <cellStyle name="Normal 6 3 2 2 4 2 3" xfId="1465" xr:uid="{25477007-9AFE-4C56-9C6D-BA5FD4ABEC2C}"/>
    <cellStyle name="Normal 6 3 2 2 4 3" xfId="1466" xr:uid="{E16CA7F7-3677-49C6-8EF5-16513F1C5E09}"/>
    <cellStyle name="Normal 6 3 2 2 4 3 2" xfId="1467" xr:uid="{937AFB38-8302-47E3-BD88-EFA1002D6CB0}"/>
    <cellStyle name="Normal 6 3 2 2 4 4" xfId="1468" xr:uid="{28954E57-FB75-49DA-B6D3-B304ACA4E3E5}"/>
    <cellStyle name="Normal 6 3 2 2 5" xfId="611" xr:uid="{681610F3-C02D-4FD2-A813-19A3EF1219E0}"/>
    <cellStyle name="Normal 6 3 2 2 5 2" xfId="1469" xr:uid="{A5974760-C0C7-40B7-825C-4C5F287E7579}"/>
    <cellStyle name="Normal 6 3 2 2 5 2 2" xfId="1470" xr:uid="{19A3312E-F92D-4162-8265-437BBA01D1FC}"/>
    <cellStyle name="Normal 6 3 2 2 5 3" xfId="1471" xr:uid="{EC5CBEBF-675D-459B-B88A-E769631822E2}"/>
    <cellStyle name="Normal 6 3 2 2 5 4" xfId="3136" xr:uid="{76FD5C9E-096C-44B8-A98D-DA50962704F7}"/>
    <cellStyle name="Normal 6 3 2 2 6" xfId="1472" xr:uid="{75976760-A2C3-4297-97F8-32BBFDBF720F}"/>
    <cellStyle name="Normal 6 3 2 2 6 2" xfId="1473" xr:uid="{28C2073B-E1E3-4558-99E1-FA1FEBC95CA6}"/>
    <cellStyle name="Normal 6 3 2 2 7" xfId="1474" xr:uid="{EA0DB06D-9D32-476F-B128-2C2DEE2F65F3}"/>
    <cellStyle name="Normal 6 3 2 2 8" xfId="3137" xr:uid="{7663671C-A459-4944-B4F5-BAB9364CCA29}"/>
    <cellStyle name="Normal 6 3 2 3" xfId="323" xr:uid="{A215E1CE-93B0-418E-924D-014E016BD5AC}"/>
    <cellStyle name="Normal 6 3 2 3 2" xfId="612" xr:uid="{391318C4-E4ED-44B3-BAB8-17EE41FC1279}"/>
    <cellStyle name="Normal 6 3 2 3 2 2" xfId="613" xr:uid="{361D4196-F459-4F7A-931A-E2184020E23B}"/>
    <cellStyle name="Normal 6 3 2 3 2 2 2" xfId="1475" xr:uid="{4CE6E3B0-B438-427C-9EE1-EECA42B3422E}"/>
    <cellStyle name="Normal 6 3 2 3 2 2 2 2" xfId="1476" xr:uid="{C636B9B4-68B9-4BBD-AA55-C85CBA4C6583}"/>
    <cellStyle name="Normal 6 3 2 3 2 2 3" xfId="1477" xr:uid="{7D6D2230-CC40-4F93-A89E-D13BA0F42550}"/>
    <cellStyle name="Normal 6 3 2 3 2 3" xfId="1478" xr:uid="{67F5FB3C-EA8D-4273-8190-012CBDF3377D}"/>
    <cellStyle name="Normal 6 3 2 3 2 3 2" xfId="1479" xr:uid="{4C6325E8-26D9-4FCF-83E2-9B5F31C9B93D}"/>
    <cellStyle name="Normal 6 3 2 3 2 4" xfId="1480" xr:uid="{28A77FC8-3F6B-4D8C-A088-D87EDFE01BDA}"/>
    <cellStyle name="Normal 6 3 2 3 3" xfId="614" xr:uid="{DCAC71A2-A4CC-4DC3-9A75-561C67450343}"/>
    <cellStyle name="Normal 6 3 2 3 3 2" xfId="1481" xr:uid="{28A4CC78-D449-4095-B4CB-A0F01996B6AD}"/>
    <cellStyle name="Normal 6 3 2 3 3 2 2" xfId="1482" xr:uid="{443F7320-6940-46DB-96D0-2A8685AB197C}"/>
    <cellStyle name="Normal 6 3 2 3 3 3" xfId="1483" xr:uid="{3972645F-261E-4FA5-840E-18970838C633}"/>
    <cellStyle name="Normal 6 3 2 3 3 4" xfId="3138" xr:uid="{8A964B65-6D0A-4DFF-ACD6-E89D98BEB047}"/>
    <cellStyle name="Normal 6 3 2 3 4" xfId="1484" xr:uid="{33996796-F74C-4B11-A9BF-80C9A41A44CB}"/>
    <cellStyle name="Normal 6 3 2 3 4 2" xfId="1485" xr:uid="{1D257579-54F5-4C8C-BDD8-1F768E518043}"/>
    <cellStyle name="Normal 6 3 2 3 5" xfId="1486" xr:uid="{CAFA54DB-EC46-4DB3-A837-FACC51C21560}"/>
    <cellStyle name="Normal 6 3 2 3 6" xfId="3139" xr:uid="{CD678739-852E-4305-8758-89B6186E35CA}"/>
    <cellStyle name="Normal 6 3 2 4" xfId="324" xr:uid="{4CC7BE88-DAAF-4B18-B136-4EF782015E81}"/>
    <cellStyle name="Normal 6 3 2 4 2" xfId="615" xr:uid="{AAFD3989-6EAB-41BB-915A-66B14BA8FB36}"/>
    <cellStyle name="Normal 6 3 2 4 2 2" xfId="616" xr:uid="{C0424948-8D85-4D08-8AD0-21A85D04F018}"/>
    <cellStyle name="Normal 6 3 2 4 2 2 2" xfId="1487" xr:uid="{94EB2331-75F6-46FD-B3D2-9963ED644CC3}"/>
    <cellStyle name="Normal 6 3 2 4 2 2 2 2" xfId="1488" xr:uid="{EAC13510-EC5D-4B2B-86A4-A7458D09BB8C}"/>
    <cellStyle name="Normal 6 3 2 4 2 2 3" xfId="1489" xr:uid="{7EE00195-5BDA-476B-8AA5-63DD71410215}"/>
    <cellStyle name="Normal 6 3 2 4 2 3" xfId="1490" xr:uid="{8741CFD5-0807-4584-A566-F1ED8F1D162C}"/>
    <cellStyle name="Normal 6 3 2 4 2 3 2" xfId="1491" xr:uid="{382A0238-D65C-413D-9495-CA69BE70D196}"/>
    <cellStyle name="Normal 6 3 2 4 2 4" xfId="1492" xr:uid="{2B04C8B9-3561-4598-AF97-624A26916CDA}"/>
    <cellStyle name="Normal 6 3 2 4 3" xfId="617" xr:uid="{F9A059A1-EC02-41CF-BF51-D9E2ACC53EEA}"/>
    <cellStyle name="Normal 6 3 2 4 3 2" xfId="1493" xr:uid="{32E29C90-33ED-4F21-839D-E0A43F6E22D7}"/>
    <cellStyle name="Normal 6 3 2 4 3 2 2" xfId="1494" xr:uid="{D58A33BC-97DC-42A9-9A9D-8ECA19D2E864}"/>
    <cellStyle name="Normal 6 3 2 4 3 3" xfId="1495" xr:uid="{1F84654B-4B42-48D8-A581-64BA707B60E7}"/>
    <cellStyle name="Normal 6 3 2 4 4" xfId="1496" xr:uid="{B21D4B2E-44DB-4458-8B80-26ECEF18913A}"/>
    <cellStyle name="Normal 6 3 2 4 4 2" xfId="1497" xr:uid="{5964335D-E85B-43E1-89C5-2894909876CA}"/>
    <cellStyle name="Normal 6 3 2 4 5" xfId="1498" xr:uid="{F668B0B0-8162-426D-AEA2-CF686BA1E118}"/>
    <cellStyle name="Normal 6 3 2 5" xfId="325" xr:uid="{0A5790E7-381A-4EEE-9B78-8DAC3F1A8C60}"/>
    <cellStyle name="Normal 6 3 2 5 2" xfId="618" xr:uid="{45A8B864-7ED3-4D1A-B0F4-50FAA43BD99A}"/>
    <cellStyle name="Normal 6 3 2 5 2 2" xfId="1499" xr:uid="{FE605422-FCBC-4DAB-A78B-517C08889D7D}"/>
    <cellStyle name="Normal 6 3 2 5 2 2 2" xfId="1500" xr:uid="{37B03E3D-49EF-46F1-8BDD-2FE3AF05762C}"/>
    <cellStyle name="Normal 6 3 2 5 2 3" xfId="1501" xr:uid="{3D045C99-DE57-4E73-969B-015BDF57B69F}"/>
    <cellStyle name="Normal 6 3 2 5 3" xfId="1502" xr:uid="{8EC5D04E-008C-4424-A06A-2CA4DC2D4CD4}"/>
    <cellStyle name="Normal 6 3 2 5 3 2" xfId="1503" xr:uid="{EC3E0D12-2D50-4BA5-93B0-ABF49FCE0EC1}"/>
    <cellStyle name="Normal 6 3 2 5 4" xfId="1504" xr:uid="{7D326A5C-EB54-44C1-9052-F671EC0F82BC}"/>
    <cellStyle name="Normal 6 3 2 6" xfId="619" xr:uid="{D39BB9B8-8965-4EF2-8B1C-3316909480D7}"/>
    <cellStyle name="Normal 6 3 2 6 2" xfId="1505" xr:uid="{870FF5A5-CB22-45AC-942A-79B9B1DD86E6}"/>
    <cellStyle name="Normal 6 3 2 6 2 2" xfId="1506" xr:uid="{4854234A-B959-4B50-B82F-A41109451F07}"/>
    <cellStyle name="Normal 6 3 2 6 3" xfId="1507" xr:uid="{729817A8-9F71-4E79-92C6-A239F688E941}"/>
    <cellStyle name="Normal 6 3 2 6 4" xfId="3140" xr:uid="{CF8CC4D6-05CC-412D-8F9E-F081BEEDC392}"/>
    <cellStyle name="Normal 6 3 2 7" xfId="1508" xr:uid="{54130892-0E77-4D2C-91DE-04D28B40ABF9}"/>
    <cellStyle name="Normal 6 3 2 7 2" xfId="1509" xr:uid="{016981E0-C4BE-4761-8FCC-114ED2A86DA3}"/>
    <cellStyle name="Normal 6 3 2 8" xfId="1510" xr:uid="{00F69B55-63DE-4327-98BF-C314F1DE3EAB}"/>
    <cellStyle name="Normal 6 3 2 9" xfId="3141" xr:uid="{63D56F52-5CCD-47F2-B647-0D5EA9378ED1}"/>
    <cellStyle name="Normal 6 3 3" xfId="114" xr:uid="{22504200-2641-4688-B882-C1D35DD3F97D}"/>
    <cellStyle name="Normal 6 3 3 2" xfId="115" xr:uid="{7DC4EA2B-2872-4A4F-B91E-35A5B8A057F7}"/>
    <cellStyle name="Normal 6 3 3 2 2" xfId="620" xr:uid="{A984C041-171E-4ABD-B110-BEC8818B39D4}"/>
    <cellStyle name="Normal 6 3 3 2 2 2" xfId="621" xr:uid="{71D9A351-252E-49D6-96B4-0FFDBC849AB2}"/>
    <cellStyle name="Normal 6 3 3 2 2 2 2" xfId="1511" xr:uid="{88975A87-AF00-4C58-840F-8179E521A1FC}"/>
    <cellStyle name="Normal 6 3 3 2 2 2 2 2" xfId="1512" xr:uid="{EB05CFEF-0FFC-4B5A-BAF2-B04BBF0C8292}"/>
    <cellStyle name="Normal 6 3 3 2 2 2 3" xfId="1513" xr:uid="{BCD50A6A-E45E-47FB-A9B0-052520947C3F}"/>
    <cellStyle name="Normal 6 3 3 2 2 3" xfId="1514" xr:uid="{EC5087D9-B509-4ACF-A3B1-0324914A37D5}"/>
    <cellStyle name="Normal 6 3 3 2 2 3 2" xfId="1515" xr:uid="{A7746D1C-DAA2-4092-BA54-9592C9EF0134}"/>
    <cellStyle name="Normal 6 3 3 2 2 4" xfId="1516" xr:uid="{BA06C589-0EA7-4CDB-B3D7-BFB76C289442}"/>
    <cellStyle name="Normal 6 3 3 2 3" xfId="622" xr:uid="{37C3E2AE-6824-4621-8BC0-82B5345A8568}"/>
    <cellStyle name="Normal 6 3 3 2 3 2" xfId="1517" xr:uid="{E3795605-084F-49B7-A4F4-07301A75732B}"/>
    <cellStyle name="Normal 6 3 3 2 3 2 2" xfId="1518" xr:uid="{B88E40CC-ED54-440B-9F6B-8D0A215F1FE8}"/>
    <cellStyle name="Normal 6 3 3 2 3 3" xfId="1519" xr:uid="{661DDA6D-46CD-4AAE-8AEE-2F28A7433104}"/>
    <cellStyle name="Normal 6 3 3 2 3 4" xfId="3142" xr:uid="{C989CA58-6794-454D-A272-501E1432988B}"/>
    <cellStyle name="Normal 6 3 3 2 4" xfId="1520" xr:uid="{4A57835A-B3D9-4EDB-A549-3CD26290A1AA}"/>
    <cellStyle name="Normal 6 3 3 2 4 2" xfId="1521" xr:uid="{3B61101C-3DB9-4F52-88DC-450F2A118316}"/>
    <cellStyle name="Normal 6 3 3 2 5" xfId="1522" xr:uid="{6D2568A9-E3FA-4113-A301-416ED8A57193}"/>
    <cellStyle name="Normal 6 3 3 2 6" xfId="3143" xr:uid="{879D3E23-CBA7-4BA6-9D04-51C747480702}"/>
    <cellStyle name="Normal 6 3 3 3" xfId="326" xr:uid="{2FB06F56-07A7-46F9-A7F8-F352516C23AC}"/>
    <cellStyle name="Normal 6 3 3 3 2" xfId="623" xr:uid="{35BF6473-4487-4CB7-B6A6-A0485242652C}"/>
    <cellStyle name="Normal 6 3 3 3 2 2" xfId="624" xr:uid="{468BB6C3-2304-48B2-9832-898DC9D982D7}"/>
    <cellStyle name="Normal 6 3 3 3 2 2 2" xfId="1523" xr:uid="{ED6E3A00-A65C-4637-957B-C31D3D630D16}"/>
    <cellStyle name="Normal 6 3 3 3 2 2 2 2" xfId="1524" xr:uid="{168666F7-C062-4A92-BB0F-BD9E52AB7C28}"/>
    <cellStyle name="Normal 6 3 3 3 2 2 3" xfId="1525" xr:uid="{13077F0E-6C6C-4F30-BD69-E7E748840260}"/>
    <cellStyle name="Normal 6 3 3 3 2 3" xfId="1526" xr:uid="{8078A6D8-A835-4FB3-A2A7-8D0C2C012697}"/>
    <cellStyle name="Normal 6 3 3 3 2 3 2" xfId="1527" xr:uid="{AB01D93B-269D-448E-8A2A-80CD3F87EC20}"/>
    <cellStyle name="Normal 6 3 3 3 2 4" xfId="1528" xr:uid="{2050BBBB-EEEA-4532-A3EA-87A16711BE8E}"/>
    <cellStyle name="Normal 6 3 3 3 3" xfId="625" xr:uid="{67CE881B-9F86-4F7E-A352-F3C416AEE13D}"/>
    <cellStyle name="Normal 6 3 3 3 3 2" xfId="1529" xr:uid="{D49BDAF4-2014-47D5-84DC-9E88AD47607B}"/>
    <cellStyle name="Normal 6 3 3 3 3 2 2" xfId="1530" xr:uid="{D7326310-8C87-4F57-9F24-DA42D6B201AD}"/>
    <cellStyle name="Normal 6 3 3 3 3 3" xfId="1531" xr:uid="{5BF5C364-4A9D-4B0E-9D15-985CCD0E8E76}"/>
    <cellStyle name="Normal 6 3 3 3 4" xfId="1532" xr:uid="{94F45934-EE5F-4BB0-945A-6B2D14A27B2C}"/>
    <cellStyle name="Normal 6 3 3 3 4 2" xfId="1533" xr:uid="{0BBB9863-7A0F-4479-BCA7-874E6A720316}"/>
    <cellStyle name="Normal 6 3 3 3 5" xfId="1534" xr:uid="{43CC5A0B-7A52-45F2-86D2-A840BCA5F45D}"/>
    <cellStyle name="Normal 6 3 3 4" xfId="327" xr:uid="{922474E5-6A0E-4ACB-9F4A-DBA331E64A0C}"/>
    <cellStyle name="Normal 6 3 3 4 2" xfId="626" xr:uid="{757BFFDB-1EFE-4834-9321-D9AB3F62DF6E}"/>
    <cellStyle name="Normal 6 3 3 4 2 2" xfId="1535" xr:uid="{8E8EFF7A-BD86-46E8-8486-0D99651DFA5C}"/>
    <cellStyle name="Normal 6 3 3 4 2 2 2" xfId="1536" xr:uid="{F2BF9608-4686-4B6A-B67C-9A2C36C4DA74}"/>
    <cellStyle name="Normal 6 3 3 4 2 3" xfId="1537" xr:uid="{A2356412-94B0-4D83-9DC6-1412AD9CD78E}"/>
    <cellStyle name="Normal 6 3 3 4 3" xfId="1538" xr:uid="{EA76350C-E68B-4644-AEA5-84DA9DA4D843}"/>
    <cellStyle name="Normal 6 3 3 4 3 2" xfId="1539" xr:uid="{92510E76-E92D-4A62-B195-CD60F7E55E2C}"/>
    <cellStyle name="Normal 6 3 3 4 4" xfId="1540" xr:uid="{2B188A0C-03C5-491E-B020-214FF2D44587}"/>
    <cellStyle name="Normal 6 3 3 5" xfId="627" xr:uid="{36965F3A-A843-46FD-BF3E-58E2EEF8DF3E}"/>
    <cellStyle name="Normal 6 3 3 5 2" xfId="1541" xr:uid="{0C556389-A332-4546-A9FB-69565645A7DA}"/>
    <cellStyle name="Normal 6 3 3 5 2 2" xfId="1542" xr:uid="{E44C178C-5B1C-4560-BBA2-EFFAF30D14BC}"/>
    <cellStyle name="Normal 6 3 3 5 3" xfId="1543" xr:uid="{8D4FFE22-63B6-47EB-8BC1-CE50502AFCCF}"/>
    <cellStyle name="Normal 6 3 3 5 4" xfId="3144" xr:uid="{00A647D9-C6B8-45C8-8EAF-F19F4B98D6B4}"/>
    <cellStyle name="Normal 6 3 3 6" xfId="1544" xr:uid="{BC308E95-D338-4F0D-BD46-03A719651689}"/>
    <cellStyle name="Normal 6 3 3 6 2" xfId="1545" xr:uid="{62CF92AD-FBC1-40A9-9679-9638BD21DDFB}"/>
    <cellStyle name="Normal 6 3 3 7" xfId="1546" xr:uid="{B922B854-35A9-46E7-B7E8-7AAB25FAE89C}"/>
    <cellStyle name="Normal 6 3 3 8" xfId="3145" xr:uid="{6F0AF944-5B69-4799-9987-05B6D1B7367B}"/>
    <cellStyle name="Normal 6 3 4" xfId="116" xr:uid="{8BCBFC45-0A4F-4B25-AB04-537C72156218}"/>
    <cellStyle name="Normal 6 3 4 2" xfId="447" xr:uid="{32FAD8CD-EAE9-4AB9-881C-A8CE7518B47E}"/>
    <cellStyle name="Normal 6 3 4 2 2" xfId="628" xr:uid="{24DBC67F-9502-4763-BA92-E2BFC5F81E52}"/>
    <cellStyle name="Normal 6 3 4 2 2 2" xfId="1547" xr:uid="{B999FAC9-41A0-4189-90C2-5B725F4AD99C}"/>
    <cellStyle name="Normal 6 3 4 2 2 2 2" xfId="1548" xr:uid="{28F53ABA-04BF-4A8C-BF39-3411EDE4432E}"/>
    <cellStyle name="Normal 6 3 4 2 2 3" xfId="1549" xr:uid="{2A7708AE-032E-4041-9164-EF4B06E0B178}"/>
    <cellStyle name="Normal 6 3 4 2 2 4" xfId="3146" xr:uid="{5C22A89F-E3BF-416C-BC46-3C909C6DA93E}"/>
    <cellStyle name="Normal 6 3 4 2 3" xfId="1550" xr:uid="{A7348993-A503-4957-98FF-B20F404B56CB}"/>
    <cellStyle name="Normal 6 3 4 2 3 2" xfId="1551" xr:uid="{F60FCF80-A449-44F4-BE73-43A2195B69C2}"/>
    <cellStyle name="Normal 6 3 4 2 4" xfId="1552" xr:uid="{6C4F5928-5862-4B34-A24E-01B2BE89F32E}"/>
    <cellStyle name="Normal 6 3 4 2 5" xfId="3147" xr:uid="{E7259239-04DE-4A42-8880-17FB63768CF1}"/>
    <cellStyle name="Normal 6 3 4 3" xfId="629" xr:uid="{8BE1BB85-504A-4088-B5DA-46006D3F3179}"/>
    <cellStyle name="Normal 6 3 4 3 2" xfId="1553" xr:uid="{0DFA0EF0-5D16-437A-9F54-634FC7E94737}"/>
    <cellStyle name="Normal 6 3 4 3 2 2" xfId="1554" xr:uid="{64483DAD-33BF-4537-B841-35F76ABD40E7}"/>
    <cellStyle name="Normal 6 3 4 3 3" xfId="1555" xr:uid="{90DD6276-8888-46F7-8D83-7488371E68AE}"/>
    <cellStyle name="Normal 6 3 4 3 4" xfId="3148" xr:uid="{5A8A2B25-9295-46B6-B188-671962CD79D6}"/>
    <cellStyle name="Normal 6 3 4 4" xfId="1556" xr:uid="{84F35FC4-99B9-48F6-9673-DCBE789947AC}"/>
    <cellStyle name="Normal 6 3 4 4 2" xfId="1557" xr:uid="{F22D3590-0A68-475B-93E9-6AD6BADF4B87}"/>
    <cellStyle name="Normal 6 3 4 4 3" xfId="3149" xr:uid="{970C6329-5BD7-4A81-BC57-44B5AE9B4ABF}"/>
    <cellStyle name="Normal 6 3 4 4 4" xfId="3150" xr:uid="{A648A42F-7434-49ED-A602-C26A30A98DFA}"/>
    <cellStyle name="Normal 6 3 4 5" xfId="1558" xr:uid="{0B465E39-482C-44BA-892D-E0B13CC93C9D}"/>
    <cellStyle name="Normal 6 3 4 6" xfId="3151" xr:uid="{C0F3B146-2C60-4558-B037-F7D5B25D24FA}"/>
    <cellStyle name="Normal 6 3 4 7" xfId="3152" xr:uid="{CCDA0C77-A8D7-4096-AE54-9FDF61EC0C7B}"/>
    <cellStyle name="Normal 6 3 5" xfId="328" xr:uid="{0B0C6D63-13FE-48A4-AC22-689A93493DFD}"/>
    <cellStyle name="Normal 6 3 5 2" xfId="630" xr:uid="{44518581-B282-4866-B429-85A844848DC2}"/>
    <cellStyle name="Normal 6 3 5 2 2" xfId="631" xr:uid="{5C5C15D2-C18E-4FA8-A714-E9BF2C558C0B}"/>
    <cellStyle name="Normal 6 3 5 2 2 2" xfId="1559" xr:uid="{181E1EB2-3444-431F-BC4B-B1130D1446CA}"/>
    <cellStyle name="Normal 6 3 5 2 2 2 2" xfId="1560" xr:uid="{C057D920-D850-426B-AA58-57B56D14F87C}"/>
    <cellStyle name="Normal 6 3 5 2 2 3" xfId="1561" xr:uid="{21C75847-EE24-41FA-A08C-D4E75BC6A410}"/>
    <cellStyle name="Normal 6 3 5 2 3" xfId="1562" xr:uid="{1B5FBA52-93E7-427F-B1C5-DBF0131463D4}"/>
    <cellStyle name="Normal 6 3 5 2 3 2" xfId="1563" xr:uid="{6B1732F1-6D60-4384-AC80-6F08A5F16338}"/>
    <cellStyle name="Normal 6 3 5 2 4" xfId="1564" xr:uid="{D0022027-0958-4AFA-AB04-4408FF52E0C7}"/>
    <cellStyle name="Normal 6 3 5 3" xfId="632" xr:uid="{087A102C-CE03-4E0D-B199-38C384916F21}"/>
    <cellStyle name="Normal 6 3 5 3 2" xfId="1565" xr:uid="{A09B634F-AC7A-40C3-B3DA-2B522A3104EF}"/>
    <cellStyle name="Normal 6 3 5 3 2 2" xfId="1566" xr:uid="{20F309D0-4744-46CE-A9E9-3848AA48D87F}"/>
    <cellStyle name="Normal 6 3 5 3 3" xfId="1567" xr:uid="{101201A6-B30F-4E24-B52F-C414763E8FEF}"/>
    <cellStyle name="Normal 6 3 5 3 4" xfId="3153" xr:uid="{7AC4EED5-7311-4225-816D-36EFEE2D6237}"/>
    <cellStyle name="Normal 6 3 5 4" xfId="1568" xr:uid="{E5460C07-540E-4EC4-B1EE-B457D0B74CF9}"/>
    <cellStyle name="Normal 6 3 5 4 2" xfId="1569" xr:uid="{F90C09D6-44F5-4EA2-A1FB-57AF7A400268}"/>
    <cellStyle name="Normal 6 3 5 5" xfId="1570" xr:uid="{A60C9FB4-F94C-4B8A-8124-33F27EE09349}"/>
    <cellStyle name="Normal 6 3 5 6" xfId="3154" xr:uid="{28741C57-B3DF-4DF9-A22D-2828C82C6D97}"/>
    <cellStyle name="Normal 6 3 6" xfId="329" xr:uid="{C63C7AE6-5D11-48E5-A5EC-AE004863895C}"/>
    <cellStyle name="Normal 6 3 6 2" xfId="633" xr:uid="{CE3D814C-56B3-4907-B1E4-AE01DDD746EE}"/>
    <cellStyle name="Normal 6 3 6 2 2" xfId="1571" xr:uid="{4B00BA7D-19CE-44DB-8142-3B3B05884087}"/>
    <cellStyle name="Normal 6 3 6 2 2 2" xfId="1572" xr:uid="{C23526BC-7F41-4572-9D9E-E2EF163DE344}"/>
    <cellStyle name="Normal 6 3 6 2 3" xfId="1573" xr:uid="{2BCF2FCC-435F-4904-BAA2-BD7FA5A6DB3C}"/>
    <cellStyle name="Normal 6 3 6 2 4" xfId="3155" xr:uid="{1B1F4835-CFBB-493A-B032-1BEAAC6B23C3}"/>
    <cellStyle name="Normal 6 3 6 3" xfId="1574" xr:uid="{EFE1B1CE-716C-40F1-BDE5-7576B9A37E0C}"/>
    <cellStyle name="Normal 6 3 6 3 2" xfId="1575" xr:uid="{B6A3B182-D6F2-4D16-B542-05335DA3FC5F}"/>
    <cellStyle name="Normal 6 3 6 4" xfId="1576" xr:uid="{5D82CDE8-7C3F-46A6-8982-C833834DB8AE}"/>
    <cellStyle name="Normal 6 3 6 5" xfId="3156" xr:uid="{0FFBA637-4183-4196-84A4-8602602652F5}"/>
    <cellStyle name="Normal 6 3 7" xfId="634" xr:uid="{13E40215-E1EE-4B4C-9036-FC1DEC2E4CE5}"/>
    <cellStyle name="Normal 6 3 7 2" xfId="1577" xr:uid="{66617DF1-3F54-4A6D-A205-53FC847FF35E}"/>
    <cellStyle name="Normal 6 3 7 2 2" xfId="1578" xr:uid="{1DAB377A-77D8-48D5-9681-3A951C590009}"/>
    <cellStyle name="Normal 6 3 7 3" xfId="1579" xr:uid="{C8CB01AC-C8AD-4904-AFF5-F999823ABF0B}"/>
    <cellStyle name="Normal 6 3 7 4" xfId="3157" xr:uid="{732D77A9-7EC8-4FAC-BD55-38C49017926C}"/>
    <cellStyle name="Normal 6 3 8" xfId="1580" xr:uid="{AE8EA7E4-59CC-487D-A978-2FBB3D223952}"/>
    <cellStyle name="Normal 6 3 8 2" xfId="1581" xr:uid="{EC3FFB8F-0083-4F16-A2A2-A11517BADD55}"/>
    <cellStyle name="Normal 6 3 8 3" xfId="3158" xr:uid="{BB4AD729-4319-4DAE-8C1E-8EB7DEACEE91}"/>
    <cellStyle name="Normal 6 3 8 4" xfId="3159" xr:uid="{FC875937-F4B2-4934-8C1F-AD8331A5CD5D}"/>
    <cellStyle name="Normal 6 3 9" xfId="1582" xr:uid="{9EB5D3BA-8774-431C-A14E-4EA47C679442}"/>
    <cellStyle name="Normal 6 3 9 2" xfId="4718" xr:uid="{E98446D9-EC9E-4694-AE07-086E2F4EC875}"/>
    <cellStyle name="Normal 6 4" xfId="117" xr:uid="{E3D74993-0D03-48BC-B5C7-672359CA06D9}"/>
    <cellStyle name="Normal 6 4 10" xfId="3160" xr:uid="{B141B71C-D763-4064-8B63-CC4D3900DFB5}"/>
    <cellStyle name="Normal 6 4 11" xfId="3161" xr:uid="{54AED6E3-9778-46CC-857F-EBF4F21960A4}"/>
    <cellStyle name="Normal 6 4 2" xfId="118" xr:uid="{AFD4EB53-F920-4185-8F2D-79E211D9E261}"/>
    <cellStyle name="Normal 6 4 2 2" xfId="119" xr:uid="{7296C857-158B-4182-A4D9-BE4712DB4E31}"/>
    <cellStyle name="Normal 6 4 2 2 2" xfId="330" xr:uid="{B27A334F-8079-4E87-9F85-0080A8A02C2B}"/>
    <cellStyle name="Normal 6 4 2 2 2 2" xfId="635" xr:uid="{7F0124D0-A172-4987-B323-681B26D3B264}"/>
    <cellStyle name="Normal 6 4 2 2 2 2 2" xfId="1583" xr:uid="{5708C8B7-73E3-4DEC-A58F-3363EE1F8177}"/>
    <cellStyle name="Normal 6 4 2 2 2 2 2 2" xfId="1584" xr:uid="{E051C1C2-3619-4207-932B-2A0082677E06}"/>
    <cellStyle name="Normal 6 4 2 2 2 2 3" xfId="1585" xr:uid="{5AC76CC5-8890-4CE5-BD23-4ACC35DB18BB}"/>
    <cellStyle name="Normal 6 4 2 2 2 2 4" xfId="3162" xr:uid="{C482FA7D-E21E-48E4-8C5C-D401437D740F}"/>
    <cellStyle name="Normal 6 4 2 2 2 3" xfId="1586" xr:uid="{BEE325C9-89B8-415C-9C97-0F70DAB17275}"/>
    <cellStyle name="Normal 6 4 2 2 2 3 2" xfId="1587" xr:uid="{3646619D-BB49-4665-A901-D66AD6571C07}"/>
    <cellStyle name="Normal 6 4 2 2 2 3 3" xfId="3163" xr:uid="{7ED02FF3-4DDB-4C5E-A8A8-AB1BA748F5E8}"/>
    <cellStyle name="Normal 6 4 2 2 2 3 4" xfId="3164" xr:uid="{02965887-A846-4AD1-9EF6-DCBA2560190F}"/>
    <cellStyle name="Normal 6 4 2 2 2 4" xfId="1588" xr:uid="{869D4E8B-27B4-45F0-9B2E-E5907BA3AB10}"/>
    <cellStyle name="Normal 6 4 2 2 2 5" xfId="3165" xr:uid="{AF6642E3-2153-4040-9B26-ED5C63D50E65}"/>
    <cellStyle name="Normal 6 4 2 2 2 6" xfId="3166" xr:uid="{1098D75E-9C07-4A9B-8ADE-81A9DC04EB04}"/>
    <cellStyle name="Normal 6 4 2 2 3" xfId="636" xr:uid="{11DA96E1-87BF-4203-89A7-D00162F6BE23}"/>
    <cellStyle name="Normal 6 4 2 2 3 2" xfId="1589" xr:uid="{B48B78A4-C9DA-414A-B42E-496FF050CB7D}"/>
    <cellStyle name="Normal 6 4 2 2 3 2 2" xfId="1590" xr:uid="{27B14D6E-AAC5-4808-A599-8DC0E43CFDC1}"/>
    <cellStyle name="Normal 6 4 2 2 3 2 3" xfId="3167" xr:uid="{7FC06ED6-325C-4C81-B417-64827CEABF7E}"/>
    <cellStyle name="Normal 6 4 2 2 3 2 4" xfId="3168" xr:uid="{782BDF84-5F2F-4311-AD8A-8B3F78D525B6}"/>
    <cellStyle name="Normal 6 4 2 2 3 3" xfId="1591" xr:uid="{8B1FA6E2-59CD-4226-8E31-5472858266F8}"/>
    <cellStyle name="Normal 6 4 2 2 3 4" xfId="3169" xr:uid="{DF43CEF2-19C3-4918-A4D2-1926CB3FA0AC}"/>
    <cellStyle name="Normal 6 4 2 2 3 5" xfId="3170" xr:uid="{9A619F3E-BB2E-455F-897B-9FDA6BB09852}"/>
    <cellStyle name="Normal 6 4 2 2 4" xfId="1592" xr:uid="{CDC1CDD8-2716-4E98-8026-AAAC7FD0F8D0}"/>
    <cellStyle name="Normal 6 4 2 2 4 2" xfId="1593" xr:uid="{BEE409E1-891B-46FB-B291-53F3ED145F75}"/>
    <cellStyle name="Normal 6 4 2 2 4 3" xfId="3171" xr:uid="{6DDA2E94-6470-4268-8540-F01F4BB41113}"/>
    <cellStyle name="Normal 6 4 2 2 4 4" xfId="3172" xr:uid="{0407A444-D209-4DB6-8E6C-573FDCD4F25C}"/>
    <cellStyle name="Normal 6 4 2 2 5" xfId="1594" xr:uid="{0511333C-7AAE-4BA6-BE61-25D9833FE60B}"/>
    <cellStyle name="Normal 6 4 2 2 5 2" xfId="3173" xr:uid="{5DDE0CCB-C4B4-4B0E-8B6C-A728C1B9FF6B}"/>
    <cellStyle name="Normal 6 4 2 2 5 3" xfId="3174" xr:uid="{6764C945-01DE-4B40-B0C3-F991BD7DD307}"/>
    <cellStyle name="Normal 6 4 2 2 5 4" xfId="3175" xr:uid="{1DF57A29-6E65-4CC0-8C02-B6E2C6BB55F4}"/>
    <cellStyle name="Normal 6 4 2 2 6" xfId="3176" xr:uid="{6100A216-DA98-45EE-AD0A-5F29A50D0F41}"/>
    <cellStyle name="Normal 6 4 2 2 7" xfId="3177" xr:uid="{3D4012D5-B380-4E4B-A2C2-CB50A985BAC1}"/>
    <cellStyle name="Normal 6 4 2 2 8" xfId="3178" xr:uid="{D3189FCC-22EE-422A-9B26-4CFC3A603867}"/>
    <cellStyle name="Normal 6 4 2 3" xfId="331" xr:uid="{18A6650A-4D14-472F-9A9C-1AC5E80605EB}"/>
    <cellStyle name="Normal 6 4 2 3 2" xfId="637" xr:uid="{F0170545-E663-4CCD-BC09-361825AF28F9}"/>
    <cellStyle name="Normal 6 4 2 3 2 2" xfId="638" xr:uid="{8EDE34DD-CD36-47BD-8C36-97D2021CA5AE}"/>
    <cellStyle name="Normal 6 4 2 3 2 2 2" xfId="1595" xr:uid="{2C667083-98EC-44F0-B02A-EB2B0C132EFF}"/>
    <cellStyle name="Normal 6 4 2 3 2 2 2 2" xfId="1596" xr:uid="{DDA08A07-436F-4E41-AB5F-2D82749BFBB4}"/>
    <cellStyle name="Normal 6 4 2 3 2 2 3" xfId="1597" xr:uid="{A5E8B3DA-B757-4A77-B867-602FE57A9667}"/>
    <cellStyle name="Normal 6 4 2 3 2 3" xfId="1598" xr:uid="{8AC7299A-5464-4403-9386-E494EED211D0}"/>
    <cellStyle name="Normal 6 4 2 3 2 3 2" xfId="1599" xr:uid="{060C1FFD-6A97-455E-A74D-0757093A1E69}"/>
    <cellStyle name="Normal 6 4 2 3 2 4" xfId="1600" xr:uid="{801FC20E-2D81-4E0C-B14D-09CA8BAB4BE7}"/>
    <cellStyle name="Normal 6 4 2 3 3" xfId="639" xr:uid="{401CFBA3-516F-44FE-A3F0-AA80C84FC7AB}"/>
    <cellStyle name="Normal 6 4 2 3 3 2" xfId="1601" xr:uid="{45C3CD22-76AA-435B-9F81-9005D1514908}"/>
    <cellStyle name="Normal 6 4 2 3 3 2 2" xfId="1602" xr:uid="{51C05BC1-5E23-4578-9579-D9E86B3D06CE}"/>
    <cellStyle name="Normal 6 4 2 3 3 3" xfId="1603" xr:uid="{CB0F693D-F681-4383-802C-4CE567B6D2E9}"/>
    <cellStyle name="Normal 6 4 2 3 3 4" xfId="3179" xr:uid="{E963E0F9-9697-4BEB-A44F-C94BB4CC36E2}"/>
    <cellStyle name="Normal 6 4 2 3 4" xfId="1604" xr:uid="{E2D63202-A4DB-4931-B450-4BCE1377DF47}"/>
    <cellStyle name="Normal 6 4 2 3 4 2" xfId="1605" xr:uid="{63F6F99A-5E31-48DA-A9E6-84862A338C88}"/>
    <cellStyle name="Normal 6 4 2 3 5" xfId="1606" xr:uid="{670882EB-C4D2-4B39-A76B-AB411F65826F}"/>
    <cellStyle name="Normal 6 4 2 3 6" xfId="3180" xr:uid="{134D9151-D0E4-433B-9F76-954151E873E8}"/>
    <cellStyle name="Normal 6 4 2 4" xfId="332" xr:uid="{C000E3F9-B3BD-4F6D-BD68-8110B2872895}"/>
    <cellStyle name="Normal 6 4 2 4 2" xfId="640" xr:uid="{1C891857-E2B1-4216-8CB3-452654A34EFE}"/>
    <cellStyle name="Normal 6 4 2 4 2 2" xfId="1607" xr:uid="{886D2BDF-F260-4572-AE9C-2EFED89D6111}"/>
    <cellStyle name="Normal 6 4 2 4 2 2 2" xfId="1608" xr:uid="{B0427E6C-0E53-47B5-A483-C8A7B1FE4D70}"/>
    <cellStyle name="Normal 6 4 2 4 2 3" xfId="1609" xr:uid="{5C23227F-D25E-4447-A33B-7F3636F3ACBF}"/>
    <cellStyle name="Normal 6 4 2 4 2 4" xfId="3181" xr:uid="{97FA1CFF-3C57-45FC-A4F5-D2B0E34282AF}"/>
    <cellStyle name="Normal 6 4 2 4 3" xfId="1610" xr:uid="{A9CEEA40-A160-42B6-B7AD-904700A6CAF1}"/>
    <cellStyle name="Normal 6 4 2 4 3 2" xfId="1611" xr:uid="{4352AC6F-C7C3-4933-999F-C87127B59383}"/>
    <cellStyle name="Normal 6 4 2 4 4" xfId="1612" xr:uid="{D3835E81-27A2-4DB3-9585-39439E35B9D6}"/>
    <cellStyle name="Normal 6 4 2 4 5" xfId="3182" xr:uid="{E2417405-B82F-4C99-97A5-4EFFBE467ECD}"/>
    <cellStyle name="Normal 6 4 2 5" xfId="333" xr:uid="{28CD3C72-1705-4A47-A7F2-B8716C8FD194}"/>
    <cellStyle name="Normal 6 4 2 5 2" xfId="1613" xr:uid="{B5BC1F6B-8627-4A91-991A-D1C9072C236A}"/>
    <cellStyle name="Normal 6 4 2 5 2 2" xfId="1614" xr:uid="{293188F1-C8CC-4214-8C9D-C0007B708789}"/>
    <cellStyle name="Normal 6 4 2 5 3" xfId="1615" xr:uid="{51A7ABC1-A8DA-413A-9E7A-7AA4771E1D8E}"/>
    <cellStyle name="Normal 6 4 2 5 4" xfId="3183" xr:uid="{6006ED35-EA9B-48BC-9EA9-7852984672C8}"/>
    <cellStyle name="Normal 6 4 2 6" xfId="1616" xr:uid="{3D06FCD4-9404-4EBC-B794-3E7C0D44B5A7}"/>
    <cellStyle name="Normal 6 4 2 6 2" xfId="1617" xr:uid="{4E0CD659-932D-411E-8AE9-6287B5EEAAE4}"/>
    <cellStyle name="Normal 6 4 2 6 3" xfId="3184" xr:uid="{0CBE88FB-8EE6-4D5B-9F4F-D73012DD8451}"/>
    <cellStyle name="Normal 6 4 2 6 4" xfId="3185" xr:uid="{F67AFD8A-7AD4-46EE-9EC5-5BB259906446}"/>
    <cellStyle name="Normal 6 4 2 7" xfId="1618" xr:uid="{5F6C3CD3-21AD-4A9D-ABD7-0A6D635DBCE6}"/>
    <cellStyle name="Normal 6 4 2 8" xfId="3186" xr:uid="{A3A4A095-A022-4893-8020-5C6CB6214C01}"/>
    <cellStyle name="Normal 6 4 2 9" xfId="3187" xr:uid="{0281D030-AF68-4C25-9756-5CA2176CC156}"/>
    <cellStyle name="Normal 6 4 3" xfId="120" xr:uid="{BFB93D0E-648C-4026-9892-7BD2558AC4B3}"/>
    <cellStyle name="Normal 6 4 3 2" xfId="121" xr:uid="{83F8A496-A049-4269-8856-5F383CF973D9}"/>
    <cellStyle name="Normal 6 4 3 2 2" xfId="641" xr:uid="{0AC7BEED-BAAA-4E54-B0B7-BAEB09E87963}"/>
    <cellStyle name="Normal 6 4 3 2 2 2" xfId="1619" xr:uid="{18052444-F2E8-4755-A1D0-F5E8E862F4CA}"/>
    <cellStyle name="Normal 6 4 3 2 2 2 2" xfId="1620" xr:uid="{E94E0B20-D00F-47EE-84E7-4F925C0EF7EE}"/>
    <cellStyle name="Normal 6 4 3 2 2 2 2 2" xfId="4476" xr:uid="{B94E59FA-D357-4F56-9E29-1D93CDA2D4D6}"/>
    <cellStyle name="Normal 6 4 3 2 2 2 3" xfId="4477" xr:uid="{848F9F0D-80D7-464D-8436-E7E6B1360E95}"/>
    <cellStyle name="Normal 6 4 3 2 2 3" xfId="1621" xr:uid="{0B1B4E8F-6652-45C7-B92A-4A44F7B75086}"/>
    <cellStyle name="Normal 6 4 3 2 2 3 2" xfId="4478" xr:uid="{AEED38B8-B550-4586-B05A-D624DA2D07A7}"/>
    <cellStyle name="Normal 6 4 3 2 2 4" xfId="3188" xr:uid="{E17BCD38-6E5F-4384-B41F-BD58CEF0B8E6}"/>
    <cellStyle name="Normal 6 4 3 2 3" xfId="1622" xr:uid="{5D540ACC-6140-4DB7-8AC4-09C3A4A0EE15}"/>
    <cellStyle name="Normal 6 4 3 2 3 2" xfId="1623" xr:uid="{FB2065A7-C8F0-4236-8024-3F0EF3332202}"/>
    <cellStyle name="Normal 6 4 3 2 3 2 2" xfId="4479" xr:uid="{7FE32123-5854-4524-97D4-7BFA95676988}"/>
    <cellStyle name="Normal 6 4 3 2 3 3" xfId="3189" xr:uid="{F16AFFD8-7806-47CB-8DFF-FA818A0EDCFD}"/>
    <cellStyle name="Normal 6 4 3 2 3 4" xfId="3190" xr:uid="{89579320-BE32-492E-AB91-8DC2A4815C4E}"/>
    <cellStyle name="Normal 6 4 3 2 4" xfId="1624" xr:uid="{5335B349-7073-4FF7-93F6-8B8A0E24F6A7}"/>
    <cellStyle name="Normal 6 4 3 2 4 2" xfId="4480" xr:uid="{18E1811F-16D3-49A2-B431-75BBA0AEF4D3}"/>
    <cellStyle name="Normal 6 4 3 2 5" xfId="3191" xr:uid="{4906A365-B08B-418B-B856-184F8D5205A0}"/>
    <cellStyle name="Normal 6 4 3 2 6" xfId="3192" xr:uid="{595532F5-EBA6-45E5-9231-072937B6F673}"/>
    <cellStyle name="Normal 6 4 3 3" xfId="334" xr:uid="{35CFB59A-3507-4EFD-8F5E-BDCF19E02126}"/>
    <cellStyle name="Normal 6 4 3 3 2" xfId="1625" xr:uid="{AD34CD4E-E9B6-4737-AB9B-494904B2A411}"/>
    <cellStyle name="Normal 6 4 3 3 2 2" xfId="1626" xr:uid="{338A2EBC-10A4-4CC6-9AF3-3A9DB40D9D78}"/>
    <cellStyle name="Normal 6 4 3 3 2 2 2" xfId="4481" xr:uid="{3CD23B6C-8DA6-4EB1-9D8D-DC3D09481BA3}"/>
    <cellStyle name="Normal 6 4 3 3 2 3" xfId="3193" xr:uid="{FA69C3A9-5C3F-46D5-A347-42B9AF39A266}"/>
    <cellStyle name="Normal 6 4 3 3 2 4" xfId="3194" xr:uid="{22B06BF5-99BB-43BB-BCD4-F83F25AC6CA2}"/>
    <cellStyle name="Normal 6 4 3 3 3" xfId="1627" xr:uid="{4351B7C7-6F9A-4BD5-B936-67123A2F311E}"/>
    <cellStyle name="Normal 6 4 3 3 3 2" xfId="4482" xr:uid="{A46CB31C-40E9-446F-891A-AC4CFFA39AE9}"/>
    <cellStyle name="Normal 6 4 3 3 4" xfId="3195" xr:uid="{D65E3C53-46A8-4C3E-A47D-EECE5E2AF172}"/>
    <cellStyle name="Normal 6 4 3 3 5" xfId="3196" xr:uid="{D7EA2815-6197-45F4-B3BB-02D7CA0CB7EC}"/>
    <cellStyle name="Normal 6 4 3 4" xfId="1628" xr:uid="{500D1151-2679-4769-A3AB-A1D5AD977715}"/>
    <cellStyle name="Normal 6 4 3 4 2" xfId="1629" xr:uid="{911F215F-CB14-4006-86F7-95FE60935F4C}"/>
    <cellStyle name="Normal 6 4 3 4 2 2" xfId="4483" xr:uid="{68880973-957E-4EB4-BEEE-734C440EF3D6}"/>
    <cellStyle name="Normal 6 4 3 4 3" xfId="3197" xr:uid="{42DAFC88-0F66-4056-B52C-9F7A4DA0712F}"/>
    <cellStyle name="Normal 6 4 3 4 4" xfId="3198" xr:uid="{231CD338-329F-43FB-A2F8-FBCD9785C645}"/>
    <cellStyle name="Normal 6 4 3 5" xfId="1630" xr:uid="{4A984786-9BAB-48E2-9ACD-2234FC0793A2}"/>
    <cellStyle name="Normal 6 4 3 5 2" xfId="3199" xr:uid="{DD6DA999-9C97-48D2-9B84-8B68DBFC02E9}"/>
    <cellStyle name="Normal 6 4 3 5 3" xfId="3200" xr:uid="{9AFFAA6F-D53D-4210-966B-A7211F4BEFA5}"/>
    <cellStyle name="Normal 6 4 3 5 4" xfId="3201" xr:uid="{04E3DC57-9649-4EAA-9D55-763DE7D3F9BD}"/>
    <cellStyle name="Normal 6 4 3 6" xfId="3202" xr:uid="{3D03C521-B9D7-4B01-9D79-82D8F2EFF36C}"/>
    <cellStyle name="Normal 6 4 3 7" xfId="3203" xr:uid="{781D073A-D139-449A-B093-AF87C4F40081}"/>
    <cellStyle name="Normal 6 4 3 8" xfId="3204" xr:uid="{4CBCDC2C-3E66-4E94-A1B8-600B29CCF583}"/>
    <cellStyle name="Normal 6 4 4" xfId="122" xr:uid="{7BDDC35E-87FF-40BC-8F01-AC651C0ADB5D}"/>
    <cellStyle name="Normal 6 4 4 2" xfId="642" xr:uid="{C1367E7F-C658-40D8-A2FE-B6AA133B7087}"/>
    <cellStyle name="Normal 6 4 4 2 2" xfId="643" xr:uid="{21C4B880-8633-4A02-9BF8-CA0EA87D6C98}"/>
    <cellStyle name="Normal 6 4 4 2 2 2" xfId="1631" xr:uid="{4375BE65-8E18-4C5C-B17A-37387FEBE6DD}"/>
    <cellStyle name="Normal 6 4 4 2 2 2 2" xfId="1632" xr:uid="{09E7F6C1-AB7E-4B47-AE8A-2138C3569B81}"/>
    <cellStyle name="Normal 6 4 4 2 2 3" xfId="1633" xr:uid="{3B76EA62-DB1F-475F-9323-6029596C4DB2}"/>
    <cellStyle name="Normal 6 4 4 2 2 4" xfId="3205" xr:uid="{A2F94C98-FE5D-4ABA-8F97-7715F93C664D}"/>
    <cellStyle name="Normal 6 4 4 2 3" xfId="1634" xr:uid="{191295BE-0F13-454C-A822-3CB133D00C2C}"/>
    <cellStyle name="Normal 6 4 4 2 3 2" xfId="1635" xr:uid="{58271E6C-1B69-4B7B-A9E7-B23853A64AE6}"/>
    <cellStyle name="Normal 6 4 4 2 4" xfId="1636" xr:uid="{8ADDC92F-0A7C-4443-A08A-9757B30C38D2}"/>
    <cellStyle name="Normal 6 4 4 2 5" xfId="3206" xr:uid="{B4F17644-ECE2-49AB-A2F8-0FD26AD1278A}"/>
    <cellStyle name="Normal 6 4 4 3" xfId="644" xr:uid="{009E6318-2770-4423-9A0C-C87FFF7483BE}"/>
    <cellStyle name="Normal 6 4 4 3 2" xfId="1637" xr:uid="{2B8B57ED-ABCE-45F7-B0F9-898D0002272E}"/>
    <cellStyle name="Normal 6 4 4 3 2 2" xfId="1638" xr:uid="{97673101-098C-450A-BEC8-F2B5231810C8}"/>
    <cellStyle name="Normal 6 4 4 3 3" xfId="1639" xr:uid="{FD32BC24-8C14-4622-B4ED-77E5465D7F92}"/>
    <cellStyle name="Normal 6 4 4 3 4" xfId="3207" xr:uid="{38886ED8-BFC0-4186-8B33-BEBFEE6719A8}"/>
    <cellStyle name="Normal 6 4 4 4" xfId="1640" xr:uid="{A2D9EDB2-4279-4176-AB87-043737B7403C}"/>
    <cellStyle name="Normal 6 4 4 4 2" xfId="1641" xr:uid="{9CFF5ACA-06A5-4011-8D4B-9EEB8F7C85F4}"/>
    <cellStyle name="Normal 6 4 4 4 3" xfId="3208" xr:uid="{674A8966-4E0F-49B6-BB66-E4585EDCFCAD}"/>
    <cellStyle name="Normal 6 4 4 4 4" xfId="3209" xr:uid="{01287991-62B3-467C-80CF-FBB9A2784867}"/>
    <cellStyle name="Normal 6 4 4 5" xfId="1642" xr:uid="{048D4C87-5D9E-46C8-9907-19E1FA71F015}"/>
    <cellStyle name="Normal 6 4 4 6" xfId="3210" xr:uid="{E45EB148-39EA-4D22-96E6-AA643E464FB0}"/>
    <cellStyle name="Normal 6 4 4 7" xfId="3211" xr:uid="{1C4A0758-A41E-4A4D-8C0A-2B40CC9BF707}"/>
    <cellStyle name="Normal 6 4 5" xfId="335" xr:uid="{4B9A7515-B2E1-4371-B11B-E7098321618F}"/>
    <cellStyle name="Normal 6 4 5 2" xfId="645" xr:uid="{3EF374F7-E232-4E75-9D49-29D02CC8099C}"/>
    <cellStyle name="Normal 6 4 5 2 2" xfId="1643" xr:uid="{C44A2B0F-7AE5-4733-918A-7E435215BA53}"/>
    <cellStyle name="Normal 6 4 5 2 2 2" xfId="1644" xr:uid="{1CDB688E-1C0D-4766-A03F-D708AC7CC293}"/>
    <cellStyle name="Normal 6 4 5 2 3" xfId="1645" xr:uid="{642622DE-64CE-4448-A588-E7FB4368B95E}"/>
    <cellStyle name="Normal 6 4 5 2 4" xfId="3212" xr:uid="{5AE4CE8A-6F49-4971-98C4-6162FE39B9FD}"/>
    <cellStyle name="Normal 6 4 5 3" xfId="1646" xr:uid="{440FD1F7-B423-46DB-948A-F4EF6AF9611C}"/>
    <cellStyle name="Normal 6 4 5 3 2" xfId="1647" xr:uid="{92B793EA-E81A-4F9E-9C92-5C1895BB9247}"/>
    <cellStyle name="Normal 6 4 5 3 3" xfId="3213" xr:uid="{B40CFC96-848D-48F4-96E4-42ABAF990232}"/>
    <cellStyle name="Normal 6 4 5 3 4" xfId="3214" xr:uid="{6176E89E-7568-4845-ACDF-3029045F3F30}"/>
    <cellStyle name="Normal 6 4 5 4" xfId="1648" xr:uid="{81171B8A-DBEE-4DBB-B2F9-3AD3E2B1720E}"/>
    <cellStyle name="Normal 6 4 5 5" xfId="3215" xr:uid="{AC0D514E-E007-4104-85E6-02C9C3ECEE83}"/>
    <cellStyle name="Normal 6 4 5 6" xfId="3216" xr:uid="{8F7C827A-7E1B-4A47-90C1-F53DD0D82BFB}"/>
    <cellStyle name="Normal 6 4 6" xfId="336" xr:uid="{E132B65D-C8F6-4B5A-8511-85AAB5B1C104}"/>
    <cellStyle name="Normal 6 4 6 2" xfId="1649" xr:uid="{A5EC0FD6-2134-4365-A2FC-2739887A5B52}"/>
    <cellStyle name="Normal 6 4 6 2 2" xfId="1650" xr:uid="{4EBFD770-A1F5-4B24-84A4-01A5E3B42C97}"/>
    <cellStyle name="Normal 6 4 6 2 3" xfId="3217" xr:uid="{963D385E-608E-49D7-A5E7-881391A430FA}"/>
    <cellStyle name="Normal 6 4 6 2 4" xfId="3218" xr:uid="{8BF660EA-9702-42C3-9F12-02B072C2478E}"/>
    <cellStyle name="Normal 6 4 6 3" xfId="1651" xr:uid="{7B2EE29E-03CA-445C-ABDA-77EB38280054}"/>
    <cellStyle name="Normal 6 4 6 4" xfId="3219" xr:uid="{108CE678-5C08-4D87-ABD2-563B0EA2E7DE}"/>
    <cellStyle name="Normal 6 4 6 5" xfId="3220" xr:uid="{7513A8D1-0C29-40E6-A5BF-F814C3870D24}"/>
    <cellStyle name="Normal 6 4 7" xfId="1652" xr:uid="{921B3172-BF61-404A-BA19-2D1768A6AD68}"/>
    <cellStyle name="Normal 6 4 7 2" xfId="1653" xr:uid="{7BEC839B-B7CE-4DB0-B908-FC04FD49B556}"/>
    <cellStyle name="Normal 6 4 7 3" xfId="3221" xr:uid="{F9A40411-A19B-4545-9890-A9C16245284A}"/>
    <cellStyle name="Normal 6 4 7 3 2" xfId="4407" xr:uid="{98BD8612-5FB7-4C9F-8A8F-C000EE19F694}"/>
    <cellStyle name="Normal 6 4 7 3 3" xfId="4685" xr:uid="{01B0AEAB-2EC8-4753-9D79-F6ED3A054B45}"/>
    <cellStyle name="Normal 6 4 7 4" xfId="3222" xr:uid="{1E989E79-0F2E-4874-BF41-FC76FE5E83DC}"/>
    <cellStyle name="Normal 6 4 8" xfId="1654" xr:uid="{B0C5D95C-DD9C-4A05-AFD4-0B395F4EBFF5}"/>
    <cellStyle name="Normal 6 4 8 2" xfId="3223" xr:uid="{461814C5-303B-4E3B-B4D9-FBE21FFAED96}"/>
    <cellStyle name="Normal 6 4 8 3" xfId="3224" xr:uid="{0DE769BA-27CC-445C-88D2-FD57FA95167E}"/>
    <cellStyle name="Normal 6 4 8 4" xfId="3225" xr:uid="{FF8E340D-EFFC-4A14-A4C7-61CDDCC3D5A1}"/>
    <cellStyle name="Normal 6 4 9" xfId="3226" xr:uid="{AD2626A7-3ED0-4575-8669-208FDB0A8BA6}"/>
    <cellStyle name="Normal 6 5" xfId="123" xr:uid="{54E02195-AC38-420B-AC65-9A160E13DB52}"/>
    <cellStyle name="Normal 6 5 10" xfId="3227" xr:uid="{B91AC90B-5281-4562-B207-A33AF02F72D3}"/>
    <cellStyle name="Normal 6 5 11" xfId="3228" xr:uid="{A76B823E-8E32-413A-BE67-AE2C71DFC3D9}"/>
    <cellStyle name="Normal 6 5 2" xfId="124" xr:uid="{105ED3EB-49C9-46ED-AD18-770AFA2D102D}"/>
    <cellStyle name="Normal 6 5 2 2" xfId="337" xr:uid="{5592FF39-955E-4B29-BAC8-090682967E3B}"/>
    <cellStyle name="Normal 6 5 2 2 2" xfId="646" xr:uid="{11D4E881-96B8-485F-A884-6CACC40F622C}"/>
    <cellStyle name="Normal 6 5 2 2 2 2" xfId="647" xr:uid="{3D735813-4103-4EF6-8CCB-ED5BACE226D6}"/>
    <cellStyle name="Normal 6 5 2 2 2 2 2" xfId="1655" xr:uid="{9F3D2897-B90F-4C0D-96F7-60ADAC8E1D95}"/>
    <cellStyle name="Normal 6 5 2 2 2 2 3" xfId="3229" xr:uid="{F9611307-3389-417F-8D91-A03E48825731}"/>
    <cellStyle name="Normal 6 5 2 2 2 2 4" xfId="3230" xr:uid="{4DB51F9A-9973-4B0C-86E9-088F200E1D1F}"/>
    <cellStyle name="Normal 6 5 2 2 2 3" xfId="1656" xr:uid="{3E93A008-EC40-49CE-8839-1DA4A1E43462}"/>
    <cellStyle name="Normal 6 5 2 2 2 3 2" xfId="3231" xr:uid="{ADB9DBE7-3519-4A5C-BAB7-E55E693FEDC4}"/>
    <cellStyle name="Normal 6 5 2 2 2 3 3" xfId="3232" xr:uid="{A8F10F1C-3357-4C4F-98E3-DCE96797DC90}"/>
    <cellStyle name="Normal 6 5 2 2 2 3 4" xfId="3233" xr:uid="{D9B9A7E7-0C8B-41F1-9F98-FC442CABB47A}"/>
    <cellStyle name="Normal 6 5 2 2 2 4" xfId="3234" xr:uid="{C0A08BAA-FCB3-4F4B-9A70-88126D6E64DD}"/>
    <cellStyle name="Normal 6 5 2 2 2 5" xfId="3235" xr:uid="{EC5D2A38-C47C-4615-8DC0-B93C230FCBC7}"/>
    <cellStyle name="Normal 6 5 2 2 2 6" xfId="3236" xr:uid="{9DBA8C53-A068-4899-8B9C-B0C358B13B84}"/>
    <cellStyle name="Normal 6 5 2 2 3" xfId="648" xr:uid="{81C6DB4C-0690-4382-AF52-94850E25A931}"/>
    <cellStyle name="Normal 6 5 2 2 3 2" xfId="1657" xr:uid="{D1E83A13-1905-465E-AD4B-206ADDF16D4A}"/>
    <cellStyle name="Normal 6 5 2 2 3 2 2" xfId="3237" xr:uid="{973290EC-DD33-45C0-A595-3153A4939544}"/>
    <cellStyle name="Normal 6 5 2 2 3 2 3" xfId="3238" xr:uid="{25D90047-41CA-4D5E-9B6A-E91C2FB6AF82}"/>
    <cellStyle name="Normal 6 5 2 2 3 2 4" xfId="3239" xr:uid="{00057B4D-B2E4-48C4-AE6E-295790E49B60}"/>
    <cellStyle name="Normal 6 5 2 2 3 3" xfId="3240" xr:uid="{FAE07012-2E73-4912-BC12-81A396CBCA1B}"/>
    <cellStyle name="Normal 6 5 2 2 3 4" xfId="3241" xr:uid="{B353BD56-03DC-441B-BE12-84FF452448F5}"/>
    <cellStyle name="Normal 6 5 2 2 3 5" xfId="3242" xr:uid="{D7426CCC-7575-4B60-94B3-7C180D7E50B6}"/>
    <cellStyle name="Normal 6 5 2 2 4" xfId="1658" xr:uid="{6DF23CF2-E3A9-41A0-B2E5-C21032A73DD8}"/>
    <cellStyle name="Normal 6 5 2 2 4 2" xfId="3243" xr:uid="{617DADD5-A442-4F1C-9DA4-64D0F18EE916}"/>
    <cellStyle name="Normal 6 5 2 2 4 3" xfId="3244" xr:uid="{22979C8F-A1FB-415B-875D-6CC79C6DB0C5}"/>
    <cellStyle name="Normal 6 5 2 2 4 4" xfId="3245" xr:uid="{7B62A78B-9A68-46D9-A720-ADF881282D13}"/>
    <cellStyle name="Normal 6 5 2 2 5" xfId="3246" xr:uid="{29B23DDF-6F19-485B-AB6F-9EC31994DD0D}"/>
    <cellStyle name="Normal 6 5 2 2 5 2" xfId="3247" xr:uid="{160E91F0-847D-4CC0-B517-325940F5B506}"/>
    <cellStyle name="Normal 6 5 2 2 5 3" xfId="3248" xr:uid="{712F96A6-F30E-4817-96E9-B4F90CC93E38}"/>
    <cellStyle name="Normal 6 5 2 2 5 4" xfId="3249" xr:uid="{D7C83EDE-23AA-4B85-A4F1-C801DA78177E}"/>
    <cellStyle name="Normal 6 5 2 2 6" xfId="3250" xr:uid="{D50F14D3-399E-4265-987C-B59F702DA9B9}"/>
    <cellStyle name="Normal 6 5 2 2 7" xfId="3251" xr:uid="{C723AFFB-30C2-4880-8657-4B05901D6B32}"/>
    <cellStyle name="Normal 6 5 2 2 8" xfId="3252" xr:uid="{2EF8BD80-82C6-419E-8B46-782AC1DF6E8B}"/>
    <cellStyle name="Normal 6 5 2 3" xfId="649" xr:uid="{8EC69795-80EA-48D9-833F-1377C2915852}"/>
    <cellStyle name="Normal 6 5 2 3 2" xfId="650" xr:uid="{BB2EB700-B4D0-420E-B16A-E1C4B8BB2F53}"/>
    <cellStyle name="Normal 6 5 2 3 2 2" xfId="651" xr:uid="{4DF77A0E-E5F6-4780-8750-90D24E4CC89A}"/>
    <cellStyle name="Normal 6 5 2 3 2 3" xfId="3253" xr:uid="{BADE1729-DB18-41C1-A96A-18F5CFCF321D}"/>
    <cellStyle name="Normal 6 5 2 3 2 4" xfId="3254" xr:uid="{2B4ACC19-5CC1-49CC-BD5F-E5D1BEEAEB1D}"/>
    <cellStyle name="Normal 6 5 2 3 3" xfId="652" xr:uid="{6A3EBF39-5965-423A-BF4E-8F25676FE5ED}"/>
    <cellStyle name="Normal 6 5 2 3 3 2" xfId="3255" xr:uid="{2A9FF445-514D-4DB9-99DE-E55E4A511E84}"/>
    <cellStyle name="Normal 6 5 2 3 3 3" xfId="3256" xr:uid="{4142E9B3-71E9-4CB3-B7FD-C7582915DDA0}"/>
    <cellStyle name="Normal 6 5 2 3 3 4" xfId="3257" xr:uid="{DDAD6B63-F231-4321-96B8-0FFF0B3BD91E}"/>
    <cellStyle name="Normal 6 5 2 3 4" xfId="3258" xr:uid="{8BFDCBB3-241D-4FC5-9F1C-CF4675169A5D}"/>
    <cellStyle name="Normal 6 5 2 3 5" xfId="3259" xr:uid="{32B94A24-9F79-4497-BCEC-CA936F5AE6AE}"/>
    <cellStyle name="Normal 6 5 2 3 6" xfId="3260" xr:uid="{18E61724-B10D-4CC9-9370-71157C2EA04B}"/>
    <cellStyle name="Normal 6 5 2 4" xfId="653" xr:uid="{C3CBEC85-2657-4FB1-8790-D6AD555B765B}"/>
    <cellStyle name="Normal 6 5 2 4 2" xfId="654" xr:uid="{59ECC3DB-118F-4F7E-AF88-DAD6226616DD}"/>
    <cellStyle name="Normal 6 5 2 4 2 2" xfId="3261" xr:uid="{B989A9A2-4A7E-4384-8B91-DC1A824A8BFE}"/>
    <cellStyle name="Normal 6 5 2 4 2 3" xfId="3262" xr:uid="{2D2BA5BD-CC07-4A23-96DA-84C808660282}"/>
    <cellStyle name="Normal 6 5 2 4 2 4" xfId="3263" xr:uid="{3490A72C-2CDB-4C22-8070-1518DD8D6F4E}"/>
    <cellStyle name="Normal 6 5 2 4 3" xfId="3264" xr:uid="{6F86DECF-03D3-4CB3-A3D0-D32551DF8594}"/>
    <cellStyle name="Normal 6 5 2 4 4" xfId="3265" xr:uid="{C692B443-3197-4DE2-83DE-409737421F39}"/>
    <cellStyle name="Normal 6 5 2 4 5" xfId="3266" xr:uid="{6D608F33-8304-4630-BDE2-2B85B8A6E74B}"/>
    <cellStyle name="Normal 6 5 2 5" xfId="655" xr:uid="{9DCE3FEC-9746-47A1-B7A6-5397CE9AE2F8}"/>
    <cellStyle name="Normal 6 5 2 5 2" xfId="3267" xr:uid="{CB3A0D17-7157-4141-B413-4B7B245B811D}"/>
    <cellStyle name="Normal 6 5 2 5 3" xfId="3268" xr:uid="{5DA024F6-21FA-4FC2-9C52-5D38322EDE8F}"/>
    <cellStyle name="Normal 6 5 2 5 4" xfId="3269" xr:uid="{85C09C31-47C9-4C37-9493-7F9D7799B3F3}"/>
    <cellStyle name="Normal 6 5 2 6" xfId="3270" xr:uid="{E080A182-CB67-4494-ABF6-E43A6E1E0873}"/>
    <cellStyle name="Normal 6 5 2 6 2" xfId="3271" xr:uid="{D7CECDF4-DAAD-4F72-82C7-C85959D48A4D}"/>
    <cellStyle name="Normal 6 5 2 6 3" xfId="3272" xr:uid="{E0719FC5-9175-4131-8DCA-5190356F0259}"/>
    <cellStyle name="Normal 6 5 2 6 4" xfId="3273" xr:uid="{29706A97-1AED-4DDC-9C69-196BA6360922}"/>
    <cellStyle name="Normal 6 5 2 7" xfId="3274" xr:uid="{1D1DF1B2-F791-4F25-9AD0-4F3B543375CA}"/>
    <cellStyle name="Normal 6 5 2 8" xfId="3275" xr:uid="{908EE042-ADA7-499B-AA6E-961B6DCCFCB3}"/>
    <cellStyle name="Normal 6 5 2 9" xfId="3276" xr:uid="{4618C006-7FFB-48A9-836B-C6A68F58E8E1}"/>
    <cellStyle name="Normal 6 5 3" xfId="338" xr:uid="{7F96675E-2E6B-4BE3-AE1A-6EE37B252546}"/>
    <cellStyle name="Normal 6 5 3 2" xfId="656" xr:uid="{4FB63FB3-B431-4C0C-947A-9FF368CCC286}"/>
    <cellStyle name="Normal 6 5 3 2 2" xfId="657" xr:uid="{E9B70767-A2C2-40B0-A920-3A3B3A05F7D0}"/>
    <cellStyle name="Normal 6 5 3 2 2 2" xfId="1659" xr:uid="{5A8C033C-34C7-4065-8356-17796056C839}"/>
    <cellStyle name="Normal 6 5 3 2 2 2 2" xfId="1660" xr:uid="{68E2B1F8-CCA6-457C-84D9-FB3DA1F4ED49}"/>
    <cellStyle name="Normal 6 5 3 2 2 3" xfId="1661" xr:uid="{B546459E-CF48-4548-9093-72E7597AC6BE}"/>
    <cellStyle name="Normal 6 5 3 2 2 4" xfId="3277" xr:uid="{ACFF7D99-7C81-4792-B236-8A07A2972DD5}"/>
    <cellStyle name="Normal 6 5 3 2 3" xfId="1662" xr:uid="{3EC65C81-4F8D-4A99-AD1C-717B010E34C0}"/>
    <cellStyle name="Normal 6 5 3 2 3 2" xfId="1663" xr:uid="{8A271838-948B-4AD6-AB11-7B541291A192}"/>
    <cellStyle name="Normal 6 5 3 2 3 3" xfId="3278" xr:uid="{7BC29FDE-64A0-42DB-943A-1FF6B97D33AD}"/>
    <cellStyle name="Normal 6 5 3 2 3 4" xfId="3279" xr:uid="{BB995DDA-AE67-48DF-B92F-50D3311BF4C9}"/>
    <cellStyle name="Normal 6 5 3 2 4" xfId="1664" xr:uid="{0C83E9AA-9A33-4E2B-9DA5-EEBF3DBCFCEB}"/>
    <cellStyle name="Normal 6 5 3 2 5" xfId="3280" xr:uid="{569BC7FF-77AB-4FF0-8CC1-88D3300C3A12}"/>
    <cellStyle name="Normal 6 5 3 2 6" xfId="3281" xr:uid="{EE2416AC-9801-4DEF-B80A-2C5214CFBA7D}"/>
    <cellStyle name="Normal 6 5 3 3" xfId="658" xr:uid="{43D9AA18-3FFF-4F4F-B95C-0FCD9193B917}"/>
    <cellStyle name="Normal 6 5 3 3 2" xfId="1665" xr:uid="{E816091C-F18F-4A4E-9E17-955074C31137}"/>
    <cellStyle name="Normal 6 5 3 3 2 2" xfId="1666" xr:uid="{C7E1A327-E2A8-4C2D-A5C6-EF1CF1699995}"/>
    <cellStyle name="Normal 6 5 3 3 2 3" xfId="3282" xr:uid="{B2B26571-5927-41ED-9D20-7D28783DC7E5}"/>
    <cellStyle name="Normal 6 5 3 3 2 4" xfId="3283" xr:uid="{253F20A0-FBA4-4AC8-96EC-5F25998697A3}"/>
    <cellStyle name="Normal 6 5 3 3 3" xfId="1667" xr:uid="{ED65D214-CBCC-4188-BC5C-8495CD14790E}"/>
    <cellStyle name="Normal 6 5 3 3 4" xfId="3284" xr:uid="{FD425566-C23A-4342-8C29-04C6B4270D36}"/>
    <cellStyle name="Normal 6 5 3 3 5" xfId="3285" xr:uid="{AB6A6C09-017D-4B58-87C5-314B3D9A2AFA}"/>
    <cellStyle name="Normal 6 5 3 4" xfId="1668" xr:uid="{1DCC13FD-B029-4606-A128-35F8D3474F24}"/>
    <cellStyle name="Normal 6 5 3 4 2" xfId="1669" xr:uid="{0598C4DB-4D2C-4CF8-B2FF-DE6A50A04A9D}"/>
    <cellStyle name="Normal 6 5 3 4 3" xfId="3286" xr:uid="{2CCF761D-EA6A-467A-B890-11DE9A1300FA}"/>
    <cellStyle name="Normal 6 5 3 4 4" xfId="3287" xr:uid="{5C73CB4D-E923-433F-9154-95A683313563}"/>
    <cellStyle name="Normal 6 5 3 5" xfId="1670" xr:uid="{6AC8720A-B5C0-4332-861E-48F1C61599D4}"/>
    <cellStyle name="Normal 6 5 3 5 2" xfId="3288" xr:uid="{3AEE1364-AB68-4E9C-9DBD-E0CAE774D7AF}"/>
    <cellStyle name="Normal 6 5 3 5 3" xfId="3289" xr:uid="{E4C9B7D9-4B82-41B4-81F8-4C78D8C95362}"/>
    <cellStyle name="Normal 6 5 3 5 4" xfId="3290" xr:uid="{6122F3F3-4DC7-43ED-8AB2-AE7A9A5D48F5}"/>
    <cellStyle name="Normal 6 5 3 6" xfId="3291" xr:uid="{D88EED80-4606-427C-8F85-6DF0F158F27A}"/>
    <cellStyle name="Normal 6 5 3 7" xfId="3292" xr:uid="{B3E6A2E4-290A-45D9-BB0E-8F73439338DE}"/>
    <cellStyle name="Normal 6 5 3 8" xfId="3293" xr:uid="{013501B5-F9C7-44DA-A648-C87C7CCB0192}"/>
    <cellStyle name="Normal 6 5 4" xfId="339" xr:uid="{5ECBAD2B-EFA3-4030-B257-7A1F707D835E}"/>
    <cellStyle name="Normal 6 5 4 2" xfId="659" xr:uid="{6ED0E646-7715-4724-A4EB-46B7A617FA01}"/>
    <cellStyle name="Normal 6 5 4 2 2" xfId="660" xr:uid="{3F8CF9F8-476C-41BE-B162-AF14B01CFAC4}"/>
    <cellStyle name="Normal 6 5 4 2 2 2" xfId="1671" xr:uid="{E366525F-15D4-44AB-971A-430271FABFBD}"/>
    <cellStyle name="Normal 6 5 4 2 2 3" xfId="3294" xr:uid="{C50F4D12-D095-42D2-BDDC-7064721C5C58}"/>
    <cellStyle name="Normal 6 5 4 2 2 4" xfId="3295" xr:uid="{468D7C01-8F7D-4D18-B502-206B690743B2}"/>
    <cellStyle name="Normal 6 5 4 2 3" xfId="1672" xr:uid="{9FB1C47C-C597-4A13-90C8-93F44793564E}"/>
    <cellStyle name="Normal 6 5 4 2 4" xfId="3296" xr:uid="{70C924A5-4083-43A2-9B2D-A4FDB7EA3D1E}"/>
    <cellStyle name="Normal 6 5 4 2 5" xfId="3297" xr:uid="{EA1750DC-92D9-4CE7-98A0-7F30AB0E9702}"/>
    <cellStyle name="Normal 6 5 4 3" xfId="661" xr:uid="{EBE2185C-6A5C-4C36-B78F-63BECFB75D7B}"/>
    <cellStyle name="Normal 6 5 4 3 2" xfId="1673" xr:uid="{D8D9E241-265C-499F-A799-886832614765}"/>
    <cellStyle name="Normal 6 5 4 3 3" xfId="3298" xr:uid="{DCD8CC4A-9328-43AA-AB1E-3EE222733E3B}"/>
    <cellStyle name="Normal 6 5 4 3 4" xfId="3299" xr:uid="{6436CD84-790A-4885-AD6E-FAA5F9CC7B74}"/>
    <cellStyle name="Normal 6 5 4 4" xfId="1674" xr:uid="{FFD541D8-5012-4E2A-A85F-4EA52FC7938C}"/>
    <cellStyle name="Normal 6 5 4 4 2" xfId="3300" xr:uid="{32674608-CDE0-4801-853E-6ED74D3B40AB}"/>
    <cellStyle name="Normal 6 5 4 4 3" xfId="3301" xr:uid="{544843BC-4392-4DA7-9B39-3542865903C2}"/>
    <cellStyle name="Normal 6 5 4 4 4" xfId="3302" xr:uid="{CEA7ED20-39D9-4104-9F7F-EF176FA2A78F}"/>
    <cellStyle name="Normal 6 5 4 5" xfId="3303" xr:uid="{9D8CFA55-C250-4734-BBE2-BB1F2333AB36}"/>
    <cellStyle name="Normal 6 5 4 6" xfId="3304" xr:uid="{8583E6B8-9455-44F6-9948-9EEAC6977DE5}"/>
    <cellStyle name="Normal 6 5 4 7" xfId="3305" xr:uid="{D579E21F-AD97-4FC6-A000-AF0F76390E86}"/>
    <cellStyle name="Normal 6 5 5" xfId="340" xr:uid="{77D0D845-9701-4CDC-9696-D3FF6A191DB8}"/>
    <cellStyle name="Normal 6 5 5 2" xfId="662" xr:uid="{FDCDF194-CD3D-4319-972F-B0D3621D4AD0}"/>
    <cellStyle name="Normal 6 5 5 2 2" xfId="1675" xr:uid="{DEBA8D25-B027-4311-8C99-554E452117FF}"/>
    <cellStyle name="Normal 6 5 5 2 3" xfId="3306" xr:uid="{E86D3766-7DA9-41A4-8797-4BFF12252398}"/>
    <cellStyle name="Normal 6 5 5 2 4" xfId="3307" xr:uid="{DCEB1514-56F9-4204-86D6-40502CD5A8CF}"/>
    <cellStyle name="Normal 6 5 5 3" xfId="1676" xr:uid="{5ED7A854-283C-42AF-88AD-D40B42EFE4F5}"/>
    <cellStyle name="Normal 6 5 5 3 2" xfId="3308" xr:uid="{8DE9889B-2414-44C0-8437-EE63E1717E13}"/>
    <cellStyle name="Normal 6 5 5 3 3" xfId="3309" xr:uid="{C2FA6DB4-C920-4EED-AD96-70C705F7590E}"/>
    <cellStyle name="Normal 6 5 5 3 4" xfId="3310" xr:uid="{CF5DA93E-23C0-43C4-B3A2-D43DDD9483EC}"/>
    <cellStyle name="Normal 6 5 5 4" xfId="3311" xr:uid="{748C6F41-00E5-48BE-97CE-9E883182A87E}"/>
    <cellStyle name="Normal 6 5 5 5" xfId="3312" xr:uid="{40695313-3383-4D13-A757-28289E92B824}"/>
    <cellStyle name="Normal 6 5 5 6" xfId="3313" xr:uid="{19E8B25D-3B1E-4FD5-8670-2DF98C014B3E}"/>
    <cellStyle name="Normal 6 5 6" xfId="663" xr:uid="{47305782-968A-4816-8048-245157DC5A66}"/>
    <cellStyle name="Normal 6 5 6 2" xfId="1677" xr:uid="{0CB130A3-36F1-4B58-9B7D-B1F5537E0FA3}"/>
    <cellStyle name="Normal 6 5 6 2 2" xfId="3314" xr:uid="{A78D02F4-5CE6-4DC2-A348-D9D04BFFBB64}"/>
    <cellStyle name="Normal 6 5 6 2 3" xfId="3315" xr:uid="{D6805E8D-B76F-4D84-BF7F-645B9DDF8354}"/>
    <cellStyle name="Normal 6 5 6 2 4" xfId="3316" xr:uid="{F4A6A63B-2C2A-42F6-8BA4-AF8B2CBB6E76}"/>
    <cellStyle name="Normal 6 5 6 3" xfId="3317" xr:uid="{AD420D4D-2332-4B99-B1C1-FB7176216AF5}"/>
    <cellStyle name="Normal 6 5 6 4" xfId="3318" xr:uid="{585A7541-4105-4D0C-929A-4B346830811B}"/>
    <cellStyle name="Normal 6 5 6 5" xfId="3319" xr:uid="{53BAB498-665F-4F0C-A68C-ACF18B9E1CDC}"/>
    <cellStyle name="Normal 6 5 7" xfId="1678" xr:uid="{659A272E-49C5-4988-83E0-BAB681A83F63}"/>
    <cellStyle name="Normal 6 5 7 2" xfId="3320" xr:uid="{3BCB124D-1762-4BC7-BA9D-CEB42F8995C6}"/>
    <cellStyle name="Normal 6 5 7 3" xfId="3321" xr:uid="{320CDFF3-CD20-4DBA-B094-17DE532385E5}"/>
    <cellStyle name="Normal 6 5 7 4" xfId="3322" xr:uid="{D7223EE6-80F9-4E8A-8A4E-47633A1935A5}"/>
    <cellStyle name="Normal 6 5 8" xfId="3323" xr:uid="{E9245D37-35F4-4AA6-97EF-A78C3629C3EB}"/>
    <cellStyle name="Normal 6 5 8 2" xfId="3324" xr:uid="{98F67072-AD2E-4BB8-ADFF-36AA90AB49FD}"/>
    <cellStyle name="Normal 6 5 8 3" xfId="3325" xr:uid="{4733B582-9654-42F1-9E6E-902259AD72EE}"/>
    <cellStyle name="Normal 6 5 8 4" xfId="3326" xr:uid="{40B4F152-E1CF-482C-9B56-14ED9E8AA7B4}"/>
    <cellStyle name="Normal 6 5 9" xfId="3327" xr:uid="{F61AE91F-FDA9-49F5-AFE1-64F4B764C8B1}"/>
    <cellStyle name="Normal 6 6" xfId="125" xr:uid="{82565570-8FC1-4CA7-9FD9-3E4A8AE53A2F}"/>
    <cellStyle name="Normal 6 6 2" xfId="126" xr:uid="{F0C0F665-2AE7-4C79-BA1D-9195C59B45EE}"/>
    <cellStyle name="Normal 6 6 2 2" xfId="341" xr:uid="{BB37E905-1A1D-4322-B86A-FA14BFB2E27C}"/>
    <cellStyle name="Normal 6 6 2 2 2" xfId="664" xr:uid="{2C041A03-DBCF-41C3-B68D-EDE20920ECBF}"/>
    <cellStyle name="Normal 6 6 2 2 2 2" xfId="1679" xr:uid="{B6C9958B-9C99-4719-885C-6C6D2CDDA091}"/>
    <cellStyle name="Normal 6 6 2 2 2 3" xfId="3328" xr:uid="{614359C1-9C8A-4744-B28C-842D65BCA711}"/>
    <cellStyle name="Normal 6 6 2 2 2 4" xfId="3329" xr:uid="{6CA61574-B4F8-4C00-88C5-4C3335A6CDC4}"/>
    <cellStyle name="Normal 6 6 2 2 3" xfId="1680" xr:uid="{D1349EE4-8745-4FF2-A63C-53D24A8DA619}"/>
    <cellStyle name="Normal 6 6 2 2 3 2" xfId="3330" xr:uid="{C38171E8-0BEB-4847-89F3-7E711C8148E6}"/>
    <cellStyle name="Normal 6 6 2 2 3 3" xfId="3331" xr:uid="{C86FCAE4-FC96-4293-B3ED-60D634FAA6A2}"/>
    <cellStyle name="Normal 6 6 2 2 3 4" xfId="3332" xr:uid="{AECCB726-1A54-494C-AC9B-F85AD068608B}"/>
    <cellStyle name="Normal 6 6 2 2 4" xfId="3333" xr:uid="{F73F135C-8E21-4348-9D7F-58E33EF63C57}"/>
    <cellStyle name="Normal 6 6 2 2 5" xfId="3334" xr:uid="{DA6C4735-9293-4DE9-A683-B8F535784D99}"/>
    <cellStyle name="Normal 6 6 2 2 6" xfId="3335" xr:uid="{52B34664-FC4F-4436-B6F3-08FFDD92C8A0}"/>
    <cellStyle name="Normal 6 6 2 3" xfId="665" xr:uid="{8E181A0F-5E38-4F8D-8E44-2C2F9704DAD4}"/>
    <cellStyle name="Normal 6 6 2 3 2" xfId="1681" xr:uid="{BA91F3D5-4D6A-4A55-89A8-582534582B6D}"/>
    <cellStyle name="Normal 6 6 2 3 2 2" xfId="3336" xr:uid="{0F9DBA13-FDF7-4F70-BE67-EA8DBC756F1A}"/>
    <cellStyle name="Normal 6 6 2 3 2 3" xfId="3337" xr:uid="{06B751DC-7676-4663-AD0D-173D0473CA8F}"/>
    <cellStyle name="Normal 6 6 2 3 2 4" xfId="3338" xr:uid="{A7020DF1-481A-4828-ADB1-A19EC9736050}"/>
    <cellStyle name="Normal 6 6 2 3 3" xfId="3339" xr:uid="{7B112714-9FF8-4EEB-8378-FC6CDDB9AB67}"/>
    <cellStyle name="Normal 6 6 2 3 4" xfId="3340" xr:uid="{8FF30265-18C0-4353-926A-1F1E3E3BF9FE}"/>
    <cellStyle name="Normal 6 6 2 3 5" xfId="3341" xr:uid="{A55015F2-91BD-4E8C-923F-42C5256D0203}"/>
    <cellStyle name="Normal 6 6 2 4" xfId="1682" xr:uid="{426680BC-1981-48AE-85CC-1C51A0EDB834}"/>
    <cellStyle name="Normal 6 6 2 4 2" xfId="3342" xr:uid="{EC8DE5B0-915E-4F9F-8ED2-31EE638E6113}"/>
    <cellStyle name="Normal 6 6 2 4 3" xfId="3343" xr:uid="{BEB266BB-76AC-4D94-BDD8-96E66C124A12}"/>
    <cellStyle name="Normal 6 6 2 4 4" xfId="3344" xr:uid="{6C6BFC17-E8C7-45A2-901C-086935D635F0}"/>
    <cellStyle name="Normal 6 6 2 5" xfId="3345" xr:uid="{46BBEE03-50B9-4E77-A83F-9829CFEE336F}"/>
    <cellStyle name="Normal 6 6 2 5 2" xfId="3346" xr:uid="{C128CA20-2533-4826-927D-664733EF8C31}"/>
    <cellStyle name="Normal 6 6 2 5 3" xfId="3347" xr:uid="{BDF3D9C7-C19B-491F-BD30-38BD06927AED}"/>
    <cellStyle name="Normal 6 6 2 5 4" xfId="3348" xr:uid="{BF942C4A-2523-4EFA-8CF1-B68F9C7158D4}"/>
    <cellStyle name="Normal 6 6 2 6" xfId="3349" xr:uid="{712379C9-ED81-4B98-BD25-AB547D6100ED}"/>
    <cellStyle name="Normal 6 6 2 7" xfId="3350" xr:uid="{8C5B3898-1055-48B4-BC52-478099EA8082}"/>
    <cellStyle name="Normal 6 6 2 8" xfId="3351" xr:uid="{F394D311-7EBE-4404-83C1-18C5BC2BA9F6}"/>
    <cellStyle name="Normal 6 6 3" xfId="342" xr:uid="{F97E6D2E-EBF3-4A05-AEA3-2D9DC2AEA50D}"/>
    <cellStyle name="Normal 6 6 3 2" xfId="666" xr:uid="{2692B4F8-E788-4AFD-96C2-22E5F6563F8F}"/>
    <cellStyle name="Normal 6 6 3 2 2" xfId="667" xr:uid="{7FAD73C3-5904-4233-96E9-9CE98D5C9C6D}"/>
    <cellStyle name="Normal 6 6 3 2 3" xfId="3352" xr:uid="{B1B0D559-8D11-437D-8067-C9E6138D7152}"/>
    <cellStyle name="Normal 6 6 3 2 4" xfId="3353" xr:uid="{4D91F473-0BCF-47F1-9C92-0AFD73B565FA}"/>
    <cellStyle name="Normal 6 6 3 3" xfId="668" xr:uid="{C98C95AC-08CE-4128-8C50-AF3BE9C92D76}"/>
    <cellStyle name="Normal 6 6 3 3 2" xfId="3354" xr:uid="{21DEE7C4-EA52-49F6-A11B-1DD38A5A40AE}"/>
    <cellStyle name="Normal 6 6 3 3 3" xfId="3355" xr:uid="{B93E64D8-0D7B-4156-B3C3-51168C2C1E37}"/>
    <cellStyle name="Normal 6 6 3 3 4" xfId="3356" xr:uid="{70929DEC-496F-443A-AF7A-4D7EA0469E55}"/>
    <cellStyle name="Normal 6 6 3 4" xfId="3357" xr:uid="{C46B8937-415F-4885-BA25-36A37410C83A}"/>
    <cellStyle name="Normal 6 6 3 5" xfId="3358" xr:uid="{37E87669-01FA-4195-8C9D-1B682E455A50}"/>
    <cellStyle name="Normal 6 6 3 6" xfId="3359" xr:uid="{2ADCF6A3-306D-4339-9CC3-454CD80E7F12}"/>
    <cellStyle name="Normal 6 6 4" xfId="343" xr:uid="{8A8ED2CD-1CB6-46DC-8F08-EB0D039D5EFD}"/>
    <cellStyle name="Normal 6 6 4 2" xfId="669" xr:uid="{336F77D4-75A0-4FD7-9CD3-333DAB393D5B}"/>
    <cellStyle name="Normal 6 6 4 2 2" xfId="3360" xr:uid="{003A844A-2F62-4921-8537-C50A54DA1656}"/>
    <cellStyle name="Normal 6 6 4 2 3" xfId="3361" xr:uid="{FF988ACC-F372-4F20-A92E-70143416B783}"/>
    <cellStyle name="Normal 6 6 4 2 4" xfId="3362" xr:uid="{19B0A8E2-9B36-49D4-8926-CE0A9E64CDC4}"/>
    <cellStyle name="Normal 6 6 4 3" xfId="3363" xr:uid="{B1193406-3814-44A2-9513-E31F3638ED6C}"/>
    <cellStyle name="Normal 6 6 4 4" xfId="3364" xr:uid="{1FE07D87-9139-44F7-8012-6C36595704F2}"/>
    <cellStyle name="Normal 6 6 4 5" xfId="3365" xr:uid="{A9B9FD17-DA01-4307-8742-EE6718DA894D}"/>
    <cellStyle name="Normal 6 6 5" xfId="670" xr:uid="{C3ACD501-D5D8-48CE-900B-783E88053722}"/>
    <cellStyle name="Normal 6 6 5 2" xfId="3366" xr:uid="{50AFD10A-CE1C-4FBA-B1C4-523DB1659B7F}"/>
    <cellStyle name="Normal 6 6 5 3" xfId="3367" xr:uid="{067CB4DC-2176-473C-9EB0-C2247AE52A42}"/>
    <cellStyle name="Normal 6 6 5 4" xfId="3368" xr:uid="{919FA722-2707-4ACF-B267-5E1839D9C64B}"/>
    <cellStyle name="Normal 6 6 6" xfId="3369" xr:uid="{198085D4-A44B-4158-8765-7A78F34054E0}"/>
    <cellStyle name="Normal 6 6 6 2" xfId="3370" xr:uid="{23592246-D54D-4F44-AB3B-A612537E8390}"/>
    <cellStyle name="Normal 6 6 6 3" xfId="3371" xr:uid="{17919F19-45AF-406E-BEED-49BE1DBB7712}"/>
    <cellStyle name="Normal 6 6 6 4" xfId="3372" xr:uid="{39AD38A5-4FD1-47EB-89B3-601CCE354937}"/>
    <cellStyle name="Normal 6 6 7" xfId="3373" xr:uid="{4841D1FE-6697-44D6-AA4D-83373DA3DB3C}"/>
    <cellStyle name="Normal 6 6 8" xfId="3374" xr:uid="{E62B2F39-6E85-447A-9182-D06A84AEC69D}"/>
    <cellStyle name="Normal 6 6 9" xfId="3375" xr:uid="{D1D711CC-D084-49FC-833E-4EEBC1B278C4}"/>
    <cellStyle name="Normal 6 7" xfId="127" xr:uid="{837F3C9F-7D59-4985-98EC-E0A157DD0A9C}"/>
    <cellStyle name="Normal 6 7 2" xfId="344" xr:uid="{43F1190C-5C5C-4456-8908-95202AA3AA42}"/>
    <cellStyle name="Normal 6 7 2 2" xfId="671" xr:uid="{8766055B-2186-45B0-A05F-7145C98C689A}"/>
    <cellStyle name="Normal 6 7 2 2 2" xfId="1683" xr:uid="{92DBC29B-C61D-4E8D-8876-B688B6413ACA}"/>
    <cellStyle name="Normal 6 7 2 2 2 2" xfId="1684" xr:uid="{0BFABDA0-A4CC-403E-9B75-4DAAB54B0869}"/>
    <cellStyle name="Normal 6 7 2 2 3" xfId="1685" xr:uid="{B9A86866-8A3E-4FD1-97A3-BD33FD1044B1}"/>
    <cellStyle name="Normal 6 7 2 2 4" xfId="3376" xr:uid="{84620487-5C64-4648-BCDE-300742102755}"/>
    <cellStyle name="Normal 6 7 2 3" xfId="1686" xr:uid="{711B5B50-29CC-43ED-8C48-68A05DD642C8}"/>
    <cellStyle name="Normal 6 7 2 3 2" xfId="1687" xr:uid="{21D3B07C-F84B-475A-A118-B81C2BBFB7E5}"/>
    <cellStyle name="Normal 6 7 2 3 3" xfId="3377" xr:uid="{BFA4D99E-E6CF-40CA-AEF8-82556A3AB280}"/>
    <cellStyle name="Normal 6 7 2 3 4" xfId="3378" xr:uid="{43A31F64-1329-4718-A6D1-0C481E595B6D}"/>
    <cellStyle name="Normal 6 7 2 4" xfId="1688" xr:uid="{4998F1D1-02B2-48F9-BB3F-144E595BD516}"/>
    <cellStyle name="Normal 6 7 2 5" xfId="3379" xr:uid="{5D4F8562-9E25-4130-AF66-C7AD9A8626BE}"/>
    <cellStyle name="Normal 6 7 2 6" xfId="3380" xr:uid="{CCE7329E-554B-4799-8A97-99578ADD9762}"/>
    <cellStyle name="Normal 6 7 3" xfId="672" xr:uid="{4FD47A5F-0D0D-4763-BE8C-5D880176FF1A}"/>
    <cellStyle name="Normal 6 7 3 2" xfId="1689" xr:uid="{2B6ED1D7-33EA-42EC-8AD1-0A165D8ABB43}"/>
    <cellStyle name="Normal 6 7 3 2 2" xfId="1690" xr:uid="{DAAC8FAC-7EA0-4860-924A-EE6B7E531B0E}"/>
    <cellStyle name="Normal 6 7 3 2 3" xfId="3381" xr:uid="{825803A6-B194-4E6E-9050-B5A7B38C74DE}"/>
    <cellStyle name="Normal 6 7 3 2 4" xfId="3382" xr:uid="{2F02857A-F029-4A50-99EB-1234E4BFFD53}"/>
    <cellStyle name="Normal 6 7 3 3" xfId="1691" xr:uid="{B32356C6-C316-4E9B-A8AA-DAEA7EE685BA}"/>
    <cellStyle name="Normal 6 7 3 4" xfId="3383" xr:uid="{9402C1A8-BFF7-4280-B52A-C2FF1E177D2B}"/>
    <cellStyle name="Normal 6 7 3 5" xfId="3384" xr:uid="{4290AD2E-2073-446B-AC0F-35F67E745FF1}"/>
    <cellStyle name="Normal 6 7 4" xfId="1692" xr:uid="{0DCD0454-82B4-4854-93FB-1EB248E22B50}"/>
    <cellStyle name="Normal 6 7 4 2" xfId="1693" xr:uid="{28361747-BCFF-49EF-9DCF-8BF2A2D953AA}"/>
    <cellStyle name="Normal 6 7 4 3" xfId="3385" xr:uid="{39A401F4-CB73-4A53-97E2-9126CEB32AD8}"/>
    <cellStyle name="Normal 6 7 4 4" xfId="3386" xr:uid="{E7A2BE83-8838-4600-992E-4A8A61B75510}"/>
    <cellStyle name="Normal 6 7 5" xfId="1694" xr:uid="{8A289229-D2F4-4F22-820C-C4D31C4764F1}"/>
    <cellStyle name="Normal 6 7 5 2" xfId="3387" xr:uid="{26811D3D-0CA0-4F7A-B052-16027FF35CEE}"/>
    <cellStyle name="Normal 6 7 5 3" xfId="3388" xr:uid="{02D85870-7213-42E1-B6D4-21FD105257DB}"/>
    <cellStyle name="Normal 6 7 5 4" xfId="3389" xr:uid="{38339F5E-2B1F-47EE-B091-9320B3C3CFDE}"/>
    <cellStyle name="Normal 6 7 6" xfId="3390" xr:uid="{7F402EC1-D428-427C-876A-5F3FC6F7B4A7}"/>
    <cellStyle name="Normal 6 7 7" xfId="3391" xr:uid="{EB48A477-CEB5-456B-9BC1-367A3536E5D3}"/>
    <cellStyle name="Normal 6 7 8" xfId="3392" xr:uid="{732C52BF-5DAC-48DC-A5AD-672F2C92A33B}"/>
    <cellStyle name="Normal 6 8" xfId="345" xr:uid="{FEB05C96-1D83-44C5-B7C2-7BB4DE8864D8}"/>
    <cellStyle name="Normal 6 8 2" xfId="673" xr:uid="{7FC7B5B4-6D81-48E6-BDF9-3F4AC216E996}"/>
    <cellStyle name="Normal 6 8 2 2" xfId="674" xr:uid="{7AA718B4-CC6C-462F-A3BB-D8EA69EF5CA3}"/>
    <cellStyle name="Normal 6 8 2 2 2" xfId="1695" xr:uid="{28FC92B0-C599-4D21-B99A-C347AD0B3254}"/>
    <cellStyle name="Normal 6 8 2 2 3" xfId="3393" xr:uid="{65F37AD6-0C37-4257-AFBA-3F93DA5248E2}"/>
    <cellStyle name="Normal 6 8 2 2 4" xfId="3394" xr:uid="{D2075B12-ADE2-4C97-BFA4-DA2CCDD39078}"/>
    <cellStyle name="Normal 6 8 2 3" xfId="1696" xr:uid="{01A5BB7D-B5B6-440E-9D2C-14906D76A529}"/>
    <cellStyle name="Normal 6 8 2 4" xfId="3395" xr:uid="{551278EC-1046-452F-9631-3234058B26C5}"/>
    <cellStyle name="Normal 6 8 2 5" xfId="3396" xr:uid="{C74A7624-A617-42F7-887B-8F90F5B4EB69}"/>
    <cellStyle name="Normal 6 8 3" xfId="675" xr:uid="{BB60FFC8-34AF-4E1B-B98A-3A783CC207DA}"/>
    <cellStyle name="Normal 6 8 3 2" xfId="1697" xr:uid="{551C76A7-94F0-48AC-B7B9-A487861AA39E}"/>
    <cellStyle name="Normal 6 8 3 3" xfId="3397" xr:uid="{B8C53D04-0D0C-4E84-841F-F011D4FE6AB4}"/>
    <cellStyle name="Normal 6 8 3 4" xfId="3398" xr:uid="{E2825AF1-AC5C-43AC-8C07-49EA84859F24}"/>
    <cellStyle name="Normal 6 8 4" xfId="1698" xr:uid="{78C4FDF5-9F33-441F-9FE0-A4C908A01AC7}"/>
    <cellStyle name="Normal 6 8 4 2" xfId="3399" xr:uid="{CD2F3D9B-A28A-471A-B6A1-45F24571A39A}"/>
    <cellStyle name="Normal 6 8 4 3" xfId="3400" xr:uid="{6CB2E8C0-0A40-43BD-A262-82CEF71DB790}"/>
    <cellStyle name="Normal 6 8 4 4" xfId="3401" xr:uid="{B6D95C21-97D5-4885-BFF2-E3A74668B6D3}"/>
    <cellStyle name="Normal 6 8 5" xfId="3402" xr:uid="{D666B34C-BFAC-49ED-85CF-4AC8F500EB23}"/>
    <cellStyle name="Normal 6 8 6" xfId="3403" xr:uid="{2C551E08-9517-4B58-9AAD-0D73336E4768}"/>
    <cellStyle name="Normal 6 8 7" xfId="3404" xr:uid="{45C3EC63-9703-47F9-B2E4-A5C641EEBF51}"/>
    <cellStyle name="Normal 6 9" xfId="346" xr:uid="{4A08BB8F-88D2-4EFC-B323-0157A3E5F2EB}"/>
    <cellStyle name="Normal 6 9 2" xfId="676" xr:uid="{A422DE41-DCAD-42F0-9720-6F2532819BB5}"/>
    <cellStyle name="Normal 6 9 2 2" xfId="1699" xr:uid="{920F77DB-ACFB-4B82-8042-9A32459E1D83}"/>
    <cellStyle name="Normal 6 9 2 3" xfId="3405" xr:uid="{6169254A-1989-4738-A218-0958AB530DA3}"/>
    <cellStyle name="Normal 6 9 2 4" xfId="3406" xr:uid="{6A182BC8-4F65-4336-AB5E-EB1AED3C7CA5}"/>
    <cellStyle name="Normal 6 9 3" xfId="1700" xr:uid="{32801B07-462D-4CED-84C7-B4F18FE89B98}"/>
    <cellStyle name="Normal 6 9 3 2" xfId="3407" xr:uid="{08970588-0964-4A27-AB63-6A26AA4310B9}"/>
    <cellStyle name="Normal 6 9 3 3" xfId="3408" xr:uid="{6CBB6019-B408-4029-9999-45CDF1F6683C}"/>
    <cellStyle name="Normal 6 9 3 4" xfId="3409" xr:uid="{6FE7C3BC-B444-4009-A8F0-9FBE35E59CC0}"/>
    <cellStyle name="Normal 6 9 4" xfId="3410" xr:uid="{1709B457-0017-4742-BC6F-FF2B0D809B60}"/>
    <cellStyle name="Normal 6 9 5" xfId="3411" xr:uid="{396D3176-DB7A-42DE-BBB9-50C89BA831FE}"/>
    <cellStyle name="Normal 6 9 6" xfId="3412" xr:uid="{218ADDE2-F198-417A-9DA7-D09E6D9EF3D0}"/>
    <cellStyle name="Normal 7" xfId="128" xr:uid="{249E882A-D351-47DF-9E7D-5974ABFC0B2E}"/>
    <cellStyle name="Normal 7 10" xfId="1701" xr:uid="{7559F930-9557-441A-8745-2E5C3DCED470}"/>
    <cellStyle name="Normal 7 10 2" xfId="3413" xr:uid="{AD38A28C-CB6A-4D9B-826F-A44EF06067D8}"/>
    <cellStyle name="Normal 7 10 3" xfId="3414" xr:uid="{E8214C4D-0301-4C9E-AFD7-F1748A7AD16D}"/>
    <cellStyle name="Normal 7 10 4" xfId="3415" xr:uid="{42A277B8-3ACA-4F25-B151-862827FBDDAC}"/>
    <cellStyle name="Normal 7 11" xfId="3416" xr:uid="{AAE4E701-D662-47E4-946D-F29324664305}"/>
    <cellStyle name="Normal 7 11 2" xfId="3417" xr:uid="{A03D7111-DFFB-4D81-829C-FD368F1B18A2}"/>
    <cellStyle name="Normal 7 11 3" xfId="3418" xr:uid="{AE862B32-1ECF-4A93-979C-012F3F13B810}"/>
    <cellStyle name="Normal 7 11 4" xfId="3419" xr:uid="{E6DF95DA-E2E3-43C1-AD4F-772BE46C5B5A}"/>
    <cellStyle name="Normal 7 12" xfId="3420" xr:uid="{0860D1C0-8F7B-4F37-B86E-418CEF72B1F4}"/>
    <cellStyle name="Normal 7 12 2" xfId="3421" xr:uid="{FA90C2C5-F658-4D55-9D8F-E41C100A1458}"/>
    <cellStyle name="Normal 7 13" xfId="3422" xr:uid="{E564C504-E684-48FA-8681-C63B5AC2AC77}"/>
    <cellStyle name="Normal 7 14" xfId="3423" xr:uid="{BC1F6B5A-B351-4659-B140-9DD70B90B1F1}"/>
    <cellStyle name="Normal 7 15" xfId="3424" xr:uid="{30544168-2DFE-4C62-99D9-5D9D61EC29DE}"/>
    <cellStyle name="Normal 7 2" xfId="129" xr:uid="{78CEC13F-CDF0-48CA-85CD-2B741713590E}"/>
    <cellStyle name="Normal 7 2 10" xfId="3425" xr:uid="{C2E906D3-04F7-4F90-A8ED-BB4B953545EA}"/>
    <cellStyle name="Normal 7 2 11" xfId="3426" xr:uid="{39CBCCF4-C5BC-4FAD-9D96-A3B2F6818570}"/>
    <cellStyle name="Normal 7 2 2" xfId="130" xr:uid="{69EA0FAB-B266-460A-AF19-FB70F8D44CE3}"/>
    <cellStyle name="Normal 7 2 2 2" xfId="131" xr:uid="{A28D6673-13B4-446E-91F7-6AEAA1791CAC}"/>
    <cellStyle name="Normal 7 2 2 2 2" xfId="347" xr:uid="{47EE5D3E-106B-4AC7-92B4-D1FF55574855}"/>
    <cellStyle name="Normal 7 2 2 2 2 2" xfId="677" xr:uid="{12EF1FA7-22F0-454E-8533-DADEC41A03B6}"/>
    <cellStyle name="Normal 7 2 2 2 2 2 2" xfId="678" xr:uid="{247BFA00-1A7B-4454-8AEE-B126F62D1D23}"/>
    <cellStyle name="Normal 7 2 2 2 2 2 2 2" xfId="1702" xr:uid="{889425AB-DA54-4D61-935B-92A143BE1DF6}"/>
    <cellStyle name="Normal 7 2 2 2 2 2 2 2 2" xfId="1703" xr:uid="{2DD60AB6-7A81-40C1-8F2D-310D6B6513AC}"/>
    <cellStyle name="Normal 7 2 2 2 2 2 2 3" xfId="1704" xr:uid="{B60FBC8E-DF2D-4ADB-92D5-AB39910F7B9D}"/>
    <cellStyle name="Normal 7 2 2 2 2 2 3" xfId="1705" xr:uid="{634664FE-3889-4C16-9B0C-54A465CE66B4}"/>
    <cellStyle name="Normal 7 2 2 2 2 2 3 2" xfId="1706" xr:uid="{71166715-EC91-4DDD-9D63-36EAB88F9325}"/>
    <cellStyle name="Normal 7 2 2 2 2 2 4" xfId="1707" xr:uid="{3EAC6396-ABDA-4364-B696-79C45440F56F}"/>
    <cellStyle name="Normal 7 2 2 2 2 3" xfId="679" xr:uid="{25E7E8FE-A93C-42CC-8F3A-64217CBD3A68}"/>
    <cellStyle name="Normal 7 2 2 2 2 3 2" xfId="1708" xr:uid="{351BB897-69EE-434E-BC75-BDF3EDAAAFE8}"/>
    <cellStyle name="Normal 7 2 2 2 2 3 2 2" xfId="1709" xr:uid="{0834C90D-DA6B-407E-9D43-F52AB58A6464}"/>
    <cellStyle name="Normal 7 2 2 2 2 3 3" xfId="1710" xr:uid="{77C1ECC7-2097-4894-8048-04839590E06D}"/>
    <cellStyle name="Normal 7 2 2 2 2 3 4" xfId="3427" xr:uid="{64D56529-4CCF-44BE-8F41-6CD0E4B8EE95}"/>
    <cellStyle name="Normal 7 2 2 2 2 4" xfId="1711" xr:uid="{6EBEB7BA-914C-48D6-A7C3-05261CD774E3}"/>
    <cellStyle name="Normal 7 2 2 2 2 4 2" xfId="1712" xr:uid="{EECEDF85-8439-4961-869B-50B9E35FDD55}"/>
    <cellStyle name="Normal 7 2 2 2 2 5" xfId="1713" xr:uid="{CF08BA23-2A3D-413D-89EF-D82BA453CCA4}"/>
    <cellStyle name="Normal 7 2 2 2 2 6" xfId="3428" xr:uid="{4CAE3F73-AB9B-4653-9C63-3357BB53623E}"/>
    <cellStyle name="Normal 7 2 2 2 3" xfId="348" xr:uid="{AA222ED3-4F48-4DDC-A966-61717C3FF1B5}"/>
    <cellStyle name="Normal 7 2 2 2 3 2" xfId="680" xr:uid="{8DB7AE09-2AE5-4152-B19A-9019DC45D82C}"/>
    <cellStyle name="Normal 7 2 2 2 3 2 2" xfId="681" xr:uid="{3B5DFD29-9912-4BA4-8F02-386F2EC00C67}"/>
    <cellStyle name="Normal 7 2 2 2 3 2 2 2" xfId="1714" xr:uid="{B63958DD-6E5E-43F6-A7D2-063F9F390979}"/>
    <cellStyle name="Normal 7 2 2 2 3 2 2 2 2" xfId="1715" xr:uid="{D02B1068-B3DA-4FE9-9CC4-C1D625B80EE5}"/>
    <cellStyle name="Normal 7 2 2 2 3 2 2 3" xfId="1716" xr:uid="{52B907D6-D1D7-495F-A191-4AF0B41779A1}"/>
    <cellStyle name="Normal 7 2 2 2 3 2 3" xfId="1717" xr:uid="{0ABA6725-8D70-4ABB-8F7C-7B29923BB2E3}"/>
    <cellStyle name="Normal 7 2 2 2 3 2 3 2" xfId="1718" xr:uid="{78201652-4B62-4524-B37E-06D80E421053}"/>
    <cellStyle name="Normal 7 2 2 2 3 2 4" xfId="1719" xr:uid="{0B519F25-3E21-4E29-BF81-8EBFCFC625D7}"/>
    <cellStyle name="Normal 7 2 2 2 3 3" xfId="682" xr:uid="{DA560623-C957-4485-8F51-5229C26AA628}"/>
    <cellStyle name="Normal 7 2 2 2 3 3 2" xfId="1720" xr:uid="{A470F99E-075B-423E-8828-8F1D24C148A4}"/>
    <cellStyle name="Normal 7 2 2 2 3 3 2 2" xfId="1721" xr:uid="{DEFC7EAB-0206-4F64-A71F-71BDF0420D4B}"/>
    <cellStyle name="Normal 7 2 2 2 3 3 3" xfId="1722" xr:uid="{08A8B938-2E6B-47A0-A7D7-2C7769B2A105}"/>
    <cellStyle name="Normal 7 2 2 2 3 4" xfId="1723" xr:uid="{06B499D5-F806-4B62-A174-1EAB1DA20B9E}"/>
    <cellStyle name="Normal 7 2 2 2 3 4 2" xfId="1724" xr:uid="{79C9F785-CCA1-43DE-A5EF-9909C747186C}"/>
    <cellStyle name="Normal 7 2 2 2 3 5" xfId="1725" xr:uid="{30F0F76A-6303-477E-ACD4-D6C199D43F7F}"/>
    <cellStyle name="Normal 7 2 2 2 4" xfId="683" xr:uid="{9602907D-7A09-4EDB-840D-A2152DE6DBC6}"/>
    <cellStyle name="Normal 7 2 2 2 4 2" xfId="684" xr:uid="{0F776D89-6C3A-433D-912E-BCB8009760CF}"/>
    <cellStyle name="Normal 7 2 2 2 4 2 2" xfId="1726" xr:uid="{DAE72488-B606-4A71-83A0-FFA3D0673C39}"/>
    <cellStyle name="Normal 7 2 2 2 4 2 2 2" xfId="1727" xr:uid="{19689F52-296A-4CEA-9504-9CB2152E27EA}"/>
    <cellStyle name="Normal 7 2 2 2 4 2 3" xfId="1728" xr:uid="{088000BD-A79A-4094-B782-E4CF2B8F4D69}"/>
    <cellStyle name="Normal 7 2 2 2 4 3" xfId="1729" xr:uid="{0EB575AE-DFCB-4BA3-A893-206F0B20AD3D}"/>
    <cellStyle name="Normal 7 2 2 2 4 3 2" xfId="1730" xr:uid="{B5229B11-A3A9-4E5E-8DA0-8EF95B2CD498}"/>
    <cellStyle name="Normal 7 2 2 2 4 4" xfId="1731" xr:uid="{A8C959C8-40D9-4F6D-A349-F665BE0E1445}"/>
    <cellStyle name="Normal 7 2 2 2 5" xfId="685" xr:uid="{8780CC8C-7522-4F4B-B15A-6406B9E1E0D0}"/>
    <cellStyle name="Normal 7 2 2 2 5 2" xfId="1732" xr:uid="{8FAC6E4F-352E-4050-9757-BED3C85A8311}"/>
    <cellStyle name="Normal 7 2 2 2 5 2 2" xfId="1733" xr:uid="{CECC0839-3D0E-42BC-996D-5D6D68FF36E1}"/>
    <cellStyle name="Normal 7 2 2 2 5 3" xfId="1734" xr:uid="{CD1F6DA9-1F51-4FE7-867F-74E85526AA93}"/>
    <cellStyle name="Normal 7 2 2 2 5 4" xfId="3429" xr:uid="{72578F5F-5860-4DCD-B365-32AAE0C11CD2}"/>
    <cellStyle name="Normal 7 2 2 2 6" xfId="1735" xr:uid="{04DD9254-44C9-49C5-9F92-FE59B40ED397}"/>
    <cellStyle name="Normal 7 2 2 2 6 2" xfId="1736" xr:uid="{4F1D1894-CC8A-4C6D-93EE-96592604FE8D}"/>
    <cellStyle name="Normal 7 2 2 2 7" xfId="1737" xr:uid="{2301A4E0-899B-4C9A-99D3-CB3DE12AB8B2}"/>
    <cellStyle name="Normal 7 2 2 2 8" xfId="3430" xr:uid="{9F2A06F8-3967-42F3-A015-968874299667}"/>
    <cellStyle name="Normal 7 2 2 3" xfId="349" xr:uid="{E2F05413-01B5-466F-AB63-B6D21A422547}"/>
    <cellStyle name="Normal 7 2 2 3 2" xfId="686" xr:uid="{14A6A6FB-EDDB-4A87-89C1-7B5060D00BFD}"/>
    <cellStyle name="Normal 7 2 2 3 2 2" xfId="687" xr:uid="{2430F5E5-0C9A-488C-82DA-DAF2125273B4}"/>
    <cellStyle name="Normal 7 2 2 3 2 2 2" xfId="1738" xr:uid="{6DBB26A1-37A6-4FE3-826A-E56DCBAD6971}"/>
    <cellStyle name="Normal 7 2 2 3 2 2 2 2" xfId="1739" xr:uid="{7E1075B2-3B30-4DEE-8797-414CC47BE57E}"/>
    <cellStyle name="Normal 7 2 2 3 2 2 3" xfId="1740" xr:uid="{E4E41BDD-F2EF-4836-95F5-3AE290E544BA}"/>
    <cellStyle name="Normal 7 2 2 3 2 3" xfId="1741" xr:uid="{51176026-E226-454C-95FE-D15CD9289568}"/>
    <cellStyle name="Normal 7 2 2 3 2 3 2" xfId="1742" xr:uid="{2F2C6969-A818-484B-91A7-A7028024431F}"/>
    <cellStyle name="Normal 7 2 2 3 2 4" xfId="1743" xr:uid="{503CE172-0DEE-4C6A-8969-D5F4BFBFD5EC}"/>
    <cellStyle name="Normal 7 2 2 3 3" xfId="688" xr:uid="{A090950D-9A7F-4639-8909-FED466FC4AE5}"/>
    <cellStyle name="Normal 7 2 2 3 3 2" xfId="1744" xr:uid="{E56A6617-3959-4AB6-8545-8A9149B5AA30}"/>
    <cellStyle name="Normal 7 2 2 3 3 2 2" xfId="1745" xr:uid="{5C17AB71-05B6-4EBE-ABB1-875AB6D4F1D5}"/>
    <cellStyle name="Normal 7 2 2 3 3 3" xfId="1746" xr:uid="{3FDEF05C-D16A-4C3C-9CD0-05C69557D250}"/>
    <cellStyle name="Normal 7 2 2 3 3 4" xfId="3431" xr:uid="{6754CA9B-C9FB-4807-9E31-E48915560B36}"/>
    <cellStyle name="Normal 7 2 2 3 4" xfId="1747" xr:uid="{583CD1D7-7442-426A-9588-5D2C22A589BD}"/>
    <cellStyle name="Normal 7 2 2 3 4 2" xfId="1748" xr:uid="{9B755A99-1EA6-4DDA-8198-C5502432D7BA}"/>
    <cellStyle name="Normal 7 2 2 3 5" xfId="1749" xr:uid="{D39F1E7D-4CCA-428E-978E-20D926AA0CB3}"/>
    <cellStyle name="Normal 7 2 2 3 6" xfId="3432" xr:uid="{86285562-E005-4A84-9FCA-AD0C33EA2CE1}"/>
    <cellStyle name="Normal 7 2 2 4" xfId="350" xr:uid="{77D1270F-900E-4954-B694-5919EDB30334}"/>
    <cellStyle name="Normal 7 2 2 4 2" xfId="689" xr:uid="{5FBED7F3-B429-414D-9271-6127F9ACDF67}"/>
    <cellStyle name="Normal 7 2 2 4 2 2" xfId="690" xr:uid="{436C9F72-9B09-40B8-B6C0-CAF0B17F516D}"/>
    <cellStyle name="Normal 7 2 2 4 2 2 2" xfId="1750" xr:uid="{B6DDADD2-2AB4-4629-B225-620785FBBBB0}"/>
    <cellStyle name="Normal 7 2 2 4 2 2 2 2" xfId="1751" xr:uid="{AFB76DE0-6F71-4E63-BC28-C57409432822}"/>
    <cellStyle name="Normal 7 2 2 4 2 2 3" xfId="1752" xr:uid="{341E7ED3-BE63-4202-92A6-8D2F2FCF9AAD}"/>
    <cellStyle name="Normal 7 2 2 4 2 3" xfId="1753" xr:uid="{361B5147-C4CB-4FD6-B337-9E62D9E2FA86}"/>
    <cellStyle name="Normal 7 2 2 4 2 3 2" xfId="1754" xr:uid="{CBD4EE5A-3CBC-4483-92C1-E2082F087007}"/>
    <cellStyle name="Normal 7 2 2 4 2 4" xfId="1755" xr:uid="{EE64893E-C7A3-458B-AA0C-303AD2C3A6CB}"/>
    <cellStyle name="Normal 7 2 2 4 3" xfId="691" xr:uid="{C4837C66-93F7-4C87-B250-A17F7C8BAE47}"/>
    <cellStyle name="Normal 7 2 2 4 3 2" xfId="1756" xr:uid="{0200F388-978A-41BC-8A29-D9BE6A8487D6}"/>
    <cellStyle name="Normal 7 2 2 4 3 2 2" xfId="1757" xr:uid="{836B4C42-2962-4381-8E79-0D482B36AE22}"/>
    <cellStyle name="Normal 7 2 2 4 3 3" xfId="1758" xr:uid="{7B7AD1E4-7CE6-4EC5-9BBD-3F5780CD25CA}"/>
    <cellStyle name="Normal 7 2 2 4 4" xfId="1759" xr:uid="{C39B2C8A-E954-4783-ACAB-B590E3AFFDDE}"/>
    <cellStyle name="Normal 7 2 2 4 4 2" xfId="1760" xr:uid="{B66FC420-C95C-44CA-85B6-BA6919BA998B}"/>
    <cellStyle name="Normal 7 2 2 4 5" xfId="1761" xr:uid="{F3A0C9D9-C6E7-465E-971E-D02EBF4F088B}"/>
    <cellStyle name="Normal 7 2 2 5" xfId="351" xr:uid="{9C7F7BA6-AC11-46D3-8586-19C6D0E7CD7E}"/>
    <cellStyle name="Normal 7 2 2 5 2" xfId="692" xr:uid="{EB94322F-A3BB-486D-80A8-554841503AAC}"/>
    <cellStyle name="Normal 7 2 2 5 2 2" xfId="1762" xr:uid="{70307368-D836-46AF-B472-7D6D50E1C121}"/>
    <cellStyle name="Normal 7 2 2 5 2 2 2" xfId="1763" xr:uid="{947A31E3-26B4-4D2E-9ED9-F95637639FAF}"/>
    <cellStyle name="Normal 7 2 2 5 2 3" xfId="1764" xr:uid="{2D535B48-4CFC-44B2-A464-4656F445DF76}"/>
    <cellStyle name="Normal 7 2 2 5 3" xfId="1765" xr:uid="{24D41D1E-7637-4CF1-BC64-358FD0790BEC}"/>
    <cellStyle name="Normal 7 2 2 5 3 2" xfId="1766" xr:uid="{B1B69C39-5AB7-4586-AED1-B7F3F0CD93BF}"/>
    <cellStyle name="Normal 7 2 2 5 4" xfId="1767" xr:uid="{3D3D108B-2DCD-4347-B9A3-8B9A05BB2CCB}"/>
    <cellStyle name="Normal 7 2 2 6" xfId="693" xr:uid="{2B0806E7-7C16-4A00-B0C3-9D1C6FD82295}"/>
    <cellStyle name="Normal 7 2 2 6 2" xfId="1768" xr:uid="{9F986607-7AF2-40E9-81B7-D377075CCDF2}"/>
    <cellStyle name="Normal 7 2 2 6 2 2" xfId="1769" xr:uid="{A015A6DE-50E6-47DF-B021-6725465CCC28}"/>
    <cellStyle name="Normal 7 2 2 6 3" xfId="1770" xr:uid="{B3B48A63-B8F6-4C07-8C2B-83E765B6DDE5}"/>
    <cellStyle name="Normal 7 2 2 6 4" xfId="3433" xr:uid="{5EBF9FA0-3F75-40D2-B695-1F7B547E5D13}"/>
    <cellStyle name="Normal 7 2 2 7" xfId="1771" xr:uid="{1FF21CA5-FCF0-40DE-9ABF-E1CD26B43952}"/>
    <cellStyle name="Normal 7 2 2 7 2" xfId="1772" xr:uid="{3A7460FC-2E1E-4355-AFFA-17BF8E1F9D0C}"/>
    <cellStyle name="Normal 7 2 2 8" xfId="1773" xr:uid="{5882158D-0239-48D8-8086-584928A5239D}"/>
    <cellStyle name="Normal 7 2 2 9" xfId="3434" xr:uid="{59FB25B8-1CD6-40F0-8816-AAB9CA68E990}"/>
    <cellStyle name="Normal 7 2 3" xfId="132" xr:uid="{044854E8-6A59-4B95-A9EB-C9ACA4A5A3A8}"/>
    <cellStyle name="Normal 7 2 3 2" xfId="133" xr:uid="{441CE386-83A5-410B-82D2-C09E2853B998}"/>
    <cellStyle name="Normal 7 2 3 2 2" xfId="694" xr:uid="{9CE41654-3105-48B1-B6B0-808E8F54FC19}"/>
    <cellStyle name="Normal 7 2 3 2 2 2" xfId="695" xr:uid="{0FC5CF5A-7D6E-4B08-9167-880DF4201341}"/>
    <cellStyle name="Normal 7 2 3 2 2 2 2" xfId="1774" xr:uid="{DE17CB62-0137-4D2D-AD4F-BCAEB9824F5B}"/>
    <cellStyle name="Normal 7 2 3 2 2 2 2 2" xfId="1775" xr:uid="{D151CB28-60E4-42AD-B8BA-53782121FD6D}"/>
    <cellStyle name="Normal 7 2 3 2 2 2 3" xfId="1776" xr:uid="{3AC138D5-5C02-4F62-9329-8BB76B5009B3}"/>
    <cellStyle name="Normal 7 2 3 2 2 3" xfId="1777" xr:uid="{C9E18596-DB95-4430-B955-E848330BBB5F}"/>
    <cellStyle name="Normal 7 2 3 2 2 3 2" xfId="1778" xr:uid="{EFCB201E-5F5E-4B84-BBD7-4E57CD4CDC65}"/>
    <cellStyle name="Normal 7 2 3 2 2 4" xfId="1779" xr:uid="{1AE2A312-A39A-4C9B-BB97-51E848970B0B}"/>
    <cellStyle name="Normal 7 2 3 2 3" xfId="696" xr:uid="{97DBEB37-9D8C-48D5-B011-62DF5E3819B2}"/>
    <cellStyle name="Normal 7 2 3 2 3 2" xfId="1780" xr:uid="{44CFAB96-8AB2-4603-BEA3-8AE2723A0D00}"/>
    <cellStyle name="Normal 7 2 3 2 3 2 2" xfId="1781" xr:uid="{BE5AC343-C67F-4A3C-B5DC-AB08B4E48D3A}"/>
    <cellStyle name="Normal 7 2 3 2 3 3" xfId="1782" xr:uid="{2AA3912F-D7E4-4D4E-88D8-A0EF7E92C239}"/>
    <cellStyle name="Normal 7 2 3 2 3 4" xfId="3435" xr:uid="{FE445D05-475E-4B71-AC0D-0630B406C5F4}"/>
    <cellStyle name="Normal 7 2 3 2 4" xfId="1783" xr:uid="{D90DD4D8-A957-4944-8FB3-4A9CC9B6481E}"/>
    <cellStyle name="Normal 7 2 3 2 4 2" xfId="1784" xr:uid="{AB423F99-531B-43E3-B113-85CCBAD70003}"/>
    <cellStyle name="Normal 7 2 3 2 5" xfId="1785" xr:uid="{90C789A3-EAD9-4631-A3E6-244FA3EF8B7E}"/>
    <cellStyle name="Normal 7 2 3 2 6" xfId="3436" xr:uid="{3C2E3C46-05E6-4AA1-A175-26D6A3EB7701}"/>
    <cellStyle name="Normal 7 2 3 3" xfId="352" xr:uid="{C0576F52-8E4B-495C-8CC4-F56A2AEDE181}"/>
    <cellStyle name="Normal 7 2 3 3 2" xfId="697" xr:uid="{31CB7B22-90BC-4EFB-ADB6-C0350AEC0B7F}"/>
    <cellStyle name="Normal 7 2 3 3 2 2" xfId="698" xr:uid="{BE81D5C4-7BFE-4608-9A63-C1C1AC3E9375}"/>
    <cellStyle name="Normal 7 2 3 3 2 2 2" xfId="1786" xr:uid="{DD1983D9-5FEF-4A9A-A422-7988B301E70B}"/>
    <cellStyle name="Normal 7 2 3 3 2 2 2 2" xfId="1787" xr:uid="{DF8E4B55-2A9A-4847-9767-A646D8BBDA28}"/>
    <cellStyle name="Normal 7 2 3 3 2 2 3" xfId="1788" xr:uid="{7E4AA291-E59C-462B-8356-85A19DB3C7CB}"/>
    <cellStyle name="Normal 7 2 3 3 2 3" xfId="1789" xr:uid="{5435824A-528B-468E-9C27-90AB9D9B10D0}"/>
    <cellStyle name="Normal 7 2 3 3 2 3 2" xfId="1790" xr:uid="{D096E693-23A2-4959-9DC0-9B83E19F8E2E}"/>
    <cellStyle name="Normal 7 2 3 3 2 4" xfId="1791" xr:uid="{D847E8AB-CE9E-418D-849D-E2467605B52F}"/>
    <cellStyle name="Normal 7 2 3 3 3" xfId="699" xr:uid="{862D943B-18F9-4252-AB55-3D16B29FC769}"/>
    <cellStyle name="Normal 7 2 3 3 3 2" xfId="1792" xr:uid="{192BC7B2-6E9F-4645-BA43-6844F82B620C}"/>
    <cellStyle name="Normal 7 2 3 3 3 2 2" xfId="1793" xr:uid="{E77C8EE5-1CA2-47D5-9341-F98BCE1E99BE}"/>
    <cellStyle name="Normal 7 2 3 3 3 3" xfId="1794" xr:uid="{90BFC4E5-723A-4F70-8D79-E95B8E5330B6}"/>
    <cellStyle name="Normal 7 2 3 3 4" xfId="1795" xr:uid="{493E7BC8-EF88-4786-B8F8-353C2E60F160}"/>
    <cellStyle name="Normal 7 2 3 3 4 2" xfId="1796" xr:uid="{AFAE169E-2716-4877-B07F-FF60A1595318}"/>
    <cellStyle name="Normal 7 2 3 3 5" xfId="1797" xr:uid="{86392911-AD5A-467A-8C79-DC07CB505D51}"/>
    <cellStyle name="Normal 7 2 3 4" xfId="353" xr:uid="{B12A36A5-ACB4-4B1B-B870-1B8093C2369F}"/>
    <cellStyle name="Normal 7 2 3 4 2" xfId="700" xr:uid="{C3E996D8-0D64-41EA-B20F-806D14670D0D}"/>
    <cellStyle name="Normal 7 2 3 4 2 2" xfId="1798" xr:uid="{D550C632-B924-406C-86B8-0156F8A5375B}"/>
    <cellStyle name="Normal 7 2 3 4 2 2 2" xfId="1799" xr:uid="{B0F310DC-B186-463D-9953-CD792FE874C9}"/>
    <cellStyle name="Normal 7 2 3 4 2 3" xfId="1800" xr:uid="{9C27976B-C2FC-49CA-87D3-FD346AE6F4FF}"/>
    <cellStyle name="Normal 7 2 3 4 3" xfId="1801" xr:uid="{F1AEBB8A-AC15-49A3-835A-1A12D7DC367B}"/>
    <cellStyle name="Normal 7 2 3 4 3 2" xfId="1802" xr:uid="{4E2BF2DF-F2D0-47BB-8900-E222E1FAF13F}"/>
    <cellStyle name="Normal 7 2 3 4 4" xfId="1803" xr:uid="{EAE4C43A-799D-4C30-9F17-0FC424D3933F}"/>
    <cellStyle name="Normal 7 2 3 5" xfId="701" xr:uid="{DF635EF1-8102-4F56-9FFA-63EFB01558C5}"/>
    <cellStyle name="Normal 7 2 3 5 2" xfId="1804" xr:uid="{92581334-1D5E-4FBC-810D-74C4AB281272}"/>
    <cellStyle name="Normal 7 2 3 5 2 2" xfId="1805" xr:uid="{D7DE9A47-CFD1-47C3-8A8B-917B3DD9CD55}"/>
    <cellStyle name="Normal 7 2 3 5 3" xfId="1806" xr:uid="{67124A8C-2924-44EC-8C16-25C08C953594}"/>
    <cellStyle name="Normal 7 2 3 5 4" xfId="3437" xr:uid="{3790E505-8A93-44CC-966B-1797BC5DB56E}"/>
    <cellStyle name="Normal 7 2 3 6" xfId="1807" xr:uid="{0C5F467E-0B0E-4FBD-897E-B42F4776C1B6}"/>
    <cellStyle name="Normal 7 2 3 6 2" xfId="1808" xr:uid="{F1E4D44C-1EB4-4460-97E8-996BCF15CF50}"/>
    <cellStyle name="Normal 7 2 3 7" xfId="1809" xr:uid="{59097A61-97E0-4D4F-AEE4-D5F7A3CABECE}"/>
    <cellStyle name="Normal 7 2 3 8" xfId="3438" xr:uid="{50A39421-905C-4C87-95F0-6479093B818F}"/>
    <cellStyle name="Normal 7 2 4" xfId="134" xr:uid="{D02705F3-2F8B-48B1-89A3-DD8BC9AA300F}"/>
    <cellStyle name="Normal 7 2 4 2" xfId="448" xr:uid="{507C0CCA-F038-4CAA-84C6-8C70AC403259}"/>
    <cellStyle name="Normal 7 2 4 2 2" xfId="702" xr:uid="{D873B59A-6929-4A07-85A1-BD1B55C5113C}"/>
    <cellStyle name="Normal 7 2 4 2 2 2" xfId="1810" xr:uid="{0C07E368-2C22-4A4B-9CA5-D22E9DFC5C51}"/>
    <cellStyle name="Normal 7 2 4 2 2 2 2" xfId="1811" xr:uid="{C5B3E61E-3B9C-41D2-B4BB-1D9695D05217}"/>
    <cellStyle name="Normal 7 2 4 2 2 3" xfId="1812" xr:uid="{16CFCB0C-F114-49A6-B53F-DD47F6839B8B}"/>
    <cellStyle name="Normal 7 2 4 2 2 4" xfId="3439" xr:uid="{9915AF50-78F6-4D6C-8874-71DABA66F16F}"/>
    <cellStyle name="Normal 7 2 4 2 3" xfId="1813" xr:uid="{85175B8A-C499-4C72-9EDC-B24468DBC045}"/>
    <cellStyle name="Normal 7 2 4 2 3 2" xfId="1814" xr:uid="{5F1C6B79-2759-4B5E-9352-4265E3835E9F}"/>
    <cellStyle name="Normal 7 2 4 2 4" xfId="1815" xr:uid="{EB754254-271A-4AD7-B382-3DE5172D8A2E}"/>
    <cellStyle name="Normal 7 2 4 2 5" xfId="3440" xr:uid="{EEAD4B3D-F642-4F6D-9E52-CC3711D7D764}"/>
    <cellStyle name="Normal 7 2 4 3" xfId="703" xr:uid="{3D5E6E45-A0C5-44C4-AC03-AF1BDD68EB3E}"/>
    <cellStyle name="Normal 7 2 4 3 2" xfId="1816" xr:uid="{3D260483-F475-4229-A9C6-8B9295904F27}"/>
    <cellStyle name="Normal 7 2 4 3 2 2" xfId="1817" xr:uid="{0DDA4223-FA7F-4C2A-9382-D5F4AEE97A15}"/>
    <cellStyle name="Normal 7 2 4 3 3" xfId="1818" xr:uid="{7F72BD15-2C19-470F-8BA7-A0E83628046C}"/>
    <cellStyle name="Normal 7 2 4 3 4" xfId="3441" xr:uid="{375203EC-CE4B-4C6B-8445-4CD739ED9C32}"/>
    <cellStyle name="Normal 7 2 4 4" xfId="1819" xr:uid="{4B67924B-7A5B-4CB5-AFE3-7A6CD9999388}"/>
    <cellStyle name="Normal 7 2 4 4 2" xfId="1820" xr:uid="{7E18352D-13CA-4369-BD61-8A73185B4A4F}"/>
    <cellStyle name="Normal 7 2 4 4 3" xfId="3442" xr:uid="{C857C847-22C6-4F3A-AE37-B4288B6BDAF0}"/>
    <cellStyle name="Normal 7 2 4 4 4" xfId="3443" xr:uid="{52FB6F0A-DCE5-4FBD-BE1A-F5494218342B}"/>
    <cellStyle name="Normal 7 2 4 5" xfId="1821" xr:uid="{A402A76E-FB72-4439-9A6A-2A8FA1435B06}"/>
    <cellStyle name="Normal 7 2 4 6" xfId="3444" xr:uid="{CFB60E5E-9AC6-41C7-B287-D8DA0FAC7502}"/>
    <cellStyle name="Normal 7 2 4 7" xfId="3445" xr:uid="{13CC9A4D-BDEB-478B-9819-40E19E71B6A9}"/>
    <cellStyle name="Normal 7 2 5" xfId="354" xr:uid="{D420F4E6-946E-4567-BBC4-6BB7766E43AC}"/>
    <cellStyle name="Normal 7 2 5 2" xfId="704" xr:uid="{36A39C7C-3CEB-4D3D-BF96-D7D491C1D6EB}"/>
    <cellStyle name="Normal 7 2 5 2 2" xfId="705" xr:uid="{049124C5-F74F-4786-A9DF-BBFF3D122051}"/>
    <cellStyle name="Normal 7 2 5 2 2 2" xfId="1822" xr:uid="{1958AEA8-F42E-4061-AB0C-6C5F0C8C5CA9}"/>
    <cellStyle name="Normal 7 2 5 2 2 2 2" xfId="1823" xr:uid="{D1307BDF-CE30-4EC5-AAA8-0D55EEA44D16}"/>
    <cellStyle name="Normal 7 2 5 2 2 3" xfId="1824" xr:uid="{75A0E22C-7DFB-4A86-B696-A985A3C556CF}"/>
    <cellStyle name="Normal 7 2 5 2 3" xfId="1825" xr:uid="{98DEF97A-D732-4FAB-BFBF-9C9F82055E3C}"/>
    <cellStyle name="Normal 7 2 5 2 3 2" xfId="1826" xr:uid="{C84E331C-1848-46A1-B4E9-53CC6BF0B22A}"/>
    <cellStyle name="Normal 7 2 5 2 4" xfId="1827" xr:uid="{0DBC0D01-50FC-4C58-80A0-A6C9BCF4333D}"/>
    <cellStyle name="Normal 7 2 5 3" xfId="706" xr:uid="{D65B88C5-B5B3-49E2-8411-F65D7F5871C8}"/>
    <cellStyle name="Normal 7 2 5 3 2" xfId="1828" xr:uid="{47F991F4-BBD0-4A8E-B21B-C997C5DF256E}"/>
    <cellStyle name="Normal 7 2 5 3 2 2" xfId="1829" xr:uid="{783A99A0-2910-4D1B-AD95-45D29399A844}"/>
    <cellStyle name="Normal 7 2 5 3 3" xfId="1830" xr:uid="{0E291987-77DA-49CB-89B3-825C7F2242C8}"/>
    <cellStyle name="Normal 7 2 5 3 4" xfId="3446" xr:uid="{937AAA6F-24D6-4529-8239-DEB009D13AE2}"/>
    <cellStyle name="Normal 7 2 5 4" xfId="1831" xr:uid="{A9B7ED59-6065-4ED6-92E3-8BD6E7F386C0}"/>
    <cellStyle name="Normal 7 2 5 4 2" xfId="1832" xr:uid="{053D4D74-B1C5-462F-BE36-9910AE6FBC05}"/>
    <cellStyle name="Normal 7 2 5 5" xfId="1833" xr:uid="{FC9B3C14-913E-4C16-9F71-95220B01F521}"/>
    <cellStyle name="Normal 7 2 5 6" xfId="3447" xr:uid="{F517DD6A-17DB-4D77-BCCF-5492A20FD2E8}"/>
    <cellStyle name="Normal 7 2 6" xfId="355" xr:uid="{3016B346-72EB-4925-B34C-9F5B28B4606D}"/>
    <cellStyle name="Normal 7 2 6 2" xfId="707" xr:uid="{B2DC6D8F-287A-490A-869E-CD08EDBBE19A}"/>
    <cellStyle name="Normal 7 2 6 2 2" xfId="1834" xr:uid="{75E19A09-49E0-4537-AC2A-F664EC46289C}"/>
    <cellStyle name="Normal 7 2 6 2 2 2" xfId="1835" xr:uid="{E53945C4-1589-4DE4-89E5-8D6B0327F4A0}"/>
    <cellStyle name="Normal 7 2 6 2 3" xfId="1836" xr:uid="{6B60FF27-32A7-4DBB-A64F-AFEDB638E40F}"/>
    <cellStyle name="Normal 7 2 6 2 4" xfId="3448" xr:uid="{98CD3CB6-EC7D-46EC-9C64-44E25A5E2306}"/>
    <cellStyle name="Normal 7 2 6 3" xfId="1837" xr:uid="{6C04FB19-A9DA-49D4-B4EE-4F986371DB16}"/>
    <cellStyle name="Normal 7 2 6 3 2" xfId="1838" xr:uid="{9FD11B9F-7B43-42F0-8A26-99248A49A0FE}"/>
    <cellStyle name="Normal 7 2 6 4" xfId="1839" xr:uid="{B5545CFD-D924-445E-A7E6-C9AB474A51F3}"/>
    <cellStyle name="Normal 7 2 6 5" xfId="3449" xr:uid="{DABB3BF4-AAB8-4892-825D-1D87BD53BE6A}"/>
    <cellStyle name="Normal 7 2 7" xfId="708" xr:uid="{4809E989-EF4E-44CC-8E59-62A1BA585B4D}"/>
    <cellStyle name="Normal 7 2 7 2" xfId="1840" xr:uid="{C1B7896F-7A01-4E3C-AA8A-2A9E9FEDAB56}"/>
    <cellStyle name="Normal 7 2 7 2 2" xfId="1841" xr:uid="{5BDD57CB-42D8-489B-A48C-79773D86B55F}"/>
    <cellStyle name="Normal 7 2 7 2 3" xfId="4409" xr:uid="{F7DEF1B1-0CF0-47D3-AD3B-D907F7AA683D}"/>
    <cellStyle name="Normal 7 2 7 3" xfId="1842" xr:uid="{7617F7BE-7BCC-4B2F-A69B-D41619B0DA8D}"/>
    <cellStyle name="Normal 7 2 7 4" xfId="3450" xr:uid="{07B55D1B-8E2C-47A6-A4A1-83C75F8374E2}"/>
    <cellStyle name="Normal 7 2 7 4 2" xfId="4579" xr:uid="{46F7A4ED-5FC6-4175-856D-62D6B5A98F59}"/>
    <cellStyle name="Normal 7 2 7 4 3" xfId="4686" xr:uid="{D368B283-34E5-40E1-BF29-12ADD4B6A2D5}"/>
    <cellStyle name="Normal 7 2 7 4 4" xfId="4608" xr:uid="{4E4C3957-8BD6-4D72-A083-CE135353DF77}"/>
    <cellStyle name="Normal 7 2 8" xfId="1843" xr:uid="{136BB3E6-FB16-4ACD-BD06-853A8FD4BE2B}"/>
    <cellStyle name="Normal 7 2 8 2" xfId="1844" xr:uid="{11C2D370-B7A4-449D-9AC8-AF3CD6889FAF}"/>
    <cellStyle name="Normal 7 2 8 3" xfId="3451" xr:uid="{5478303A-7BC2-4278-AF26-A04493606FF9}"/>
    <cellStyle name="Normal 7 2 8 4" xfId="3452" xr:uid="{871CB5D4-5CD7-480F-8880-DE2950A94804}"/>
    <cellStyle name="Normal 7 2 9" xfId="1845" xr:uid="{56809409-15BD-4994-99E6-6D202E219DEF}"/>
    <cellStyle name="Normal 7 3" xfId="135" xr:uid="{3C8F9DD7-56E1-42EF-A2E0-7875FEAAE24A}"/>
    <cellStyle name="Normal 7 3 10" xfId="3453" xr:uid="{55042D31-626E-454D-A8CF-3808BEDBACD6}"/>
    <cellStyle name="Normal 7 3 11" xfId="3454" xr:uid="{3D46B1FC-60A9-4D2C-A8A1-BFF3A55A2292}"/>
    <cellStyle name="Normal 7 3 2" xfId="136" xr:uid="{376E8D73-E85E-4748-A7A5-5F55BFA8F0EF}"/>
    <cellStyle name="Normal 7 3 2 2" xfId="137" xr:uid="{3A6779DE-1E29-458D-94EF-9D2D4B3F0901}"/>
    <cellStyle name="Normal 7 3 2 2 2" xfId="356" xr:uid="{6AD06B11-756C-4F19-985B-2817320836B5}"/>
    <cellStyle name="Normal 7 3 2 2 2 2" xfId="709" xr:uid="{881A4766-3609-430D-ADFB-E0AE6D3D390C}"/>
    <cellStyle name="Normal 7 3 2 2 2 2 2" xfId="1846" xr:uid="{E4832DB3-EF0D-49B6-B826-F4FA7775A176}"/>
    <cellStyle name="Normal 7 3 2 2 2 2 2 2" xfId="1847" xr:uid="{454D93AC-7DE9-4488-8169-5550138F94E6}"/>
    <cellStyle name="Normal 7 3 2 2 2 2 3" xfId="1848" xr:uid="{618B7E83-2ED5-43BB-B57B-CC39D786147B}"/>
    <cellStyle name="Normal 7 3 2 2 2 2 4" xfId="3455" xr:uid="{94AF4DEA-FB41-4D0F-8432-906FA063A078}"/>
    <cellStyle name="Normal 7 3 2 2 2 3" xfId="1849" xr:uid="{2B7CF9D1-D7A7-4B95-B2D6-400A0DC5F9EF}"/>
    <cellStyle name="Normal 7 3 2 2 2 3 2" xfId="1850" xr:uid="{5BFE1661-788D-474E-ACCD-B3D9E2FF9508}"/>
    <cellStyle name="Normal 7 3 2 2 2 3 3" xfId="3456" xr:uid="{33912F81-D6BD-4CEC-9C1A-00671D56CAB1}"/>
    <cellStyle name="Normal 7 3 2 2 2 3 4" xfId="3457" xr:uid="{C0AFD4FD-11F0-4BA8-8767-5A52153A4444}"/>
    <cellStyle name="Normal 7 3 2 2 2 4" xfId="1851" xr:uid="{7F92A346-287D-4AD5-9354-11F4304AE47E}"/>
    <cellStyle name="Normal 7 3 2 2 2 5" xfId="3458" xr:uid="{74B6C6EA-FE93-4DBB-8E37-4D11E75EFD59}"/>
    <cellStyle name="Normal 7 3 2 2 2 6" xfId="3459" xr:uid="{4EF2B204-6C1D-4354-ABC9-96223584D1A0}"/>
    <cellStyle name="Normal 7 3 2 2 3" xfId="710" xr:uid="{EC699090-2FBA-4470-B61E-53E19C183D98}"/>
    <cellStyle name="Normal 7 3 2 2 3 2" xfId="1852" xr:uid="{C4E8B990-5E03-483F-9FB6-34B2FFD0097F}"/>
    <cellStyle name="Normal 7 3 2 2 3 2 2" xfId="1853" xr:uid="{191B306C-2E8D-4C3C-AEC3-64FF737EF680}"/>
    <cellStyle name="Normal 7 3 2 2 3 2 3" xfId="3460" xr:uid="{86133100-1E00-46E5-9D06-A160860861DB}"/>
    <cellStyle name="Normal 7 3 2 2 3 2 4" xfId="3461" xr:uid="{43344AEE-AB83-4656-99D4-459784E6DB59}"/>
    <cellStyle name="Normal 7 3 2 2 3 3" xfId="1854" xr:uid="{5ED76C42-DED7-45B2-9021-03EA3545B3FA}"/>
    <cellStyle name="Normal 7 3 2 2 3 4" xfId="3462" xr:uid="{FA6B0564-09C8-4FE1-AFB6-DEE5948AC527}"/>
    <cellStyle name="Normal 7 3 2 2 3 5" xfId="3463" xr:uid="{C398DB5C-E9C7-43B0-8BEE-8BD0331EAD24}"/>
    <cellStyle name="Normal 7 3 2 2 4" xfId="1855" xr:uid="{6EDEF5EC-D85A-4FAF-9F94-F296C13963F9}"/>
    <cellStyle name="Normal 7 3 2 2 4 2" xfId="1856" xr:uid="{2638D8AF-B6E5-44FC-B15F-79170241BC89}"/>
    <cellStyle name="Normal 7 3 2 2 4 3" xfId="3464" xr:uid="{564426B1-13D4-480B-AF1E-A7AC2EB2B9F8}"/>
    <cellStyle name="Normal 7 3 2 2 4 4" xfId="3465" xr:uid="{5D16B1C2-DA4D-4C2B-AECD-F3882E1DFF9C}"/>
    <cellStyle name="Normal 7 3 2 2 5" xfId="1857" xr:uid="{65552249-9324-407D-BFED-5739333F46F2}"/>
    <cellStyle name="Normal 7 3 2 2 5 2" xfId="3466" xr:uid="{AA5F283C-42D5-4699-BA47-F034866AFC08}"/>
    <cellStyle name="Normal 7 3 2 2 5 3" xfId="3467" xr:uid="{5CB3A1D1-7B31-4D78-A072-64956AEE5F78}"/>
    <cellStyle name="Normal 7 3 2 2 5 4" xfId="3468" xr:uid="{A6375A79-47D3-41D2-8013-34766E3AA86D}"/>
    <cellStyle name="Normal 7 3 2 2 6" xfId="3469" xr:uid="{E9FD5E33-4B6A-4548-93A8-3F6B12898D9C}"/>
    <cellStyle name="Normal 7 3 2 2 7" xfId="3470" xr:uid="{E880EC7B-2EEA-4752-B623-910C83B611C5}"/>
    <cellStyle name="Normal 7 3 2 2 8" xfId="3471" xr:uid="{8870364F-419C-4A9C-95A0-86B8EBBD572F}"/>
    <cellStyle name="Normal 7 3 2 3" xfId="357" xr:uid="{496FA126-538A-4EDE-BC2E-ACBCEC8F693A}"/>
    <cellStyle name="Normal 7 3 2 3 2" xfId="711" xr:uid="{2F6C092E-4A12-4966-AABC-D3D2CA388579}"/>
    <cellStyle name="Normal 7 3 2 3 2 2" xfId="712" xr:uid="{DB20A089-F349-4C9E-AF5B-4A47F206C507}"/>
    <cellStyle name="Normal 7 3 2 3 2 2 2" xfId="1858" xr:uid="{0B6B7C68-C644-426A-B31C-9DD945B07052}"/>
    <cellStyle name="Normal 7 3 2 3 2 2 2 2" xfId="1859" xr:uid="{1F4618BD-F77F-4BA9-9AB9-7A5CEAEE24AB}"/>
    <cellStyle name="Normal 7 3 2 3 2 2 3" xfId="1860" xr:uid="{AA5D1C8F-B766-4DC3-88EF-911FADD6F971}"/>
    <cellStyle name="Normal 7 3 2 3 2 3" xfId="1861" xr:uid="{72AD7A77-D32F-443E-B8E9-FB777947A46C}"/>
    <cellStyle name="Normal 7 3 2 3 2 3 2" xfId="1862" xr:uid="{9F36B21F-016E-4682-ACB0-4F4A35619822}"/>
    <cellStyle name="Normal 7 3 2 3 2 4" xfId="1863" xr:uid="{6076D941-2BE6-498B-819F-449E506BB49F}"/>
    <cellStyle name="Normal 7 3 2 3 3" xfId="713" xr:uid="{23B24219-569E-4E63-86EF-960E9A55F549}"/>
    <cellStyle name="Normal 7 3 2 3 3 2" xfId="1864" xr:uid="{2DDB34DC-823B-443E-A487-39A0ADDC9486}"/>
    <cellStyle name="Normal 7 3 2 3 3 2 2" xfId="1865" xr:uid="{32FC4974-1871-455E-87A2-4B30FFE4349D}"/>
    <cellStyle name="Normal 7 3 2 3 3 3" xfId="1866" xr:uid="{FCBD94BD-C0AF-454F-AA90-7A6181D76C8E}"/>
    <cellStyle name="Normal 7 3 2 3 3 4" xfId="3472" xr:uid="{CC6ECD3B-6FCC-4E9F-9CAF-F7283F5C5695}"/>
    <cellStyle name="Normal 7 3 2 3 4" xfId="1867" xr:uid="{CAEC723C-2828-4A88-8EE8-666F1CA197E7}"/>
    <cellStyle name="Normal 7 3 2 3 4 2" xfId="1868" xr:uid="{02B3CEE6-6F45-4331-A6AA-8A52D8204821}"/>
    <cellStyle name="Normal 7 3 2 3 5" xfId="1869" xr:uid="{0283895A-4EA0-4EDB-B52D-040258C8EC04}"/>
    <cellStyle name="Normal 7 3 2 3 6" xfId="3473" xr:uid="{4D423A9D-74E8-4965-91AB-E77C97AA6564}"/>
    <cellStyle name="Normal 7 3 2 4" xfId="358" xr:uid="{BF94B606-9454-45B1-B370-84A9588C490C}"/>
    <cellStyle name="Normal 7 3 2 4 2" xfId="714" xr:uid="{3DBD2F4F-1567-4BCD-BE35-43262A75090C}"/>
    <cellStyle name="Normal 7 3 2 4 2 2" xfId="1870" xr:uid="{912DD96D-4532-4352-AD6F-744A996A52B8}"/>
    <cellStyle name="Normal 7 3 2 4 2 2 2" xfId="1871" xr:uid="{A818EE02-839B-4185-8244-ECE12D3440BA}"/>
    <cellStyle name="Normal 7 3 2 4 2 3" xfId="1872" xr:uid="{707CC620-7AD7-4196-894F-B944213B164D}"/>
    <cellStyle name="Normal 7 3 2 4 2 4" xfId="3474" xr:uid="{59319EB9-36FF-4F32-A39C-925ADA0E9AA5}"/>
    <cellStyle name="Normal 7 3 2 4 3" xfId="1873" xr:uid="{707462B3-DB1E-446F-9ECE-6EC9EA0A1310}"/>
    <cellStyle name="Normal 7 3 2 4 3 2" xfId="1874" xr:uid="{6E289D69-E82B-48FB-BFDD-F58E0E20FD1E}"/>
    <cellStyle name="Normal 7 3 2 4 4" xfId="1875" xr:uid="{8252DD88-CD9C-465A-9BD8-DA716A85F481}"/>
    <cellStyle name="Normal 7 3 2 4 5" xfId="3475" xr:uid="{241779EA-2785-4ED4-989D-104F8B146EB9}"/>
    <cellStyle name="Normal 7 3 2 5" xfId="359" xr:uid="{1643522D-15FA-4F71-9A42-019B06196F15}"/>
    <cellStyle name="Normal 7 3 2 5 2" xfId="1876" xr:uid="{79CD73D8-04AD-4D4A-B397-D775D312BBAA}"/>
    <cellStyle name="Normal 7 3 2 5 2 2" xfId="1877" xr:uid="{CB669D88-D62B-432D-BF73-C64BC3559F85}"/>
    <cellStyle name="Normal 7 3 2 5 3" xfId="1878" xr:uid="{943D0E69-5817-4DB5-A3A1-86C8B07E7204}"/>
    <cellStyle name="Normal 7 3 2 5 4" xfId="3476" xr:uid="{2E252C07-AD1E-47F5-9DB9-0BA1F10D58C8}"/>
    <cellStyle name="Normal 7 3 2 6" xfId="1879" xr:uid="{EDEF068E-9DC8-4DF0-B738-BCCCBBB4377E}"/>
    <cellStyle name="Normal 7 3 2 6 2" xfId="1880" xr:uid="{BB494142-C0BA-42C6-A288-A51BACDA19FB}"/>
    <cellStyle name="Normal 7 3 2 6 3" xfId="3477" xr:uid="{BDC6E1EC-9555-4866-A6C9-9110EF93DB3A}"/>
    <cellStyle name="Normal 7 3 2 6 4" xfId="3478" xr:uid="{B12FAA16-0EB0-4DCE-9FEC-9F19FCD56F96}"/>
    <cellStyle name="Normal 7 3 2 7" xfId="1881" xr:uid="{25AAF1AF-42E1-4441-BDFC-AF27956667E0}"/>
    <cellStyle name="Normal 7 3 2 8" xfId="3479" xr:uid="{B9A3A7B7-F3C7-4425-92F4-C74AFECEB222}"/>
    <cellStyle name="Normal 7 3 2 9" xfId="3480" xr:uid="{C9DA2DF1-682C-406E-87D3-6628E3754D4F}"/>
    <cellStyle name="Normal 7 3 3" xfId="138" xr:uid="{DC409D28-98B8-4126-907F-6060543D83BA}"/>
    <cellStyle name="Normal 7 3 3 2" xfId="139" xr:uid="{9429129B-A336-4B1A-B87B-B1E0D0966FB6}"/>
    <cellStyle name="Normal 7 3 3 2 2" xfId="715" xr:uid="{4C312479-E635-4AA1-B9D3-CD348C3BD469}"/>
    <cellStyle name="Normal 7 3 3 2 2 2" xfId="1882" xr:uid="{26F9F310-A837-4553-B13C-7B6481B76BEE}"/>
    <cellStyle name="Normal 7 3 3 2 2 2 2" xfId="1883" xr:uid="{3990F475-6714-4591-84E9-EB920B57228A}"/>
    <cellStyle name="Normal 7 3 3 2 2 2 2 2" xfId="4484" xr:uid="{D2496132-00B8-4D5A-853D-E8A404CB1232}"/>
    <cellStyle name="Normal 7 3 3 2 2 2 3" xfId="4485" xr:uid="{9991596D-12DF-4C55-9D9B-F46A92B7E514}"/>
    <cellStyle name="Normal 7 3 3 2 2 3" xfId="1884" xr:uid="{9E53A8E6-11D1-4B00-8A09-7A3AEC7AD811}"/>
    <cellStyle name="Normal 7 3 3 2 2 3 2" xfId="4486" xr:uid="{2D014166-0529-4DA0-A9B8-AD034032518E}"/>
    <cellStyle name="Normal 7 3 3 2 2 4" xfId="3481" xr:uid="{9271FF21-5B62-4F61-94B2-252A80F898D3}"/>
    <cellStyle name="Normal 7 3 3 2 3" xfId="1885" xr:uid="{4F1F36CF-CAF2-463F-8830-18179AD4AFB5}"/>
    <cellStyle name="Normal 7 3 3 2 3 2" xfId="1886" xr:uid="{982AF234-27A5-4366-A698-4FE35A431B5C}"/>
    <cellStyle name="Normal 7 3 3 2 3 2 2" xfId="4487" xr:uid="{2526FC2B-CC9A-4E2D-9DFF-C6C8AC56EFF8}"/>
    <cellStyle name="Normal 7 3 3 2 3 3" xfId="3482" xr:uid="{B32DB864-7973-4566-9284-D9B019F63326}"/>
    <cellStyle name="Normal 7 3 3 2 3 4" xfId="3483" xr:uid="{CE058D63-E695-4687-93AB-02B6188CCBCA}"/>
    <cellStyle name="Normal 7 3 3 2 4" xfId="1887" xr:uid="{E6083B81-E67D-4591-A597-A60205B20955}"/>
    <cellStyle name="Normal 7 3 3 2 4 2" xfId="4488" xr:uid="{5D17DF2C-6836-4EEF-8EF9-BD7D9FFB88CC}"/>
    <cellStyle name="Normal 7 3 3 2 5" xfId="3484" xr:uid="{43E4EE9A-8C4D-4767-87FA-9178168C4F58}"/>
    <cellStyle name="Normal 7 3 3 2 6" xfId="3485" xr:uid="{190F62EE-C040-4331-8F47-BC2EAEEBBF5A}"/>
    <cellStyle name="Normal 7 3 3 3" xfId="360" xr:uid="{529B641C-D1EE-488B-A6D2-7B4EB795F02A}"/>
    <cellStyle name="Normal 7 3 3 3 2" xfId="1888" xr:uid="{86104BD6-B5F4-4446-91B0-8E4B0A184714}"/>
    <cellStyle name="Normal 7 3 3 3 2 2" xfId="1889" xr:uid="{CDDF0E0C-6C1A-45BC-9E78-58E2FCD02C99}"/>
    <cellStyle name="Normal 7 3 3 3 2 2 2" xfId="4489" xr:uid="{23AB5837-94C6-4AB1-BC91-A887503BA8AC}"/>
    <cellStyle name="Normal 7 3 3 3 2 3" xfId="3486" xr:uid="{5348E5C1-71F8-4C4F-A301-FEE473B1E49D}"/>
    <cellStyle name="Normal 7 3 3 3 2 4" xfId="3487" xr:uid="{D412CA3C-3C03-4423-8FB3-223D8A689874}"/>
    <cellStyle name="Normal 7 3 3 3 3" xfId="1890" xr:uid="{4E950DBF-FDAC-4C20-BDEF-23AAE715B30C}"/>
    <cellStyle name="Normal 7 3 3 3 3 2" xfId="4490" xr:uid="{0DB5EF25-E84D-4F53-8C94-2EF53516F121}"/>
    <cellStyle name="Normal 7 3 3 3 4" xfId="3488" xr:uid="{8B07808F-3C02-4F8B-8D0B-56D0595D92D5}"/>
    <cellStyle name="Normal 7 3 3 3 5" xfId="3489" xr:uid="{957268CE-EFF8-4885-8A05-4938A780E740}"/>
    <cellStyle name="Normal 7 3 3 4" xfId="1891" xr:uid="{9F3D95E8-005A-49F0-B928-66DBEED33F01}"/>
    <cellStyle name="Normal 7 3 3 4 2" xfId="1892" xr:uid="{8E572AC4-8BA6-4A79-A14D-B97159013A6E}"/>
    <cellStyle name="Normal 7 3 3 4 2 2" xfId="4491" xr:uid="{8D3BEB38-42BA-4004-AC27-AE9CD03B531D}"/>
    <cellStyle name="Normal 7 3 3 4 3" xfId="3490" xr:uid="{7B7E908C-25D4-4780-96D0-D4B1B34D3173}"/>
    <cellStyle name="Normal 7 3 3 4 4" xfId="3491" xr:uid="{93436D35-AA9A-42BA-B142-C38EB03F8FBE}"/>
    <cellStyle name="Normal 7 3 3 5" xfId="1893" xr:uid="{2D2B50EF-2151-4948-A808-F077676D2FF7}"/>
    <cellStyle name="Normal 7 3 3 5 2" xfId="3492" xr:uid="{1817781F-8328-4205-9BD1-B82902E6C1C5}"/>
    <cellStyle name="Normal 7 3 3 5 3" xfId="3493" xr:uid="{8C2CB465-EABB-4B57-BEC1-B06C98B5C3D5}"/>
    <cellStyle name="Normal 7 3 3 5 4" xfId="3494" xr:uid="{6494E7EE-DFCE-4F8D-9ADC-8589B0E445A9}"/>
    <cellStyle name="Normal 7 3 3 6" xfId="3495" xr:uid="{8EF95D50-79F8-44D7-A3D5-F2F99B0F2C3A}"/>
    <cellStyle name="Normal 7 3 3 7" xfId="3496" xr:uid="{B03DC3D5-B4F6-4651-AED2-E4D7084D2C68}"/>
    <cellStyle name="Normal 7 3 3 8" xfId="3497" xr:uid="{492D26A7-CC7A-4C1F-847A-BDEFAA37A673}"/>
    <cellStyle name="Normal 7 3 4" xfId="140" xr:uid="{BE6B3C1E-0B29-4E88-A3E8-8FD51F7F30A2}"/>
    <cellStyle name="Normal 7 3 4 2" xfId="716" xr:uid="{9686066F-0ED9-44D5-973A-AA8E2D13FD1C}"/>
    <cellStyle name="Normal 7 3 4 2 2" xfId="717" xr:uid="{4888914A-2D80-4D57-AA27-035FE22AA3F3}"/>
    <cellStyle name="Normal 7 3 4 2 2 2" xfId="1894" xr:uid="{C847625F-E686-4322-823B-325186949EFE}"/>
    <cellStyle name="Normal 7 3 4 2 2 2 2" xfId="1895" xr:uid="{50C1DD87-4FF6-403F-ACE8-2FC9A2303FF8}"/>
    <cellStyle name="Normal 7 3 4 2 2 3" xfId="1896" xr:uid="{83B95750-32D6-4E19-9C57-4FA199EBD097}"/>
    <cellStyle name="Normal 7 3 4 2 2 4" xfId="3498" xr:uid="{BA600A32-87D4-47D2-BFFF-75827AE0BE97}"/>
    <cellStyle name="Normal 7 3 4 2 3" xfId="1897" xr:uid="{348FEFB2-0785-4868-BF3E-BAA9DA85B79D}"/>
    <cellStyle name="Normal 7 3 4 2 3 2" xfId="1898" xr:uid="{C9D20F23-7C5C-44BF-8289-4AA83BFF4E63}"/>
    <cellStyle name="Normal 7 3 4 2 4" xfId="1899" xr:uid="{E7E4DFA7-6FDF-4C9B-8665-821A57624061}"/>
    <cellStyle name="Normal 7 3 4 2 5" xfId="3499" xr:uid="{AE28B818-9EF6-486E-B9AD-46032D58897D}"/>
    <cellStyle name="Normal 7 3 4 3" xfId="718" xr:uid="{BF7035FB-A278-43D9-AB51-4D2D97555CF8}"/>
    <cellStyle name="Normal 7 3 4 3 2" xfId="1900" xr:uid="{CCA29856-FC57-4F7F-9093-F63763DAB966}"/>
    <cellStyle name="Normal 7 3 4 3 2 2" xfId="1901" xr:uid="{1E1FBA6D-5198-4D3B-80A9-9E1204430A1C}"/>
    <cellStyle name="Normal 7 3 4 3 3" xfId="1902" xr:uid="{B6DCD27C-2DAA-49E5-AC62-478C562C5FCB}"/>
    <cellStyle name="Normal 7 3 4 3 4" xfId="3500" xr:uid="{8A7FD3A3-64AD-4DDB-A788-1CBEF0C5DDD8}"/>
    <cellStyle name="Normal 7 3 4 4" xfId="1903" xr:uid="{B441506B-6E53-4FE7-84A7-A511C0F62D65}"/>
    <cellStyle name="Normal 7 3 4 4 2" xfId="1904" xr:uid="{B35F017D-3E4E-4577-BF6D-60BDFCE0392A}"/>
    <cellStyle name="Normal 7 3 4 4 3" xfId="3501" xr:uid="{041CDB8D-B64E-4B65-B58E-FD60B4B04184}"/>
    <cellStyle name="Normal 7 3 4 4 4" xfId="3502" xr:uid="{C1E1E61D-5693-4C1E-9A7B-9FBC9838CE0E}"/>
    <cellStyle name="Normal 7 3 4 5" xfId="1905" xr:uid="{AFBD435E-9FD8-40B8-A2FF-DD494B8DA588}"/>
    <cellStyle name="Normal 7 3 4 6" xfId="3503" xr:uid="{FDAEBC0B-01A6-4F5E-A261-92D56BDA21E4}"/>
    <cellStyle name="Normal 7 3 4 7" xfId="3504" xr:uid="{D68AF24B-AA07-4E6D-8ACB-875EA594D364}"/>
    <cellStyle name="Normal 7 3 5" xfId="361" xr:uid="{489F86F4-49F7-4113-8534-C5D99CFE5A0F}"/>
    <cellStyle name="Normal 7 3 5 2" xfId="719" xr:uid="{E4694ECF-397F-4FA9-BE51-734FAD9B7664}"/>
    <cellStyle name="Normal 7 3 5 2 2" xfId="1906" xr:uid="{A59BB190-53E6-49BE-A630-4D45A8CC92A3}"/>
    <cellStyle name="Normal 7 3 5 2 2 2" xfId="1907" xr:uid="{388E3FF9-696A-44EF-A839-32C0213AE082}"/>
    <cellStyle name="Normal 7 3 5 2 3" xfId="1908" xr:uid="{E105C1CE-C51F-4D43-A0CE-534CA66BAA61}"/>
    <cellStyle name="Normal 7 3 5 2 4" xfId="3505" xr:uid="{F3B8A31C-4275-4D15-B352-5FC1E2CE3BCD}"/>
    <cellStyle name="Normal 7 3 5 3" xfId="1909" xr:uid="{59C0CF1B-F6B8-492C-BF26-580F3F1B8940}"/>
    <cellStyle name="Normal 7 3 5 3 2" xfId="1910" xr:uid="{13603779-F16D-4B79-87DF-12D2C96CE4B8}"/>
    <cellStyle name="Normal 7 3 5 3 3" xfId="3506" xr:uid="{FB5206CF-B197-4C98-A76C-A0EE9C200974}"/>
    <cellStyle name="Normal 7 3 5 3 4" xfId="3507" xr:uid="{20479392-06BB-448A-8CCD-A32C505FDC4F}"/>
    <cellStyle name="Normal 7 3 5 4" xfId="1911" xr:uid="{54738D4B-9CC1-4CB5-821A-36409584D03E}"/>
    <cellStyle name="Normal 7 3 5 5" xfId="3508" xr:uid="{E380E6AA-E39D-49F3-A0BA-FCB394015F49}"/>
    <cellStyle name="Normal 7 3 5 6" xfId="3509" xr:uid="{F116A48E-A211-4FD4-9D6C-CF4864BAF563}"/>
    <cellStyle name="Normal 7 3 6" xfId="362" xr:uid="{B19F65D3-41E3-47FA-83D4-B5217C8475D3}"/>
    <cellStyle name="Normal 7 3 6 2" xfId="1912" xr:uid="{1033EC42-F82C-4B95-8493-09C3E693402E}"/>
    <cellStyle name="Normal 7 3 6 2 2" xfId="1913" xr:uid="{E52FB411-43C0-4089-B15C-122076036AC9}"/>
    <cellStyle name="Normal 7 3 6 2 3" xfId="3510" xr:uid="{4663A4D5-EEF8-4098-955C-8B138624D8AA}"/>
    <cellStyle name="Normal 7 3 6 2 4" xfId="3511" xr:uid="{D570DBAF-F8DA-4E32-A1BC-9E8B79A5EAA7}"/>
    <cellStyle name="Normal 7 3 6 3" xfId="1914" xr:uid="{05954A52-B21B-4639-BD81-AFFB414B412D}"/>
    <cellStyle name="Normal 7 3 6 4" xfId="3512" xr:uid="{98D4FC4C-661D-4347-A88B-AE7B2D6F0B25}"/>
    <cellStyle name="Normal 7 3 6 5" xfId="3513" xr:uid="{ED7EAF69-F273-4378-8748-C94BA67F248D}"/>
    <cellStyle name="Normal 7 3 7" xfId="1915" xr:uid="{98C234B2-793D-42E8-B590-21BA5553B343}"/>
    <cellStyle name="Normal 7 3 7 2" xfId="1916" xr:uid="{82856E8C-2BBD-4DF3-9720-F0F17DD0EF3A}"/>
    <cellStyle name="Normal 7 3 7 3" xfId="3514" xr:uid="{C968B236-3444-4CBD-A925-F6400AE2D090}"/>
    <cellStyle name="Normal 7 3 7 4" xfId="3515" xr:uid="{4BF3B341-3527-420E-9AC9-FF158AE87212}"/>
    <cellStyle name="Normal 7 3 8" xfId="1917" xr:uid="{86797439-AA62-4107-9176-3FCA5697F7B5}"/>
    <cellStyle name="Normal 7 3 8 2" xfId="3516" xr:uid="{605324C3-FBF2-4249-95DA-6A86638C849F}"/>
    <cellStyle name="Normal 7 3 8 3" xfId="3517" xr:uid="{9FC008FC-9BBD-4A69-AC31-A2126CDBE126}"/>
    <cellStyle name="Normal 7 3 8 4" xfId="3518" xr:uid="{902D912B-B218-478A-B53C-7FFE1D6E2F74}"/>
    <cellStyle name="Normal 7 3 9" xfId="3519" xr:uid="{80C13645-73ED-4B24-8087-30C78BEEF1FE}"/>
    <cellStyle name="Normal 7 4" xfId="141" xr:uid="{94DB0942-B7CB-4CD5-8AA2-F0A356A8194B}"/>
    <cellStyle name="Normal 7 4 10" xfId="3520" xr:uid="{709604FE-3AB9-4AD3-8479-9377BA3A2BB3}"/>
    <cellStyle name="Normal 7 4 11" xfId="3521" xr:uid="{10336A49-EFFC-45A6-9D9D-B0115C4B1C40}"/>
    <cellStyle name="Normal 7 4 2" xfId="142" xr:uid="{C91AC4D6-0FE1-45C7-83F3-A1A6CB1B673D}"/>
    <cellStyle name="Normal 7 4 2 2" xfId="363" xr:uid="{883D2937-C12B-45BD-9A64-9242C178CE86}"/>
    <cellStyle name="Normal 7 4 2 2 2" xfId="720" xr:uid="{69004C77-83C1-454A-89DB-4899F2876080}"/>
    <cellStyle name="Normal 7 4 2 2 2 2" xfId="721" xr:uid="{E76DC54A-A1F1-4CC7-899C-4ACEC9D7CE42}"/>
    <cellStyle name="Normal 7 4 2 2 2 2 2" xfId="1918" xr:uid="{FD8C8489-4F48-433F-9DAC-19307FE55BB7}"/>
    <cellStyle name="Normal 7 4 2 2 2 2 3" xfId="3522" xr:uid="{5E6ADCBC-F1A1-429B-9634-F955C541E8BC}"/>
    <cellStyle name="Normal 7 4 2 2 2 2 4" xfId="3523" xr:uid="{B47EDAE4-0AF9-42D7-A7A6-DDA8F57F7D91}"/>
    <cellStyle name="Normal 7 4 2 2 2 3" xfId="1919" xr:uid="{CAF232B7-B622-4326-A001-B03176B67C45}"/>
    <cellStyle name="Normal 7 4 2 2 2 3 2" xfId="3524" xr:uid="{2BC0172D-53A1-495F-A6E9-E9B4D284ED04}"/>
    <cellStyle name="Normal 7 4 2 2 2 3 3" xfId="3525" xr:uid="{7A6961D9-BC88-448F-96A0-049A4392AB89}"/>
    <cellStyle name="Normal 7 4 2 2 2 3 4" xfId="3526" xr:uid="{66159837-DE46-4460-ADB4-6AC9F5AD7427}"/>
    <cellStyle name="Normal 7 4 2 2 2 4" xfId="3527" xr:uid="{111748B5-D45A-42B4-A0B9-2C1215A5A12E}"/>
    <cellStyle name="Normal 7 4 2 2 2 5" xfId="3528" xr:uid="{0C4DE071-F1EC-44BD-98BB-C069D88B56A0}"/>
    <cellStyle name="Normal 7 4 2 2 2 6" xfId="3529" xr:uid="{8AC82875-FC65-44DD-8D34-B158795F4887}"/>
    <cellStyle name="Normal 7 4 2 2 3" xfId="722" xr:uid="{FE62A428-8896-4296-8766-9019A1280E37}"/>
    <cellStyle name="Normal 7 4 2 2 3 2" xfId="1920" xr:uid="{1B60BBF7-24B3-4E78-9D17-DE43048E8DC4}"/>
    <cellStyle name="Normal 7 4 2 2 3 2 2" xfId="3530" xr:uid="{64651A12-13DA-4EDC-B638-D06A5D28BBF3}"/>
    <cellStyle name="Normal 7 4 2 2 3 2 3" xfId="3531" xr:uid="{04F69314-CFCF-4126-8189-3F4E1AF63B69}"/>
    <cellStyle name="Normal 7 4 2 2 3 2 4" xfId="3532" xr:uid="{AA3B6673-5CC2-4512-890D-065D05A6A118}"/>
    <cellStyle name="Normal 7 4 2 2 3 3" xfId="3533" xr:uid="{E7BB2363-6564-4BC2-8B0F-DE9347CDE51A}"/>
    <cellStyle name="Normal 7 4 2 2 3 4" xfId="3534" xr:uid="{EE30C333-BD89-41FE-BB51-F92E48CB4ABD}"/>
    <cellStyle name="Normal 7 4 2 2 3 5" xfId="3535" xr:uid="{CA2FD210-DD4C-443D-8F5A-00A5CAD9E217}"/>
    <cellStyle name="Normal 7 4 2 2 4" xfId="1921" xr:uid="{CF3A2D97-ED4E-4E51-89A3-2F8E8278B631}"/>
    <cellStyle name="Normal 7 4 2 2 4 2" xfId="3536" xr:uid="{3E8AF431-0AF1-4270-9059-86ACA1816B27}"/>
    <cellStyle name="Normal 7 4 2 2 4 3" xfId="3537" xr:uid="{72BAB7C3-9D9C-4872-81F4-1904E1E74305}"/>
    <cellStyle name="Normal 7 4 2 2 4 4" xfId="3538" xr:uid="{BC5778E3-DEDE-49E7-85EA-758A99021FBE}"/>
    <cellStyle name="Normal 7 4 2 2 5" xfId="3539" xr:uid="{9A53A55F-52A3-4743-BE89-3DA046FB93B2}"/>
    <cellStyle name="Normal 7 4 2 2 5 2" xfId="3540" xr:uid="{AE2DB349-3B4A-4BF0-AD74-DFDD72791EF6}"/>
    <cellStyle name="Normal 7 4 2 2 5 3" xfId="3541" xr:uid="{4B656866-7833-4915-92FC-8BF7900350AE}"/>
    <cellStyle name="Normal 7 4 2 2 5 4" xfId="3542" xr:uid="{44CB8AA2-550F-4B22-BD81-7C70C2F711D8}"/>
    <cellStyle name="Normal 7 4 2 2 6" xfId="3543" xr:uid="{F717C8E5-465D-4B4C-8B2E-7D63D92B3467}"/>
    <cellStyle name="Normal 7 4 2 2 7" xfId="3544" xr:uid="{158299F3-B9D7-44FE-A9DB-D41F9005984B}"/>
    <cellStyle name="Normal 7 4 2 2 8" xfId="3545" xr:uid="{0AFBA985-31E0-4097-8212-3105573FE554}"/>
    <cellStyle name="Normal 7 4 2 3" xfId="723" xr:uid="{D5CD143E-C314-4E56-809C-6AC743FA3383}"/>
    <cellStyle name="Normal 7 4 2 3 2" xfId="724" xr:uid="{7F656F83-2CE5-4D23-BCDE-6C6356ECADFE}"/>
    <cellStyle name="Normal 7 4 2 3 2 2" xfId="725" xr:uid="{898DA655-98F6-41E3-8009-D539422EC1AA}"/>
    <cellStyle name="Normal 7 4 2 3 2 3" xfId="3546" xr:uid="{BB5FE82E-3FDC-4B65-807E-7A0ACF29822F}"/>
    <cellStyle name="Normal 7 4 2 3 2 4" xfId="3547" xr:uid="{0196C4D7-14C2-4695-B02A-E165DE360EB2}"/>
    <cellStyle name="Normal 7 4 2 3 3" xfId="726" xr:uid="{0B6082A2-96CE-4D72-B39B-905A2ADE091C}"/>
    <cellStyle name="Normal 7 4 2 3 3 2" xfId="3548" xr:uid="{1C5AB650-F998-43A2-A510-0BD523179923}"/>
    <cellStyle name="Normal 7 4 2 3 3 3" xfId="3549" xr:uid="{73BA0407-CE1A-448D-B56D-BD30EB974D9C}"/>
    <cellStyle name="Normal 7 4 2 3 3 4" xfId="3550" xr:uid="{F4BE96FB-52CC-4F37-AFFB-B78D7CE72C9D}"/>
    <cellStyle name="Normal 7 4 2 3 4" xfId="3551" xr:uid="{7DC7F6E7-FF2E-4D7F-BFD7-647C7D4747FB}"/>
    <cellStyle name="Normal 7 4 2 3 5" xfId="3552" xr:uid="{7694029B-5CFF-4A36-A14B-590C0716A91E}"/>
    <cellStyle name="Normal 7 4 2 3 6" xfId="3553" xr:uid="{1217DE23-6B5C-449E-B054-E9B576DB612E}"/>
    <cellStyle name="Normal 7 4 2 4" xfId="727" xr:uid="{11B23167-6B48-4628-987F-C9363C73991D}"/>
    <cellStyle name="Normal 7 4 2 4 2" xfId="728" xr:uid="{84C9E71D-1552-4161-980B-0B86531A7934}"/>
    <cellStyle name="Normal 7 4 2 4 2 2" xfId="3554" xr:uid="{51750C0C-B988-468C-B0CE-C1E95D89770F}"/>
    <cellStyle name="Normal 7 4 2 4 2 3" xfId="3555" xr:uid="{89964415-69ED-4B70-8D6A-FD8FFB87E55C}"/>
    <cellStyle name="Normal 7 4 2 4 2 4" xfId="3556" xr:uid="{DB6509EF-639D-411C-9C9A-BAE9C9471B8C}"/>
    <cellStyle name="Normal 7 4 2 4 3" xfId="3557" xr:uid="{9E90725E-5410-4E8C-B5AE-3ED8F6900C3C}"/>
    <cellStyle name="Normal 7 4 2 4 4" xfId="3558" xr:uid="{9F900A76-7406-4E12-B71C-BBC08C348921}"/>
    <cellStyle name="Normal 7 4 2 4 5" xfId="3559" xr:uid="{2D657039-1AA0-49B6-9488-7C6D94DEA1F8}"/>
    <cellStyle name="Normal 7 4 2 5" xfId="729" xr:uid="{8A87D399-0F17-48AC-9BBD-54B6EEECEB30}"/>
    <cellStyle name="Normal 7 4 2 5 2" xfId="3560" xr:uid="{FF3C02D2-8D04-43C2-A208-D6C96FAED8C6}"/>
    <cellStyle name="Normal 7 4 2 5 3" xfId="3561" xr:uid="{8B9BDFE3-7775-4DA8-B897-EE9617595BF5}"/>
    <cellStyle name="Normal 7 4 2 5 4" xfId="3562" xr:uid="{7FCD923C-21D0-4983-855D-4C2A6CBBB83F}"/>
    <cellStyle name="Normal 7 4 2 6" xfId="3563" xr:uid="{C06A405A-AA75-4EE6-8B00-D47E7AA5DAE8}"/>
    <cellStyle name="Normal 7 4 2 6 2" xfId="3564" xr:uid="{A232C490-1960-4235-AC2E-D861A66E9612}"/>
    <cellStyle name="Normal 7 4 2 6 3" xfId="3565" xr:uid="{CE378C6F-81DF-4172-BCDD-53C6B9653D71}"/>
    <cellStyle name="Normal 7 4 2 6 4" xfId="3566" xr:uid="{57D1E447-4CF8-4013-B6E6-5BD970D1EDA1}"/>
    <cellStyle name="Normal 7 4 2 7" xfId="3567" xr:uid="{A5D87456-35BE-47B5-ADB8-BC6A5956A9B2}"/>
    <cellStyle name="Normal 7 4 2 8" xfId="3568" xr:uid="{CFDF9ED2-6E29-4407-9D3F-974EF71B65F1}"/>
    <cellStyle name="Normal 7 4 2 9" xfId="3569" xr:uid="{E9AEEF11-A161-4CC2-9901-46B5F60794DE}"/>
    <cellStyle name="Normal 7 4 3" xfId="364" xr:uid="{3A673FA9-5C5C-4B91-86A1-493EFAE03BC8}"/>
    <cellStyle name="Normal 7 4 3 2" xfId="730" xr:uid="{E6A38013-A88D-4B64-B3BB-959A128091A8}"/>
    <cellStyle name="Normal 7 4 3 2 2" xfId="731" xr:uid="{1E986BF8-496D-42D9-8207-B8162BFFE6B0}"/>
    <cellStyle name="Normal 7 4 3 2 2 2" xfId="1922" xr:uid="{388FA056-E337-489D-86E5-9514BE738F7C}"/>
    <cellStyle name="Normal 7 4 3 2 2 2 2" xfId="1923" xr:uid="{F32D4EB9-484C-444A-8108-AF51CD2E19D1}"/>
    <cellStyle name="Normal 7 4 3 2 2 3" xfId="1924" xr:uid="{FA537D63-FA98-4E36-B7C2-0B3A8BABF355}"/>
    <cellStyle name="Normal 7 4 3 2 2 4" xfId="3570" xr:uid="{07D3D3D2-5DED-42F6-B913-B4C526ED7B67}"/>
    <cellStyle name="Normal 7 4 3 2 3" xfId="1925" xr:uid="{2F1CDF60-4B39-4C10-A474-5D16C9B6ED11}"/>
    <cellStyle name="Normal 7 4 3 2 3 2" xfId="1926" xr:uid="{F0E74813-57D8-4536-B267-ED8953B820B1}"/>
    <cellStyle name="Normal 7 4 3 2 3 3" xfId="3571" xr:uid="{377BB7D0-CDB3-4498-A019-442DA92C7210}"/>
    <cellStyle name="Normal 7 4 3 2 3 4" xfId="3572" xr:uid="{9F9DF99D-35A2-425B-A6AA-667DA833B1D6}"/>
    <cellStyle name="Normal 7 4 3 2 4" xfId="1927" xr:uid="{3C76AA5F-2937-47CF-B507-FFA719DA1FC7}"/>
    <cellStyle name="Normal 7 4 3 2 5" xfId="3573" xr:uid="{E0561592-0165-47F9-88F3-1A0222C14B84}"/>
    <cellStyle name="Normal 7 4 3 2 6" xfId="3574" xr:uid="{F5A6E73F-9471-40F9-A38B-043FACF1BCAC}"/>
    <cellStyle name="Normal 7 4 3 3" xfId="732" xr:uid="{C3D0D415-90B3-47C0-89A7-A072D5B73ADB}"/>
    <cellStyle name="Normal 7 4 3 3 2" xfId="1928" xr:uid="{4A3E4071-80AB-4F7A-8355-6B99EE419C8E}"/>
    <cellStyle name="Normal 7 4 3 3 2 2" xfId="1929" xr:uid="{827AABE3-A008-44BA-8371-9199B5A440F4}"/>
    <cellStyle name="Normal 7 4 3 3 2 3" xfId="3575" xr:uid="{D97048E8-C9CC-4FDC-B685-153E54CBE30E}"/>
    <cellStyle name="Normal 7 4 3 3 2 4" xfId="3576" xr:uid="{8B11AF60-7F9D-48FE-8343-A0523F3BA571}"/>
    <cellStyle name="Normal 7 4 3 3 3" xfId="1930" xr:uid="{1F84A028-C949-4FBF-BA33-7C33EE2E3DC3}"/>
    <cellStyle name="Normal 7 4 3 3 4" xfId="3577" xr:uid="{6B82FE1A-94F9-4B28-A249-DE02A4F465A3}"/>
    <cellStyle name="Normal 7 4 3 3 5" xfId="3578" xr:uid="{15BEE41D-957E-405B-9850-872E867507B2}"/>
    <cellStyle name="Normal 7 4 3 4" xfId="1931" xr:uid="{405ED1C0-51AC-4D80-A8EE-CC350D0BCF5C}"/>
    <cellStyle name="Normal 7 4 3 4 2" xfId="1932" xr:uid="{C96E9B84-99C4-4C9A-B679-C10AC936A4E2}"/>
    <cellStyle name="Normal 7 4 3 4 3" xfId="3579" xr:uid="{27254F18-6E83-4BC9-A9C2-0D8BC866703D}"/>
    <cellStyle name="Normal 7 4 3 4 4" xfId="3580" xr:uid="{B428CADE-B826-4055-9125-A1293707BD78}"/>
    <cellStyle name="Normal 7 4 3 5" xfId="1933" xr:uid="{CD4F23FC-745A-4F03-90FA-E9B32F39A65A}"/>
    <cellStyle name="Normal 7 4 3 5 2" xfId="3581" xr:uid="{3588FE5C-EBEB-4F3D-A2C1-0EDD86EF53ED}"/>
    <cellStyle name="Normal 7 4 3 5 3" xfId="3582" xr:uid="{AEEE6B27-EDCD-44F6-BAA9-6CBE9A885EEA}"/>
    <cellStyle name="Normal 7 4 3 5 4" xfId="3583" xr:uid="{43A3066E-7574-434B-ACED-5F816B68CB03}"/>
    <cellStyle name="Normal 7 4 3 6" xfId="3584" xr:uid="{2046BB62-EDAE-4989-8A8B-5FB748F49C6C}"/>
    <cellStyle name="Normal 7 4 3 7" xfId="3585" xr:uid="{6B4A8A0A-55D3-4CB7-8E52-0236713715CE}"/>
    <cellStyle name="Normal 7 4 3 8" xfId="3586" xr:uid="{51372E8F-4F29-4C67-9ED6-432D1A104C12}"/>
    <cellStyle name="Normal 7 4 4" xfId="365" xr:uid="{7DD5A9C4-FE45-4C8C-9122-41C187E38AEA}"/>
    <cellStyle name="Normal 7 4 4 2" xfId="733" xr:uid="{0A7C6E1C-924C-49DC-8579-81CB4A9EAE8E}"/>
    <cellStyle name="Normal 7 4 4 2 2" xfId="734" xr:uid="{98F0933F-7268-4646-8ECC-D033193BC503}"/>
    <cellStyle name="Normal 7 4 4 2 2 2" xfId="1934" xr:uid="{5CAE1199-6AB0-463C-A2EF-F66BEFAD072A}"/>
    <cellStyle name="Normal 7 4 4 2 2 3" xfId="3587" xr:uid="{63E6EFF8-31BB-43A8-8110-E158278E4D62}"/>
    <cellStyle name="Normal 7 4 4 2 2 4" xfId="3588" xr:uid="{30392F16-521B-4DCD-AEB7-A898451E1F32}"/>
    <cellStyle name="Normal 7 4 4 2 3" xfId="1935" xr:uid="{CEC216C6-419C-410A-9B3B-021C50ECC62B}"/>
    <cellStyle name="Normal 7 4 4 2 4" xfId="3589" xr:uid="{B7D6036B-7D2B-48A7-A18A-616991139E20}"/>
    <cellStyle name="Normal 7 4 4 2 5" xfId="3590" xr:uid="{148D18E9-C75C-465E-A21A-07896B8E6379}"/>
    <cellStyle name="Normal 7 4 4 3" xfId="735" xr:uid="{418BB77B-434B-4EBB-A120-BD2D7E0B9E97}"/>
    <cellStyle name="Normal 7 4 4 3 2" xfId="1936" xr:uid="{8D7CAD82-C8A9-4977-BD99-E6978FE17D00}"/>
    <cellStyle name="Normal 7 4 4 3 3" xfId="3591" xr:uid="{B6FBA777-7C6B-4F89-AFC2-1A920F33C5B6}"/>
    <cellStyle name="Normal 7 4 4 3 4" xfId="3592" xr:uid="{A2246F85-F840-4D9F-9EA4-F58D743404F1}"/>
    <cellStyle name="Normal 7 4 4 4" xfId="1937" xr:uid="{2394C323-0F5A-4D69-8471-C46144DA69EA}"/>
    <cellStyle name="Normal 7 4 4 4 2" xfId="3593" xr:uid="{758637BA-B642-4911-A18E-B2115915662A}"/>
    <cellStyle name="Normal 7 4 4 4 3" xfId="3594" xr:uid="{311B5E2D-E085-4615-84C8-E4220E4C65DC}"/>
    <cellStyle name="Normal 7 4 4 4 4" xfId="3595" xr:uid="{0EE13628-C6D9-4E97-8702-F91E32718411}"/>
    <cellStyle name="Normal 7 4 4 5" xfId="3596" xr:uid="{A8021288-A6DD-496E-8F08-49E7C7E34819}"/>
    <cellStyle name="Normal 7 4 4 6" xfId="3597" xr:uid="{7D494E7A-FF63-4919-81EC-58D2C74347D3}"/>
    <cellStyle name="Normal 7 4 4 7" xfId="3598" xr:uid="{1F5A8ADA-A967-407C-B3E8-FCDF37BCAA44}"/>
    <cellStyle name="Normal 7 4 5" xfId="366" xr:uid="{C9CD3263-D5BF-4ABC-A9D0-375F888F4367}"/>
    <cellStyle name="Normal 7 4 5 2" xfId="736" xr:uid="{45BD3B20-99C4-45D8-A3C2-E8C947EC1FC5}"/>
    <cellStyle name="Normal 7 4 5 2 2" xfId="1938" xr:uid="{DBEC87DC-6387-4953-A443-05039E977576}"/>
    <cellStyle name="Normal 7 4 5 2 3" xfId="3599" xr:uid="{5D907797-FD8A-49AD-B2DE-E8C8FBDB1907}"/>
    <cellStyle name="Normal 7 4 5 2 4" xfId="3600" xr:uid="{526B43BC-ACDE-4DA5-9AAA-90863B1E568F}"/>
    <cellStyle name="Normal 7 4 5 3" xfId="1939" xr:uid="{383CB84C-4499-4F1D-B31A-42BE4AB2E735}"/>
    <cellStyle name="Normal 7 4 5 3 2" xfId="3601" xr:uid="{37EDF659-6FD8-4C61-A7D0-0CA729074014}"/>
    <cellStyle name="Normal 7 4 5 3 3" xfId="3602" xr:uid="{72DA26BB-1C91-423C-9D73-F184621B67A4}"/>
    <cellStyle name="Normal 7 4 5 3 4" xfId="3603" xr:uid="{BDEAFEFB-9873-4AE7-B742-B8901083BA8F}"/>
    <cellStyle name="Normal 7 4 5 4" xfId="3604" xr:uid="{DB758F7A-D751-4125-B9F1-33D19254CBAA}"/>
    <cellStyle name="Normal 7 4 5 5" xfId="3605" xr:uid="{E0E33748-FBD3-49AD-B236-D98E9F450A8D}"/>
    <cellStyle name="Normal 7 4 5 6" xfId="3606" xr:uid="{E16A290A-01DA-4ECF-A874-3D62DA5360BF}"/>
    <cellStyle name="Normal 7 4 6" xfId="737" xr:uid="{D9C1713A-1C78-40D1-B76A-4DF82BE8F679}"/>
    <cellStyle name="Normal 7 4 6 2" xfId="1940" xr:uid="{79D16184-870E-472A-994C-F0FEC1304FB2}"/>
    <cellStyle name="Normal 7 4 6 2 2" xfId="3607" xr:uid="{A13E5E13-5139-4488-9C62-9CDD201F9394}"/>
    <cellStyle name="Normal 7 4 6 2 3" xfId="3608" xr:uid="{BADEEA75-ABF2-4510-A5AC-B3DBC4E9269E}"/>
    <cellStyle name="Normal 7 4 6 2 4" xfId="3609" xr:uid="{750733A6-0A5B-4CE4-B24A-11EE1C12529D}"/>
    <cellStyle name="Normal 7 4 6 3" xfId="3610" xr:uid="{3ADC0415-C0C9-4081-A2ED-8024E9370C99}"/>
    <cellStyle name="Normal 7 4 6 4" xfId="3611" xr:uid="{F6E8702A-2F07-4BF0-B37F-C6A7C3DE409F}"/>
    <cellStyle name="Normal 7 4 6 5" xfId="3612" xr:uid="{08765E19-6475-4EA3-A5E6-9AE41FDC199F}"/>
    <cellStyle name="Normal 7 4 7" xfId="1941" xr:uid="{5A638A69-AE9A-4F0E-991D-E561D5CB334F}"/>
    <cellStyle name="Normal 7 4 7 2" xfId="3613" xr:uid="{5B84B349-105A-47FD-90A4-F8922D062BCC}"/>
    <cellStyle name="Normal 7 4 7 3" xfId="3614" xr:uid="{4140B814-164E-49D4-8CC2-4B1E193EB942}"/>
    <cellStyle name="Normal 7 4 7 4" xfId="3615" xr:uid="{720CCF17-94FF-42AC-9D21-E6DFB676693C}"/>
    <cellStyle name="Normal 7 4 8" xfId="3616" xr:uid="{3E466DF7-80C4-415B-A46D-51E9D83E6E85}"/>
    <cellStyle name="Normal 7 4 8 2" xfId="3617" xr:uid="{357143FF-4C80-4356-B684-89A2A709BA0D}"/>
    <cellStyle name="Normal 7 4 8 3" xfId="3618" xr:uid="{A4CBEA03-AFE6-4783-9EB0-0771768FF9AD}"/>
    <cellStyle name="Normal 7 4 8 4" xfId="3619" xr:uid="{DEB032D6-2C8A-409D-8917-92175680C85C}"/>
    <cellStyle name="Normal 7 4 9" xfId="3620" xr:uid="{C46874CE-B29F-41CC-AEC8-37C39BF2C3F0}"/>
    <cellStyle name="Normal 7 5" xfId="143" xr:uid="{F53EEF2D-9BFE-4DDC-A599-B93FCCB2A501}"/>
    <cellStyle name="Normal 7 5 2" xfId="144" xr:uid="{AD38C7EC-EAB3-411E-98AE-DE6F2752217F}"/>
    <cellStyle name="Normal 7 5 2 2" xfId="367" xr:uid="{6772BE2A-2AE9-45ED-814B-D2789322BD79}"/>
    <cellStyle name="Normal 7 5 2 2 2" xfId="738" xr:uid="{AEA8409B-DE72-4841-8B1E-9D621200253E}"/>
    <cellStyle name="Normal 7 5 2 2 2 2" xfId="1942" xr:uid="{0B4F01B8-2CC3-41E4-80EB-802F744E25F9}"/>
    <cellStyle name="Normal 7 5 2 2 2 3" xfId="3621" xr:uid="{46AE23C7-B107-4198-B709-2E1727BCC920}"/>
    <cellStyle name="Normal 7 5 2 2 2 4" xfId="3622" xr:uid="{AE819B90-39D5-4E6E-9962-7A6CA19A05D6}"/>
    <cellStyle name="Normal 7 5 2 2 3" xfId="1943" xr:uid="{B4927B6A-6232-4DCD-9464-ECC091131320}"/>
    <cellStyle name="Normal 7 5 2 2 3 2" xfId="3623" xr:uid="{BFA57A02-30F5-47A0-8FF5-12CE66C6FF5E}"/>
    <cellStyle name="Normal 7 5 2 2 3 3" xfId="3624" xr:uid="{94021B32-E415-4796-B6E7-FA9919C95FE8}"/>
    <cellStyle name="Normal 7 5 2 2 3 4" xfId="3625" xr:uid="{A8C1594B-6360-487D-A452-89727A999815}"/>
    <cellStyle name="Normal 7 5 2 2 4" xfId="3626" xr:uid="{7DA81F04-0E7F-4606-BC1A-364E367343BF}"/>
    <cellStyle name="Normal 7 5 2 2 5" xfId="3627" xr:uid="{8B4D8B72-DF1D-4094-A167-1561613EE395}"/>
    <cellStyle name="Normal 7 5 2 2 6" xfId="3628" xr:uid="{06DEF383-966B-4426-8BE3-A94DF441D4AE}"/>
    <cellStyle name="Normal 7 5 2 3" xfId="739" xr:uid="{689D9027-84C1-4EAD-868C-4266F80BA5F1}"/>
    <cellStyle name="Normal 7 5 2 3 2" xfId="1944" xr:uid="{56B8BC31-7A02-4761-9D0F-A374FC2596EA}"/>
    <cellStyle name="Normal 7 5 2 3 2 2" xfId="3629" xr:uid="{6FBDD8EC-DF8F-4E9D-AAC3-083FC50B488E}"/>
    <cellStyle name="Normal 7 5 2 3 2 3" xfId="3630" xr:uid="{FC1D30A3-3617-4E25-B375-474751AE5850}"/>
    <cellStyle name="Normal 7 5 2 3 2 4" xfId="3631" xr:uid="{6FC048E9-3015-47CB-BB5F-1F592CBADC8C}"/>
    <cellStyle name="Normal 7 5 2 3 3" xfId="3632" xr:uid="{A4B0BA2D-58A6-462A-AC3A-9D7C2CF2007C}"/>
    <cellStyle name="Normal 7 5 2 3 4" xfId="3633" xr:uid="{C4F8C6FE-9201-45D7-816F-D7526F55EFEB}"/>
    <cellStyle name="Normal 7 5 2 3 5" xfId="3634" xr:uid="{28FC9360-DB3B-407C-9F61-2877685F42EA}"/>
    <cellStyle name="Normal 7 5 2 4" xfId="1945" xr:uid="{3D304259-3075-4B8F-A71C-8F8075121006}"/>
    <cellStyle name="Normal 7 5 2 4 2" xfId="3635" xr:uid="{FE514B08-51F2-4409-9D5A-52D59ECDFECC}"/>
    <cellStyle name="Normal 7 5 2 4 3" xfId="3636" xr:uid="{88F4F26E-8FF5-4FFF-B4A0-884D7C69570A}"/>
    <cellStyle name="Normal 7 5 2 4 4" xfId="3637" xr:uid="{8752B826-4803-4A7C-B3E9-21F9A0AC1421}"/>
    <cellStyle name="Normal 7 5 2 5" xfId="3638" xr:uid="{B75E7956-6615-4808-AADC-12D124FF5316}"/>
    <cellStyle name="Normal 7 5 2 5 2" xfId="3639" xr:uid="{305D3758-0F13-4851-9BA3-47A4CE55BA27}"/>
    <cellStyle name="Normal 7 5 2 5 3" xfId="3640" xr:uid="{72C50A85-D063-4652-948A-57AD3FD81768}"/>
    <cellStyle name="Normal 7 5 2 5 4" xfId="3641" xr:uid="{75011320-6831-4CE5-B953-AC3C0C12F1FA}"/>
    <cellStyle name="Normal 7 5 2 6" xfId="3642" xr:uid="{AF11F761-F4D4-4039-AABB-634F61C52461}"/>
    <cellStyle name="Normal 7 5 2 7" xfId="3643" xr:uid="{CE87E5A1-8638-4E00-B74D-DD7777E5E371}"/>
    <cellStyle name="Normal 7 5 2 8" xfId="3644" xr:uid="{515B109C-B03B-4D44-B5DD-726D3C988B8E}"/>
    <cellStyle name="Normal 7 5 3" xfId="368" xr:uid="{33DDD3D0-F470-46CE-B8F8-0E0BA56BF903}"/>
    <cellStyle name="Normal 7 5 3 2" xfId="740" xr:uid="{87471177-50BA-4C2D-B596-8ECDE53053E4}"/>
    <cellStyle name="Normal 7 5 3 2 2" xfId="741" xr:uid="{56F2C7DF-6D53-411C-95EE-01A1D935B2A8}"/>
    <cellStyle name="Normal 7 5 3 2 3" xfId="3645" xr:uid="{9E4EB9FE-9731-4E82-90B0-1409C4F5F2EB}"/>
    <cellStyle name="Normal 7 5 3 2 4" xfId="3646" xr:uid="{2AB3CFE2-7FC8-473A-B3B6-E49FFB62FBB0}"/>
    <cellStyle name="Normal 7 5 3 3" xfId="742" xr:uid="{5575FC6F-49CA-44B8-8F56-BAA7C92C8935}"/>
    <cellStyle name="Normal 7 5 3 3 2" xfId="3647" xr:uid="{0651230B-548C-46D2-B647-F8EEBA2341FD}"/>
    <cellStyle name="Normal 7 5 3 3 3" xfId="3648" xr:uid="{3474CABF-6071-433F-9A62-5A0229175F49}"/>
    <cellStyle name="Normal 7 5 3 3 4" xfId="3649" xr:uid="{4C52A1B7-D483-4A96-BEAA-D2CDC5BAD0F4}"/>
    <cellStyle name="Normal 7 5 3 4" xfId="3650" xr:uid="{DDC7CA30-49E2-426E-B3ED-3EA693AE6082}"/>
    <cellStyle name="Normal 7 5 3 5" xfId="3651" xr:uid="{56F48F6A-606B-4255-8B8B-76B0426B1C68}"/>
    <cellStyle name="Normal 7 5 3 6" xfId="3652" xr:uid="{8D999FA3-5037-4B52-861D-DDD2F0874FCF}"/>
    <cellStyle name="Normal 7 5 4" xfId="369" xr:uid="{E48F67E1-E479-4C4A-A1EA-C25CB6371772}"/>
    <cellStyle name="Normal 7 5 4 2" xfId="743" xr:uid="{DD544ABB-6862-4B0F-87DA-5C86687E1563}"/>
    <cellStyle name="Normal 7 5 4 2 2" xfId="3653" xr:uid="{E7DD6F58-2713-4164-A369-68D9D440D5FD}"/>
    <cellStyle name="Normal 7 5 4 2 3" xfId="3654" xr:uid="{97CFAB5D-B82C-43D9-93EA-D9538A53CB20}"/>
    <cellStyle name="Normal 7 5 4 2 4" xfId="3655" xr:uid="{355BC569-CF61-4CD9-8C61-0029BE59C7BA}"/>
    <cellStyle name="Normal 7 5 4 3" xfId="3656" xr:uid="{7BB9DD11-70FD-4BCC-8F5D-3FCE13CA6BC8}"/>
    <cellStyle name="Normal 7 5 4 4" xfId="3657" xr:uid="{894B2183-F4CE-4EDB-91ED-18EF3A0443A9}"/>
    <cellStyle name="Normal 7 5 4 5" xfId="3658" xr:uid="{806DEB7D-3F22-45AA-98B3-4E564E2285C3}"/>
    <cellStyle name="Normal 7 5 5" xfId="744" xr:uid="{884D10CC-A8E7-482D-8DBD-842BAD38D9C6}"/>
    <cellStyle name="Normal 7 5 5 2" xfId="3659" xr:uid="{CEAC1E3E-0D9E-4769-B7FF-424718D480A2}"/>
    <cellStyle name="Normal 7 5 5 3" xfId="3660" xr:uid="{91369477-2557-497A-A71B-7AC58F17FB55}"/>
    <cellStyle name="Normal 7 5 5 4" xfId="3661" xr:uid="{6A3E6289-29D0-4D09-A641-5EBBBE43EDDD}"/>
    <cellStyle name="Normal 7 5 6" xfId="3662" xr:uid="{032CC2F7-0F24-43D8-94C9-196C2540B4E7}"/>
    <cellStyle name="Normal 7 5 6 2" xfId="3663" xr:uid="{EA7B6545-A51F-41CC-9858-B2D1CEEB0C55}"/>
    <cellStyle name="Normal 7 5 6 3" xfId="3664" xr:uid="{0877D060-89EF-438E-AA0E-87762523C8DA}"/>
    <cellStyle name="Normal 7 5 6 4" xfId="3665" xr:uid="{80CEFF30-1CE8-4FA7-918D-AE1DBA5A4EB3}"/>
    <cellStyle name="Normal 7 5 7" xfId="3666" xr:uid="{FAC4120F-4B16-4B96-B67B-EA5182A46327}"/>
    <cellStyle name="Normal 7 5 8" xfId="3667" xr:uid="{29E2ACFB-E430-41E9-B667-D9A8BE9F31D6}"/>
    <cellStyle name="Normal 7 5 9" xfId="3668" xr:uid="{D351A67B-AB0D-4266-AE84-92A7EBC1BD63}"/>
    <cellStyle name="Normal 7 6" xfId="145" xr:uid="{E9635527-344D-4F79-9AFD-CE94555C5164}"/>
    <cellStyle name="Normal 7 6 2" xfId="370" xr:uid="{AC2613CA-78F0-4058-B85F-B3DB6EB92500}"/>
    <cellStyle name="Normal 7 6 2 2" xfId="745" xr:uid="{3E843087-A4CE-43B3-AA54-B38777F44D94}"/>
    <cellStyle name="Normal 7 6 2 2 2" xfId="1946" xr:uid="{7698FACC-19B3-41F7-A87F-F13DA248FB7D}"/>
    <cellStyle name="Normal 7 6 2 2 2 2" xfId="1947" xr:uid="{A5FCF3CF-8BE6-46A6-A3F6-B584430F3737}"/>
    <cellStyle name="Normal 7 6 2 2 3" xfId="1948" xr:uid="{C93D6A03-59DF-4EA5-BDCC-6EC109CCA198}"/>
    <cellStyle name="Normal 7 6 2 2 4" xfId="3669" xr:uid="{924E5C3F-C662-41B8-85CE-71AFF70BF21C}"/>
    <cellStyle name="Normal 7 6 2 3" xfId="1949" xr:uid="{7B268292-9ECB-40BC-81B4-EEDC91E4ECD0}"/>
    <cellStyle name="Normal 7 6 2 3 2" xfId="1950" xr:uid="{BCB5A425-ED1F-4CB4-B709-19781D030316}"/>
    <cellStyle name="Normal 7 6 2 3 3" xfId="3670" xr:uid="{436A5627-299F-4D14-AC53-BC6FFD51794C}"/>
    <cellStyle name="Normal 7 6 2 3 4" xfId="3671" xr:uid="{5C8EE0C7-8422-46DD-93C1-AFB22DFA21F5}"/>
    <cellStyle name="Normal 7 6 2 4" xfId="1951" xr:uid="{2B7A9079-2F19-4F2F-B167-2F38EDAB912B}"/>
    <cellStyle name="Normal 7 6 2 5" xfId="3672" xr:uid="{F5791B5E-A29B-4631-BDEA-81829E7DDA33}"/>
    <cellStyle name="Normal 7 6 2 6" xfId="3673" xr:uid="{0642B349-70D4-49CE-ABD0-FF44D1DC839F}"/>
    <cellStyle name="Normal 7 6 3" xfId="746" xr:uid="{37919BF1-4CDC-4FF3-B333-82FF83AD74FC}"/>
    <cellStyle name="Normal 7 6 3 2" xfId="1952" xr:uid="{BD67C06E-0262-4921-8D70-4D41F4856EFA}"/>
    <cellStyle name="Normal 7 6 3 2 2" xfId="1953" xr:uid="{827C1259-17C7-416D-A374-9AF6E9175939}"/>
    <cellStyle name="Normal 7 6 3 2 3" xfId="3674" xr:uid="{599A7FFA-0586-4B6C-B0F3-9541AF78FFCF}"/>
    <cellStyle name="Normal 7 6 3 2 4" xfId="3675" xr:uid="{BB5F1587-8FE4-4A2A-AAD3-444D7AD8450B}"/>
    <cellStyle name="Normal 7 6 3 3" xfId="1954" xr:uid="{6C5210B2-CE37-45D5-B492-9ED8120C9613}"/>
    <cellStyle name="Normal 7 6 3 4" xfId="3676" xr:uid="{06E34FD0-1757-416D-9CAA-5D090F663AF9}"/>
    <cellStyle name="Normal 7 6 3 5" xfId="3677" xr:uid="{6F56CF67-B6F4-469E-8322-56BDA9CA45C5}"/>
    <cellStyle name="Normal 7 6 4" xfId="1955" xr:uid="{84195C44-3282-45F7-8743-912A6A462C1F}"/>
    <cellStyle name="Normal 7 6 4 2" xfId="1956" xr:uid="{B1C7886A-2D6A-4792-8FC5-F7CC25C4D5D6}"/>
    <cellStyle name="Normal 7 6 4 3" xfId="3678" xr:uid="{800F1399-DF7D-4424-8397-C042CD500B7B}"/>
    <cellStyle name="Normal 7 6 4 4" xfId="3679" xr:uid="{FE9324A0-2925-4495-B2AE-80626EAD2BC8}"/>
    <cellStyle name="Normal 7 6 5" xfId="1957" xr:uid="{9AD8BE6F-7E6B-4879-A8CE-6CBF33D40C98}"/>
    <cellStyle name="Normal 7 6 5 2" xfId="3680" xr:uid="{B2683AD0-2090-4219-962B-3812ADFE32CA}"/>
    <cellStyle name="Normal 7 6 5 3" xfId="3681" xr:uid="{79D83602-B29B-45CF-898C-AC60CD8B2BAE}"/>
    <cellStyle name="Normal 7 6 5 4" xfId="3682" xr:uid="{EB9E65B5-37B8-48D8-9770-15A8EE4D8730}"/>
    <cellStyle name="Normal 7 6 6" xfId="3683" xr:uid="{E27432E4-FFA2-4ADB-92C7-290E011D6D39}"/>
    <cellStyle name="Normal 7 6 7" xfId="3684" xr:uid="{D29FE724-166A-4F73-B081-7D039E4567B7}"/>
    <cellStyle name="Normal 7 6 8" xfId="3685" xr:uid="{2F28BDD2-C32A-46EB-94D8-951DAC74241E}"/>
    <cellStyle name="Normal 7 7" xfId="371" xr:uid="{715DD5EC-F9F9-4C1D-92CF-55D0CA4EB952}"/>
    <cellStyle name="Normal 7 7 2" xfId="747" xr:uid="{46733965-1132-4D2E-BC0A-AAA797CA92D6}"/>
    <cellStyle name="Normal 7 7 2 2" xfId="748" xr:uid="{46C5F2D0-F907-490A-B1DE-B5CDCCC9D057}"/>
    <cellStyle name="Normal 7 7 2 2 2" xfId="1958" xr:uid="{F3F42A9C-C279-4341-A9DD-54B88053D001}"/>
    <cellStyle name="Normal 7 7 2 2 3" xfId="3686" xr:uid="{1721968F-DBAF-4773-B60B-6A6C7168BCEE}"/>
    <cellStyle name="Normal 7 7 2 2 4" xfId="3687" xr:uid="{BDBBED1B-ECB2-43A1-89D2-9BA562D843B8}"/>
    <cellStyle name="Normal 7 7 2 3" xfId="1959" xr:uid="{4110BCEF-DCD1-4844-9EF3-A1C475A3CB9E}"/>
    <cellStyle name="Normal 7 7 2 4" xfId="3688" xr:uid="{1EEDB4BE-9A2B-4A33-A5C0-76DC0F47C85E}"/>
    <cellStyle name="Normal 7 7 2 5" xfId="3689" xr:uid="{8F26849F-80AA-4D15-A38D-394338E9207C}"/>
    <cellStyle name="Normal 7 7 3" xfId="749" xr:uid="{47140124-FE5C-44FB-8F13-64BB70219EC9}"/>
    <cellStyle name="Normal 7 7 3 2" xfId="1960" xr:uid="{C99CA010-AC1A-4A30-BE53-A87BAA5BB3FB}"/>
    <cellStyle name="Normal 7 7 3 3" xfId="3690" xr:uid="{75975527-B6B7-4199-9905-869EF756C0B0}"/>
    <cellStyle name="Normal 7 7 3 4" xfId="3691" xr:uid="{92F2E022-EAA6-4C36-A0A7-F087DE149E8B}"/>
    <cellStyle name="Normal 7 7 4" xfId="1961" xr:uid="{9BA58B6B-5802-4B10-BA85-40177CBA5C02}"/>
    <cellStyle name="Normal 7 7 4 2" xfId="3692" xr:uid="{8FBBE146-2FE8-47FB-9DF7-1F4858E580D6}"/>
    <cellStyle name="Normal 7 7 4 3" xfId="3693" xr:uid="{4764311C-8B4D-4094-85AD-C3D8EA8C7048}"/>
    <cellStyle name="Normal 7 7 4 4" xfId="3694" xr:uid="{4B15E71B-D271-463F-9850-D944514A6997}"/>
    <cellStyle name="Normal 7 7 5" xfId="3695" xr:uid="{8837249E-DBF1-445B-974E-8B440BA7B494}"/>
    <cellStyle name="Normal 7 7 6" xfId="3696" xr:uid="{043F37EE-08DB-47AC-B8B3-404F060CE738}"/>
    <cellStyle name="Normal 7 7 7" xfId="3697" xr:uid="{2AEB917E-AB59-4CFA-A373-BC27C37EE752}"/>
    <cellStyle name="Normal 7 8" xfId="372" xr:uid="{0F9B3991-5AE2-4645-9962-69058DD180DC}"/>
    <cellStyle name="Normal 7 8 2" xfId="750" xr:uid="{4D169B1D-22A8-4E49-B86C-445F51A74EB8}"/>
    <cellStyle name="Normal 7 8 2 2" xfId="1962" xr:uid="{4A19D7A4-A8B2-4628-A232-8933A886776F}"/>
    <cellStyle name="Normal 7 8 2 3" xfId="3698" xr:uid="{3DADC52F-BF22-41BE-9520-89CE81341CDD}"/>
    <cellStyle name="Normal 7 8 2 4" xfId="3699" xr:uid="{463A0A5D-844A-4CC8-9C92-5F0B12480407}"/>
    <cellStyle name="Normal 7 8 3" xfId="1963" xr:uid="{E7C195CD-7403-42BF-87EE-1B8B940B6AED}"/>
    <cellStyle name="Normal 7 8 3 2" xfId="3700" xr:uid="{D1C8B9DF-8256-45C0-BDC9-7780032BA740}"/>
    <cellStyle name="Normal 7 8 3 3" xfId="3701" xr:uid="{7AC80D3D-BE2C-436F-A825-DF75967EB35C}"/>
    <cellStyle name="Normal 7 8 3 4" xfId="3702" xr:uid="{69EBA3A9-A9C5-4852-9F35-1BD0594F2C21}"/>
    <cellStyle name="Normal 7 8 4" xfId="3703" xr:uid="{5941411D-D679-4B61-A08D-741DF150D100}"/>
    <cellStyle name="Normal 7 8 5" xfId="3704" xr:uid="{02F9E87D-E982-42FF-B16C-A925C44E1CB9}"/>
    <cellStyle name="Normal 7 8 6" xfId="3705" xr:uid="{0609A654-0FF8-49F4-8A1E-BDA958FDD8A2}"/>
    <cellStyle name="Normal 7 9" xfId="373" xr:uid="{B21E524B-8628-46EC-8D16-EB92E24A12AA}"/>
    <cellStyle name="Normal 7 9 2" xfId="1964" xr:uid="{72F7FDEA-786B-47FA-BD82-FC3C87AB14EC}"/>
    <cellStyle name="Normal 7 9 2 2" xfId="3706" xr:uid="{743E9CFB-F838-48E3-86C0-D71CE66B53E9}"/>
    <cellStyle name="Normal 7 9 2 2 2" xfId="4408" xr:uid="{0DA54262-C6A0-4AA1-9889-7F0DEB0CD2D1}"/>
    <cellStyle name="Normal 7 9 2 2 3" xfId="4687" xr:uid="{92786896-EBEF-4738-AA4E-FB3A76663AC4}"/>
    <cellStyle name="Normal 7 9 2 3" xfId="3707" xr:uid="{7FF9DB1C-4922-45C1-9364-3F132638BCEF}"/>
    <cellStyle name="Normal 7 9 2 4" xfId="3708" xr:uid="{9ACB438F-0BDC-4795-B4F7-2F26F0FA16F5}"/>
    <cellStyle name="Normal 7 9 3" xfId="3709" xr:uid="{D31916A2-0B07-4E05-9B74-43E59DC4062D}"/>
    <cellStyle name="Normal 7 9 3 2" xfId="5346" xr:uid="{68B51C51-3684-4163-A3E0-1E612C58545F}"/>
    <cellStyle name="Normal 7 9 4" xfId="3710" xr:uid="{A8DD6F9E-B84F-4162-BBD6-B266B0441FD8}"/>
    <cellStyle name="Normal 7 9 4 2" xfId="4578" xr:uid="{E467067A-12FF-4D64-9F34-3F4D74467EBF}"/>
    <cellStyle name="Normal 7 9 4 3" xfId="4688" xr:uid="{F6202737-A877-4790-A967-9E554E116BB7}"/>
    <cellStyle name="Normal 7 9 4 4" xfId="4607" xr:uid="{1D7D3632-F4D6-4067-9F38-6AAF4E68DD58}"/>
    <cellStyle name="Normal 7 9 5" xfId="3711" xr:uid="{949D4B43-54EB-43C1-8BFE-B66939C52552}"/>
    <cellStyle name="Normal 8" xfId="146" xr:uid="{8E4ACDBB-EB6A-48F9-992C-4DF94C264C5D}"/>
    <cellStyle name="Normal 8 10" xfId="1965" xr:uid="{F9CE812A-24D3-4474-A545-9889B40CC8D9}"/>
    <cellStyle name="Normal 8 10 2" xfId="3712" xr:uid="{CA515633-BD58-4E3F-B7E6-CEA70A928042}"/>
    <cellStyle name="Normal 8 10 3" xfId="3713" xr:uid="{9F3DB304-0D33-4552-85C9-FD7FD9D9EA0E}"/>
    <cellStyle name="Normal 8 10 4" xfId="3714" xr:uid="{B62C9E71-24CC-4DA3-9E2A-AC2111238971}"/>
    <cellStyle name="Normal 8 11" xfId="3715" xr:uid="{BEC3DA31-1F09-488B-BAE1-282A10294F04}"/>
    <cellStyle name="Normal 8 11 2" xfId="3716" xr:uid="{6107D492-4799-4945-A7E0-09861FFC396E}"/>
    <cellStyle name="Normal 8 11 3" xfId="3717" xr:uid="{FA7798AA-7B42-4AAF-8CE2-3C921A8C4634}"/>
    <cellStyle name="Normal 8 11 4" xfId="3718" xr:uid="{31E24DA9-9B7F-4A9E-94F6-41703E1AFC72}"/>
    <cellStyle name="Normal 8 12" xfId="3719" xr:uid="{419177B5-7D88-452B-8C75-E72A87A463B3}"/>
    <cellStyle name="Normal 8 12 2" xfId="3720" xr:uid="{3119D6E0-651A-4994-9C44-943B71F8F8ED}"/>
    <cellStyle name="Normal 8 13" xfId="3721" xr:uid="{74FDA544-2875-4E27-ACB3-915F1CCF7DE3}"/>
    <cellStyle name="Normal 8 14" xfId="3722" xr:uid="{116269C3-543C-45E7-90C7-E7576BAE83C9}"/>
    <cellStyle name="Normal 8 15" xfId="3723" xr:uid="{B76999BC-E84F-4121-8D05-281CC19894A8}"/>
    <cellStyle name="Normal 8 2" xfId="147" xr:uid="{F516209B-FFB1-4D4D-9FD7-5B66A6607781}"/>
    <cellStyle name="Normal 8 2 10" xfId="3724" xr:uid="{DF923818-E012-41D4-91FE-D24D5AA99675}"/>
    <cellStyle name="Normal 8 2 11" xfId="3725" xr:uid="{3DD3FFCA-75E3-4D95-BBFF-7AB8F7D767CB}"/>
    <cellStyle name="Normal 8 2 2" xfId="148" xr:uid="{4988591E-4A1B-4D09-B78B-F0F90F673237}"/>
    <cellStyle name="Normal 8 2 2 2" xfId="149" xr:uid="{709105D1-5374-469B-8CEE-F177715FFFF6}"/>
    <cellStyle name="Normal 8 2 2 2 2" xfId="374" xr:uid="{F03D56BA-E303-4A5C-B2FC-A872C5F596AB}"/>
    <cellStyle name="Normal 8 2 2 2 2 2" xfId="751" xr:uid="{64203C3A-57BC-49E6-9BDC-9F6F91C1B36B}"/>
    <cellStyle name="Normal 8 2 2 2 2 2 2" xfId="752" xr:uid="{635B834B-C399-4533-9292-E7AEFCDA466A}"/>
    <cellStyle name="Normal 8 2 2 2 2 2 2 2" xfId="1966" xr:uid="{E934193F-BC56-4ACF-8A2C-F5D65D450EBA}"/>
    <cellStyle name="Normal 8 2 2 2 2 2 2 2 2" xfId="1967" xr:uid="{00BD48D2-5960-49D4-9E12-C47759F8821F}"/>
    <cellStyle name="Normal 8 2 2 2 2 2 2 3" xfId="1968" xr:uid="{F44E1B46-2BD5-4E81-8731-48FB07754193}"/>
    <cellStyle name="Normal 8 2 2 2 2 2 3" xfId="1969" xr:uid="{BC406F1E-AB22-4047-BEEE-BC36A6AAA780}"/>
    <cellStyle name="Normal 8 2 2 2 2 2 3 2" xfId="1970" xr:uid="{717B9619-9D80-4E6D-8EE4-67E75482032E}"/>
    <cellStyle name="Normal 8 2 2 2 2 2 4" xfId="1971" xr:uid="{3DDD7126-096A-46F4-80A1-742CB319BBEC}"/>
    <cellStyle name="Normal 8 2 2 2 2 3" xfId="753" xr:uid="{D5D02AA7-D1C3-43FD-A7B1-368450A81136}"/>
    <cellStyle name="Normal 8 2 2 2 2 3 2" xfId="1972" xr:uid="{D2508CB0-5B14-4EEF-975D-4BF964AFCDDF}"/>
    <cellStyle name="Normal 8 2 2 2 2 3 2 2" xfId="1973" xr:uid="{A4F44BEE-AF26-4528-B22B-B8A533CE0421}"/>
    <cellStyle name="Normal 8 2 2 2 2 3 3" xfId="1974" xr:uid="{B3FB1470-6CB9-494E-93E9-5326A0860749}"/>
    <cellStyle name="Normal 8 2 2 2 2 3 4" xfId="3726" xr:uid="{EE16B1CE-1471-4383-A01D-B14AE0A48BB1}"/>
    <cellStyle name="Normal 8 2 2 2 2 4" xfId="1975" xr:uid="{5505430D-AEFD-4B00-9962-0F700F595C9E}"/>
    <cellStyle name="Normal 8 2 2 2 2 4 2" xfId="1976" xr:uid="{4AE90C2F-DA1C-48E4-A97F-8F4E910421EC}"/>
    <cellStyle name="Normal 8 2 2 2 2 5" xfId="1977" xr:uid="{5A991146-3A53-4686-86CF-D85A3D9F26A2}"/>
    <cellStyle name="Normal 8 2 2 2 2 6" xfId="3727" xr:uid="{E763E551-2423-49DB-A5D3-85B8BD10E472}"/>
    <cellStyle name="Normal 8 2 2 2 3" xfId="375" xr:uid="{C049B498-39B2-4542-A3A8-9A484360BB1E}"/>
    <cellStyle name="Normal 8 2 2 2 3 2" xfId="754" xr:uid="{0B32E59D-1FB7-40D0-B229-B7CFBF98B116}"/>
    <cellStyle name="Normal 8 2 2 2 3 2 2" xfId="755" xr:uid="{8F649B6C-A268-4EDE-B73C-3F051B01FADD}"/>
    <cellStyle name="Normal 8 2 2 2 3 2 2 2" xfId="1978" xr:uid="{F1C64560-F850-4470-95B2-E8F1DF6AB1CA}"/>
    <cellStyle name="Normal 8 2 2 2 3 2 2 2 2" xfId="1979" xr:uid="{C2DD2723-31A3-47B0-9653-4417B331E832}"/>
    <cellStyle name="Normal 8 2 2 2 3 2 2 3" xfId="1980" xr:uid="{6D70C399-6AF2-4C03-AC9B-97A051BC588F}"/>
    <cellStyle name="Normal 8 2 2 2 3 2 3" xfId="1981" xr:uid="{3A4899F1-FEB5-4037-A24E-E9966580AA23}"/>
    <cellStyle name="Normal 8 2 2 2 3 2 3 2" xfId="1982" xr:uid="{B0CBA103-4587-4A77-ADF7-60B987E65160}"/>
    <cellStyle name="Normal 8 2 2 2 3 2 4" xfId="1983" xr:uid="{6F3B6E0C-6263-4A1E-AFF7-5D8FBEB4B383}"/>
    <cellStyle name="Normal 8 2 2 2 3 3" xfId="756" xr:uid="{CBE5C131-0A5E-4219-B9D4-A3627CB55B92}"/>
    <cellStyle name="Normal 8 2 2 2 3 3 2" xfId="1984" xr:uid="{AF992D0C-EA1B-4EF1-B202-8309D48831CC}"/>
    <cellStyle name="Normal 8 2 2 2 3 3 2 2" xfId="1985" xr:uid="{21C4DCE9-C165-46E7-8A76-6BBB34A4469B}"/>
    <cellStyle name="Normal 8 2 2 2 3 3 3" xfId="1986" xr:uid="{3F2DD28A-E4A3-4752-8ACF-C46D94E95EF9}"/>
    <cellStyle name="Normal 8 2 2 2 3 4" xfId="1987" xr:uid="{939EB707-6ADE-41AD-B04A-0796EAFA9083}"/>
    <cellStyle name="Normal 8 2 2 2 3 4 2" xfId="1988" xr:uid="{A93CB978-6E2E-4004-B6C2-3FC8CB2B23D2}"/>
    <cellStyle name="Normal 8 2 2 2 3 5" xfId="1989" xr:uid="{424A577E-9B53-43E9-9699-6E1DBB5BBF54}"/>
    <cellStyle name="Normal 8 2 2 2 4" xfId="757" xr:uid="{D977FC4D-169A-40FB-97FB-04FF8153964B}"/>
    <cellStyle name="Normal 8 2 2 2 4 2" xfId="758" xr:uid="{A7FD765B-E4EE-4839-87E1-0CB0CCA7505E}"/>
    <cellStyle name="Normal 8 2 2 2 4 2 2" xfId="1990" xr:uid="{B95935EC-0802-44A0-A064-1F40D17C7158}"/>
    <cellStyle name="Normal 8 2 2 2 4 2 2 2" xfId="1991" xr:uid="{19232B22-8C95-4E23-9692-FF56334A5095}"/>
    <cellStyle name="Normal 8 2 2 2 4 2 3" xfId="1992" xr:uid="{8B90258E-65BE-46B1-AD0F-7F7E2CF5D681}"/>
    <cellStyle name="Normal 8 2 2 2 4 3" xfId="1993" xr:uid="{FAD2044F-DC33-4D9D-B69E-4BD6BE3CF056}"/>
    <cellStyle name="Normal 8 2 2 2 4 3 2" xfId="1994" xr:uid="{188A1520-0175-4D35-83B3-7D3D7040F300}"/>
    <cellStyle name="Normal 8 2 2 2 4 4" xfId="1995" xr:uid="{9593453C-273F-49BB-AE86-7872EA84C915}"/>
    <cellStyle name="Normal 8 2 2 2 5" xfId="759" xr:uid="{C7644507-36D9-4C2D-BA88-4C1E73C7B840}"/>
    <cellStyle name="Normal 8 2 2 2 5 2" xfId="1996" xr:uid="{4FD99158-F66F-4E6D-B189-2E621F64A679}"/>
    <cellStyle name="Normal 8 2 2 2 5 2 2" xfId="1997" xr:uid="{D2A067EE-D572-4AB5-AF56-D80E737A793E}"/>
    <cellStyle name="Normal 8 2 2 2 5 3" xfId="1998" xr:uid="{398F4EBF-250C-4930-AB5B-07FC5CCECFC6}"/>
    <cellStyle name="Normal 8 2 2 2 5 4" xfId="3728" xr:uid="{5F94E5F4-C6C9-44B0-9B8B-B8E5E70B93AD}"/>
    <cellStyle name="Normal 8 2 2 2 6" xfId="1999" xr:uid="{7BE038E8-A0E2-40B4-9C39-5991FC128391}"/>
    <cellStyle name="Normal 8 2 2 2 6 2" xfId="2000" xr:uid="{3F2F31ED-41D6-498B-853C-61EDF4FCE1D6}"/>
    <cellStyle name="Normal 8 2 2 2 7" xfId="2001" xr:uid="{6FCBD1E3-DD7E-4115-87C7-A6B123E3FA58}"/>
    <cellStyle name="Normal 8 2 2 2 8" xfId="3729" xr:uid="{AC9C7AF4-21BE-4EFC-B4FD-CC2809204B47}"/>
    <cellStyle name="Normal 8 2 2 3" xfId="376" xr:uid="{52C6BC1B-A0DE-4195-AE83-0EBEABD23958}"/>
    <cellStyle name="Normal 8 2 2 3 2" xfId="760" xr:uid="{6F7049BF-1A81-484F-8F39-5123F58F70C4}"/>
    <cellStyle name="Normal 8 2 2 3 2 2" xfId="761" xr:uid="{52FF0F6A-EFC7-4BFF-90C7-DAF77A4B2D46}"/>
    <cellStyle name="Normal 8 2 2 3 2 2 2" xfId="2002" xr:uid="{75D0698A-2C76-4C4E-BDD9-854BFC254180}"/>
    <cellStyle name="Normal 8 2 2 3 2 2 2 2" xfId="2003" xr:uid="{C9721EE0-28BB-4469-8B2F-E04AC8274116}"/>
    <cellStyle name="Normal 8 2 2 3 2 2 3" xfId="2004" xr:uid="{11A776D3-5117-464E-BE00-BCF9EC9DBE48}"/>
    <cellStyle name="Normal 8 2 2 3 2 3" xfId="2005" xr:uid="{F5E5FD3E-5990-4DD3-9D4F-12CFA1C5A673}"/>
    <cellStyle name="Normal 8 2 2 3 2 3 2" xfId="2006" xr:uid="{1E5662E9-1A9A-4B6B-8DB6-B23E1E2755A7}"/>
    <cellStyle name="Normal 8 2 2 3 2 4" xfId="2007" xr:uid="{E050E08A-5D07-4CE5-9DF5-BB7D2F9A5F1A}"/>
    <cellStyle name="Normal 8 2 2 3 3" xfId="762" xr:uid="{D58FD2A4-07E0-4858-BD50-8C042BF75AD6}"/>
    <cellStyle name="Normal 8 2 2 3 3 2" xfId="2008" xr:uid="{6199119C-CF9F-4A43-9DBF-223D2D036841}"/>
    <cellStyle name="Normal 8 2 2 3 3 2 2" xfId="2009" xr:uid="{D4E00B1A-507C-44D8-B485-465C47F3A5DC}"/>
    <cellStyle name="Normal 8 2 2 3 3 3" xfId="2010" xr:uid="{0F3E360C-4120-4DBC-BEE0-B0F71154D8C0}"/>
    <cellStyle name="Normal 8 2 2 3 3 4" xfId="3730" xr:uid="{078A4EFC-F736-4D54-85E5-BAE43C7BED72}"/>
    <cellStyle name="Normal 8 2 2 3 4" xfId="2011" xr:uid="{B8767619-6664-4A9D-9E98-66B3860C0E4B}"/>
    <cellStyle name="Normal 8 2 2 3 4 2" xfId="2012" xr:uid="{3DC994F1-ACAA-40E4-A5A4-49956949D646}"/>
    <cellStyle name="Normal 8 2 2 3 5" xfId="2013" xr:uid="{39E30E55-7D20-403E-9526-3AACA66A4242}"/>
    <cellStyle name="Normal 8 2 2 3 6" xfId="3731" xr:uid="{4B060CE3-FD84-4FB0-8077-A75DE040329C}"/>
    <cellStyle name="Normal 8 2 2 4" xfId="377" xr:uid="{30FC6503-6D10-4DF5-80CA-D68189047320}"/>
    <cellStyle name="Normal 8 2 2 4 2" xfId="763" xr:uid="{825DAB82-765F-4EAA-8269-3ED5827F169B}"/>
    <cellStyle name="Normal 8 2 2 4 2 2" xfId="764" xr:uid="{97D80CB7-93DD-441D-A257-268628CA7E77}"/>
    <cellStyle name="Normal 8 2 2 4 2 2 2" xfId="2014" xr:uid="{0DA7320A-0886-4369-96F3-072B3B1DB979}"/>
    <cellStyle name="Normal 8 2 2 4 2 2 2 2" xfId="2015" xr:uid="{C493E49C-285B-4A55-8135-2B8BF835304C}"/>
    <cellStyle name="Normal 8 2 2 4 2 2 3" xfId="2016" xr:uid="{803E6BD8-2E0F-4C35-BC14-528F02AEB039}"/>
    <cellStyle name="Normal 8 2 2 4 2 3" xfId="2017" xr:uid="{0A079B7F-099B-48C2-814E-3D3681C1B1B1}"/>
    <cellStyle name="Normal 8 2 2 4 2 3 2" xfId="2018" xr:uid="{A446E3E8-8CD3-46AD-A82B-2C105A522C4E}"/>
    <cellStyle name="Normal 8 2 2 4 2 4" xfId="2019" xr:uid="{101D2C95-3712-4C37-B2BB-A4A1ABF0020C}"/>
    <cellStyle name="Normal 8 2 2 4 3" xfId="765" xr:uid="{37698463-04CA-4C0D-9133-952CC8B3F479}"/>
    <cellStyle name="Normal 8 2 2 4 3 2" xfId="2020" xr:uid="{72D11C4E-5804-4EBB-A715-E907C7210451}"/>
    <cellStyle name="Normal 8 2 2 4 3 2 2" xfId="2021" xr:uid="{633649C5-6AE5-4E3B-9342-6EB1C05970E6}"/>
    <cellStyle name="Normal 8 2 2 4 3 3" xfId="2022" xr:uid="{2CAFFB2F-214D-43B5-8832-4CDC3D7D7778}"/>
    <cellStyle name="Normal 8 2 2 4 4" xfId="2023" xr:uid="{4DBECFD7-F81B-459A-8BCC-49723B99D739}"/>
    <cellStyle name="Normal 8 2 2 4 4 2" xfId="2024" xr:uid="{E8F27369-5BA8-4EE6-9A7B-EC399882A9C3}"/>
    <cellStyle name="Normal 8 2 2 4 5" xfId="2025" xr:uid="{C078FEB0-45FB-4124-A16D-34B817595532}"/>
    <cellStyle name="Normal 8 2 2 5" xfId="378" xr:uid="{B065DAC4-5C0F-4F56-9D26-B9031BC420CB}"/>
    <cellStyle name="Normal 8 2 2 5 2" xfId="766" xr:uid="{3E51EAE7-3ED1-445A-9387-F7CB2387AA05}"/>
    <cellStyle name="Normal 8 2 2 5 2 2" xfId="2026" xr:uid="{0BD8011B-C497-459E-A845-54B18A48B004}"/>
    <cellStyle name="Normal 8 2 2 5 2 2 2" xfId="2027" xr:uid="{0DFDDE92-FEF9-4586-B29B-3D9D99316009}"/>
    <cellStyle name="Normal 8 2 2 5 2 3" xfId="2028" xr:uid="{3AFDFC08-7BCA-4B65-8602-CDB07C8C1F02}"/>
    <cellStyle name="Normal 8 2 2 5 3" xfId="2029" xr:uid="{69451A72-E778-4F39-A490-CED300979389}"/>
    <cellStyle name="Normal 8 2 2 5 3 2" xfId="2030" xr:uid="{2F066E8F-C4E2-4FFE-BC05-DE7AD25DB820}"/>
    <cellStyle name="Normal 8 2 2 5 4" xfId="2031" xr:uid="{367F9F64-D47B-4BF1-ADFE-9F4997B90EF7}"/>
    <cellStyle name="Normal 8 2 2 6" xfId="767" xr:uid="{08B48465-450C-4C7A-B863-C8AB1ACCA14C}"/>
    <cellStyle name="Normal 8 2 2 6 2" xfId="2032" xr:uid="{32D99C03-F721-445A-9E3D-EAE32A2F711D}"/>
    <cellStyle name="Normal 8 2 2 6 2 2" xfId="2033" xr:uid="{3C97D756-AEDA-4963-A382-8A379691FCAE}"/>
    <cellStyle name="Normal 8 2 2 6 3" xfId="2034" xr:uid="{0EA8B0DD-3A1C-4CB7-A27D-FD448978D475}"/>
    <cellStyle name="Normal 8 2 2 6 4" xfId="3732" xr:uid="{1053EF80-2353-47B2-9805-D1DF5745D7D1}"/>
    <cellStyle name="Normal 8 2 2 7" xfId="2035" xr:uid="{0BADA76A-4D8F-44BC-BDFC-3E2467098B8A}"/>
    <cellStyle name="Normal 8 2 2 7 2" xfId="2036" xr:uid="{C3685B2D-97D8-46F6-92C4-E8C7B233E707}"/>
    <cellStyle name="Normal 8 2 2 8" xfId="2037" xr:uid="{20C0A7F9-A3F9-4238-A439-47299A152AE5}"/>
    <cellStyle name="Normal 8 2 2 9" xfId="3733" xr:uid="{1AA800AC-516E-4897-849E-54AA63407544}"/>
    <cellStyle name="Normal 8 2 3" xfId="150" xr:uid="{0F0E471C-0471-4980-A7F3-D66B9809C978}"/>
    <cellStyle name="Normal 8 2 3 2" xfId="151" xr:uid="{A1B6555C-379C-4FBC-BBF6-65EE29140F86}"/>
    <cellStyle name="Normal 8 2 3 2 2" xfId="768" xr:uid="{0FD7CB63-9707-438C-9B9B-8BF2295BBDA1}"/>
    <cellStyle name="Normal 8 2 3 2 2 2" xfId="769" xr:uid="{4FADA7F2-4DEA-4613-9227-B5CA8CD2FAA4}"/>
    <cellStyle name="Normal 8 2 3 2 2 2 2" xfId="2038" xr:uid="{85A95C25-2E89-479F-869E-EC87A36C2B71}"/>
    <cellStyle name="Normal 8 2 3 2 2 2 2 2" xfId="2039" xr:uid="{CE5716A9-9D3D-4341-B977-1A8198B3FF17}"/>
    <cellStyle name="Normal 8 2 3 2 2 2 3" xfId="2040" xr:uid="{48751D1F-DC11-4A46-862D-90DABD16EC2E}"/>
    <cellStyle name="Normal 8 2 3 2 2 3" xfId="2041" xr:uid="{B2B6B6E2-65AF-42FE-9B1F-4C7A3ACDAE76}"/>
    <cellStyle name="Normal 8 2 3 2 2 3 2" xfId="2042" xr:uid="{F5BEA2BB-69A8-4A49-AC18-98EF85B956D9}"/>
    <cellStyle name="Normal 8 2 3 2 2 4" xfId="2043" xr:uid="{ABDFDBDC-3E71-4FBF-A9AF-FE4AA7BDD3E9}"/>
    <cellStyle name="Normal 8 2 3 2 3" xfId="770" xr:uid="{11D1A33D-443A-465D-9658-6F6CF893EA89}"/>
    <cellStyle name="Normal 8 2 3 2 3 2" xfId="2044" xr:uid="{D6E30C4E-029D-4CF1-AE5E-7B36A45502FF}"/>
    <cellStyle name="Normal 8 2 3 2 3 2 2" xfId="2045" xr:uid="{7C6FC1DE-5FF1-4B47-93C0-BA8ED3E9091C}"/>
    <cellStyle name="Normal 8 2 3 2 3 3" xfId="2046" xr:uid="{64B66236-CFCA-494F-84F3-AD343A030CD2}"/>
    <cellStyle name="Normal 8 2 3 2 3 4" xfId="3734" xr:uid="{F31AE231-C856-423E-B4F5-8727C4F18E3C}"/>
    <cellStyle name="Normal 8 2 3 2 4" xfId="2047" xr:uid="{A6EE28C4-BD81-424B-8666-33C1C1CCF875}"/>
    <cellStyle name="Normal 8 2 3 2 4 2" xfId="2048" xr:uid="{FB89A912-43EA-44F4-8DA0-E27E481EBE05}"/>
    <cellStyle name="Normal 8 2 3 2 5" xfId="2049" xr:uid="{6039059E-9345-4D9F-A82E-46AF62326FCC}"/>
    <cellStyle name="Normal 8 2 3 2 6" xfId="3735" xr:uid="{12342FAD-17DA-41F3-9D50-369C48939B6B}"/>
    <cellStyle name="Normal 8 2 3 3" xfId="379" xr:uid="{AB094162-0749-48A3-A5A8-A51F8A316338}"/>
    <cellStyle name="Normal 8 2 3 3 2" xfId="771" xr:uid="{5CAB24D4-0773-4D1B-B527-9B378E53104B}"/>
    <cellStyle name="Normal 8 2 3 3 2 2" xfId="772" xr:uid="{8D32E6B4-8671-4169-A388-B5489BA750CC}"/>
    <cellStyle name="Normal 8 2 3 3 2 2 2" xfId="2050" xr:uid="{16FC8B0A-F472-4AE9-AC56-02D4B6C9491F}"/>
    <cellStyle name="Normal 8 2 3 3 2 2 2 2" xfId="2051" xr:uid="{70488450-2722-477D-AA55-4D1171863F6C}"/>
    <cellStyle name="Normal 8 2 3 3 2 2 3" xfId="2052" xr:uid="{3336F508-CC4E-4CDF-8B86-2FABF9D72B1A}"/>
    <cellStyle name="Normal 8 2 3 3 2 3" xfId="2053" xr:uid="{224DDC19-280A-4FA8-AA9E-6FF166192954}"/>
    <cellStyle name="Normal 8 2 3 3 2 3 2" xfId="2054" xr:uid="{5766D0B0-C721-4BF3-A445-13A9AEF3AAB0}"/>
    <cellStyle name="Normal 8 2 3 3 2 4" xfId="2055" xr:uid="{613120CF-B70E-48AF-A07C-D1A5CE17584F}"/>
    <cellStyle name="Normal 8 2 3 3 3" xfId="773" xr:uid="{7BEFE8F8-6391-43E5-9189-4F283838FB62}"/>
    <cellStyle name="Normal 8 2 3 3 3 2" xfId="2056" xr:uid="{F6D71E90-76CB-48E6-A27D-EC7C8837777C}"/>
    <cellStyle name="Normal 8 2 3 3 3 2 2" xfId="2057" xr:uid="{DA1BC96D-BCD9-4CEA-A7CA-C75DBD015F5B}"/>
    <cellStyle name="Normal 8 2 3 3 3 3" xfId="2058" xr:uid="{F023772D-83B6-4250-B492-C25AC648BEDE}"/>
    <cellStyle name="Normal 8 2 3 3 4" xfId="2059" xr:uid="{9BE78DBE-0451-4190-A422-E6E7F0957836}"/>
    <cellStyle name="Normal 8 2 3 3 4 2" xfId="2060" xr:uid="{7DDC3340-784F-4FA9-961A-873584B7D2ED}"/>
    <cellStyle name="Normal 8 2 3 3 5" xfId="2061" xr:uid="{365A1B01-8CF1-481E-8FA5-E4A7DF799190}"/>
    <cellStyle name="Normal 8 2 3 4" xfId="380" xr:uid="{F70B755D-F050-49A3-B5A3-74E7816602CD}"/>
    <cellStyle name="Normal 8 2 3 4 2" xfId="774" xr:uid="{4F96947F-F48A-4219-8462-AE30396A7ED3}"/>
    <cellStyle name="Normal 8 2 3 4 2 2" xfId="2062" xr:uid="{334DA2C3-5B21-4B67-9774-0AD7C3A5FB7F}"/>
    <cellStyle name="Normal 8 2 3 4 2 2 2" xfId="2063" xr:uid="{A543E362-D9CF-46E3-B562-009486C96FAC}"/>
    <cellStyle name="Normal 8 2 3 4 2 3" xfId="2064" xr:uid="{0B54081F-F26A-4192-AE59-9BB0C9050DE0}"/>
    <cellStyle name="Normal 8 2 3 4 3" xfId="2065" xr:uid="{877544C4-D56F-468A-93C4-7DD9EEA307C6}"/>
    <cellStyle name="Normal 8 2 3 4 3 2" xfId="2066" xr:uid="{39F218C8-9D85-44C4-89F7-0B7A5B3BDE30}"/>
    <cellStyle name="Normal 8 2 3 4 4" xfId="2067" xr:uid="{D1B44BD2-D27D-4E9A-99E6-971859B91A44}"/>
    <cellStyle name="Normal 8 2 3 5" xfId="775" xr:uid="{AC05F5BA-DA14-4D32-82FB-941DD50C5D99}"/>
    <cellStyle name="Normal 8 2 3 5 2" xfId="2068" xr:uid="{0475E732-3725-4064-807A-057A4B557EFE}"/>
    <cellStyle name="Normal 8 2 3 5 2 2" xfId="2069" xr:uid="{DDD4F712-3D48-49E1-AB4E-FE3A0C9B1296}"/>
    <cellStyle name="Normal 8 2 3 5 3" xfId="2070" xr:uid="{0171BEB0-A72A-4168-92EE-2D8683572B66}"/>
    <cellStyle name="Normal 8 2 3 5 4" xfId="3736" xr:uid="{F811E62C-DF26-4D61-822F-1DB725D27677}"/>
    <cellStyle name="Normal 8 2 3 6" xfId="2071" xr:uid="{0668D6D7-4155-40A0-B575-651D61CC5AC1}"/>
    <cellStyle name="Normal 8 2 3 6 2" xfId="2072" xr:uid="{34FB8EB1-6258-4493-9F92-58C2A1DDC9E1}"/>
    <cellStyle name="Normal 8 2 3 7" xfId="2073" xr:uid="{8885F66C-4AE1-4ECC-A266-BEB90F72718A}"/>
    <cellStyle name="Normal 8 2 3 8" xfId="3737" xr:uid="{991E04CF-13A2-436F-9D8F-BFDA84D55B49}"/>
    <cellStyle name="Normal 8 2 4" xfId="152" xr:uid="{ABA71906-4B5B-45E8-A28B-C2CF842CA119}"/>
    <cellStyle name="Normal 8 2 4 2" xfId="449" xr:uid="{7F0FA827-A51C-4148-9675-6B621831A919}"/>
    <cellStyle name="Normal 8 2 4 2 2" xfId="776" xr:uid="{4D194775-F83F-41F7-9D7B-39F69C92C88E}"/>
    <cellStyle name="Normal 8 2 4 2 2 2" xfId="2074" xr:uid="{715F69E3-7EFC-4B36-B637-5165C2C08279}"/>
    <cellStyle name="Normal 8 2 4 2 2 2 2" xfId="2075" xr:uid="{F5FC567F-7233-41A2-B178-6CD9EFA13463}"/>
    <cellStyle name="Normal 8 2 4 2 2 3" xfId="2076" xr:uid="{4385DD1E-AD2D-4F74-9614-202099F174B3}"/>
    <cellStyle name="Normal 8 2 4 2 2 4" xfId="3738" xr:uid="{CC9C2106-3858-4BCF-ACF3-48D322F5F9F5}"/>
    <cellStyle name="Normal 8 2 4 2 3" xfId="2077" xr:uid="{6A63D6AF-6962-4B4B-8C7E-B8EFE1C26DAE}"/>
    <cellStyle name="Normal 8 2 4 2 3 2" xfId="2078" xr:uid="{C9D8B629-9822-4F33-B3AE-C892FC04A21F}"/>
    <cellStyle name="Normal 8 2 4 2 4" xfId="2079" xr:uid="{9B2D7F5D-D848-411A-9709-B658290F8715}"/>
    <cellStyle name="Normal 8 2 4 2 5" xfId="3739" xr:uid="{576B4441-A842-4841-A089-EF24DA919943}"/>
    <cellStyle name="Normal 8 2 4 3" xfId="777" xr:uid="{D0F56C1E-4C02-404E-AA0C-97AD023DAFBB}"/>
    <cellStyle name="Normal 8 2 4 3 2" xfId="2080" xr:uid="{15253135-7E60-4ECA-9896-8BA59AD09D75}"/>
    <cellStyle name="Normal 8 2 4 3 2 2" xfId="2081" xr:uid="{61D32542-F0E7-451C-8E1F-51D7980EE99E}"/>
    <cellStyle name="Normal 8 2 4 3 3" xfId="2082" xr:uid="{A6DCEFC0-D759-4FD3-905A-FAE3CA265DBE}"/>
    <cellStyle name="Normal 8 2 4 3 4" xfId="3740" xr:uid="{24BCE78E-1DF4-4494-A04A-B83202C93FCB}"/>
    <cellStyle name="Normal 8 2 4 4" xfId="2083" xr:uid="{935184C8-F6D5-4293-A2BB-A335F72EBFB8}"/>
    <cellStyle name="Normal 8 2 4 4 2" xfId="2084" xr:uid="{9737E49F-8CCD-4154-8B20-683D4C6820C7}"/>
    <cellStyle name="Normal 8 2 4 4 3" xfId="3741" xr:uid="{CE96816F-9CBB-4A88-A40F-FA90A099FF27}"/>
    <cellStyle name="Normal 8 2 4 4 4" xfId="3742" xr:uid="{86AF8755-4D7B-4F3A-914B-BD3C58DEC08D}"/>
    <cellStyle name="Normal 8 2 4 5" xfId="2085" xr:uid="{3B97AEDF-0049-49BA-85CF-9ED3EABA5D16}"/>
    <cellStyle name="Normal 8 2 4 6" xfId="3743" xr:uid="{9EDA83F7-AFB3-4751-AD98-C7F1E2586303}"/>
    <cellStyle name="Normal 8 2 4 7" xfId="3744" xr:uid="{DF62A673-F40C-48D7-AF05-D800295E1010}"/>
    <cellStyle name="Normal 8 2 5" xfId="381" xr:uid="{494E0A8B-EC6D-4BE7-890A-B4B7146F2151}"/>
    <cellStyle name="Normal 8 2 5 2" xfId="778" xr:uid="{0972F8F2-5750-45CF-8F75-7D4EB804C9AA}"/>
    <cellStyle name="Normal 8 2 5 2 2" xfId="779" xr:uid="{B9802CD9-B937-4F41-BE7D-D5B7813CE2D8}"/>
    <cellStyle name="Normal 8 2 5 2 2 2" xfId="2086" xr:uid="{D13D9E9C-21FD-472B-B970-8BA5C443F886}"/>
    <cellStyle name="Normal 8 2 5 2 2 2 2" xfId="2087" xr:uid="{847CCF72-9A07-494C-A438-31F7327054AE}"/>
    <cellStyle name="Normal 8 2 5 2 2 3" xfId="2088" xr:uid="{B190AF11-7C11-4DEE-BBBE-45310767C55E}"/>
    <cellStyle name="Normal 8 2 5 2 3" xfId="2089" xr:uid="{0EA60F5E-81F4-4015-8899-CCDF00288134}"/>
    <cellStyle name="Normal 8 2 5 2 3 2" xfId="2090" xr:uid="{7389C191-38DE-4AF6-AF9D-6FA0E42016E5}"/>
    <cellStyle name="Normal 8 2 5 2 4" xfId="2091" xr:uid="{4E7EC6AC-D99F-4959-9156-6722AD55345E}"/>
    <cellStyle name="Normal 8 2 5 3" xfId="780" xr:uid="{0D38C38E-6BC6-4E0D-8963-7FEF4B2DF515}"/>
    <cellStyle name="Normal 8 2 5 3 2" xfId="2092" xr:uid="{00A28EF4-7626-49B4-BE25-A3FD63E26515}"/>
    <cellStyle name="Normal 8 2 5 3 2 2" xfId="2093" xr:uid="{EBE4FAB8-708A-47AD-9C21-256F7E841209}"/>
    <cellStyle name="Normal 8 2 5 3 3" xfId="2094" xr:uid="{9334E346-BEF1-45BA-87BC-4658141447A3}"/>
    <cellStyle name="Normal 8 2 5 3 4" xfId="3745" xr:uid="{F51CABF3-D2CA-4EE7-98AD-9E30B67D34DF}"/>
    <cellStyle name="Normal 8 2 5 4" xfId="2095" xr:uid="{4E50EC0F-BD6D-465A-BA1E-B4FF78C6C95A}"/>
    <cellStyle name="Normal 8 2 5 4 2" xfId="2096" xr:uid="{D973F96A-CC55-4EC6-9839-EDC12BFF8019}"/>
    <cellStyle name="Normal 8 2 5 5" xfId="2097" xr:uid="{502B99EC-DC86-46E9-9847-5E6C88072538}"/>
    <cellStyle name="Normal 8 2 5 6" xfId="3746" xr:uid="{FBB33932-31E9-4E37-BAD3-D1D9CE7CA421}"/>
    <cellStyle name="Normal 8 2 6" xfId="382" xr:uid="{65C76440-F8A4-4085-B575-20F01C3156E6}"/>
    <cellStyle name="Normal 8 2 6 2" xfId="781" xr:uid="{8ED71595-4831-45A1-8674-5329DB881E2F}"/>
    <cellStyle name="Normal 8 2 6 2 2" xfId="2098" xr:uid="{4B15FD64-219E-4282-B5FD-26FE44E1E38E}"/>
    <cellStyle name="Normal 8 2 6 2 2 2" xfId="2099" xr:uid="{5095B258-40F1-4F39-A759-F9D0AC4AA40D}"/>
    <cellStyle name="Normal 8 2 6 2 3" xfId="2100" xr:uid="{0D885355-7BF7-40F1-A1BA-03F63F87A7DB}"/>
    <cellStyle name="Normal 8 2 6 2 4" xfId="3747" xr:uid="{932A9F7A-1C31-4A06-B672-25E4B42B3284}"/>
    <cellStyle name="Normal 8 2 6 3" xfId="2101" xr:uid="{44135EEC-845F-48DF-B8AB-39C6F315DA10}"/>
    <cellStyle name="Normal 8 2 6 3 2" xfId="2102" xr:uid="{E33512FB-177D-4CD1-87BF-B537AEA658DF}"/>
    <cellStyle name="Normal 8 2 6 4" xfId="2103" xr:uid="{672E6BD8-F8DF-490F-AF66-EFC601D0D81E}"/>
    <cellStyle name="Normal 8 2 6 5" xfId="3748" xr:uid="{13583448-EA27-4EA7-85B5-2A76DD8AFF82}"/>
    <cellStyle name="Normal 8 2 7" xfId="782" xr:uid="{DABDA8AA-1E02-4F8A-8E7A-F4D17787987B}"/>
    <cellStyle name="Normal 8 2 7 2" xfId="2104" xr:uid="{DAB202D5-79E1-4F61-B0AD-302D921E44A6}"/>
    <cellStyle name="Normal 8 2 7 2 2" xfId="2105" xr:uid="{AD825941-68F9-48A8-8541-479AA77511BA}"/>
    <cellStyle name="Normal 8 2 7 3" xfId="2106" xr:uid="{DB9C03FF-1647-47C9-82A1-13790B3BA6F6}"/>
    <cellStyle name="Normal 8 2 7 4" xfId="3749" xr:uid="{3AA72BAE-088B-4640-A829-6BB1EB795384}"/>
    <cellStyle name="Normal 8 2 8" xfId="2107" xr:uid="{CDF8148D-DB87-466A-A3EA-1634172218FF}"/>
    <cellStyle name="Normal 8 2 8 2" xfId="2108" xr:uid="{FE730D05-DC23-4256-974B-252E42F48C69}"/>
    <cellStyle name="Normal 8 2 8 3" xfId="3750" xr:uid="{DBC7E77A-BDB2-4407-ACF9-D75B54D824B9}"/>
    <cellStyle name="Normal 8 2 8 4" xfId="3751" xr:uid="{2FBC5A09-1E85-4C8B-B27D-F7AE88B8D919}"/>
    <cellStyle name="Normal 8 2 9" xfId="2109" xr:uid="{C9044288-3F8A-401E-820F-34368756D51D}"/>
    <cellStyle name="Normal 8 3" xfId="153" xr:uid="{906C9FB5-BF54-467E-B541-1DCF966384DF}"/>
    <cellStyle name="Normal 8 3 10" xfId="3752" xr:uid="{6A2FF71F-70EB-4F09-AF2F-20167E381130}"/>
    <cellStyle name="Normal 8 3 11" xfId="3753" xr:uid="{3140F376-2A78-406D-B71B-5F1C9ECD813B}"/>
    <cellStyle name="Normal 8 3 2" xfId="154" xr:uid="{C6275715-8F82-43CA-A1B2-E26F90EFAD19}"/>
    <cellStyle name="Normal 8 3 2 2" xfId="155" xr:uid="{8CD289A2-4F16-47A9-B5D6-0C63D5F2A995}"/>
    <cellStyle name="Normal 8 3 2 2 2" xfId="383" xr:uid="{54A0BFF6-A878-40D7-AB64-137099F109A1}"/>
    <cellStyle name="Normal 8 3 2 2 2 2" xfId="783" xr:uid="{EA6977BB-6B93-4629-A1E8-F628EEB45E25}"/>
    <cellStyle name="Normal 8 3 2 2 2 2 2" xfId="2110" xr:uid="{0204C85B-76A3-410F-8543-E5176D669212}"/>
    <cellStyle name="Normal 8 3 2 2 2 2 2 2" xfId="2111" xr:uid="{BBEC1F67-D231-4FAD-AB01-A1EDABAD620A}"/>
    <cellStyle name="Normal 8 3 2 2 2 2 3" xfId="2112" xr:uid="{3AB08554-6012-4CAC-9FFA-896C2484D3D1}"/>
    <cellStyle name="Normal 8 3 2 2 2 2 4" xfId="3754" xr:uid="{DF1736BD-2B65-4839-8989-433C2C054465}"/>
    <cellStyle name="Normal 8 3 2 2 2 3" xfId="2113" xr:uid="{C723EC90-F723-465C-B884-9683AFD217E4}"/>
    <cellStyle name="Normal 8 3 2 2 2 3 2" xfId="2114" xr:uid="{4B074C96-04A7-43E6-B475-D087678ECE9E}"/>
    <cellStyle name="Normal 8 3 2 2 2 3 3" xfId="3755" xr:uid="{A5FE8E5D-B5BB-4658-B16B-750531FBCB58}"/>
    <cellStyle name="Normal 8 3 2 2 2 3 4" xfId="3756" xr:uid="{FE94F078-7E57-42B6-AE6E-26488EBA12B5}"/>
    <cellStyle name="Normal 8 3 2 2 2 4" xfId="2115" xr:uid="{1B5EB611-4C5E-4408-A266-1B58E0F1FEAE}"/>
    <cellStyle name="Normal 8 3 2 2 2 5" xfId="3757" xr:uid="{EDFB2DF5-94B8-4651-A085-FFFBFE9AE843}"/>
    <cellStyle name="Normal 8 3 2 2 2 6" xfId="3758" xr:uid="{53BBF219-9C78-4E84-B3D8-F5210B08A1FC}"/>
    <cellStyle name="Normal 8 3 2 2 3" xfId="784" xr:uid="{BA09F10E-DB00-4358-867D-45D2129A2086}"/>
    <cellStyle name="Normal 8 3 2 2 3 2" xfId="2116" xr:uid="{4FB7DD59-51C8-4FB3-84B3-8252A291FC5F}"/>
    <cellStyle name="Normal 8 3 2 2 3 2 2" xfId="2117" xr:uid="{05C96DFB-2342-4D03-81C7-631508BA6ABF}"/>
    <cellStyle name="Normal 8 3 2 2 3 2 3" xfId="3759" xr:uid="{9D8E71E4-A4FD-48EF-9280-D5E94BA637AC}"/>
    <cellStyle name="Normal 8 3 2 2 3 2 4" xfId="3760" xr:uid="{C0FD93D8-55B9-4F45-8A19-80CC10F11222}"/>
    <cellStyle name="Normal 8 3 2 2 3 3" xfId="2118" xr:uid="{7C257145-F146-4385-A5C6-11FAE2BFBE4A}"/>
    <cellStyle name="Normal 8 3 2 2 3 4" xfId="3761" xr:uid="{70C91D0D-444D-4CBB-A4DE-6A3C1F0E55B5}"/>
    <cellStyle name="Normal 8 3 2 2 3 5" xfId="3762" xr:uid="{5178028E-EB50-45ED-8D78-5A648D3106AE}"/>
    <cellStyle name="Normal 8 3 2 2 4" xfId="2119" xr:uid="{9D881600-B0D6-48AC-B26C-794CDF58FE88}"/>
    <cellStyle name="Normal 8 3 2 2 4 2" xfId="2120" xr:uid="{92674ED4-C276-401B-8390-1B9CAC15637A}"/>
    <cellStyle name="Normal 8 3 2 2 4 3" xfId="3763" xr:uid="{93D405B8-AA26-487D-B4E7-F2F94977810A}"/>
    <cellStyle name="Normal 8 3 2 2 4 4" xfId="3764" xr:uid="{286964E1-0DED-4B4D-A3BB-0F84B6BB5EB5}"/>
    <cellStyle name="Normal 8 3 2 2 5" xfId="2121" xr:uid="{FD8F44B6-48DF-4F38-9A83-EB18F188AA64}"/>
    <cellStyle name="Normal 8 3 2 2 5 2" xfId="3765" xr:uid="{9186AB3B-1857-4D09-80AC-5B6818216260}"/>
    <cellStyle name="Normal 8 3 2 2 5 3" xfId="3766" xr:uid="{3BC5710E-7EB7-411C-97D1-DE51794201FF}"/>
    <cellStyle name="Normal 8 3 2 2 5 4" xfId="3767" xr:uid="{AC80F6A3-CA5B-4DA4-A89F-E2D677E8875E}"/>
    <cellStyle name="Normal 8 3 2 2 6" xfId="3768" xr:uid="{4FBA2CE4-CE3B-44D2-B118-BDC71024451E}"/>
    <cellStyle name="Normal 8 3 2 2 7" xfId="3769" xr:uid="{B85B8001-4FAE-4424-95DE-A7C6D1279952}"/>
    <cellStyle name="Normal 8 3 2 2 8" xfId="3770" xr:uid="{E46E01AD-EEFD-4E71-BB0F-CCF1564AC1B6}"/>
    <cellStyle name="Normal 8 3 2 3" xfId="384" xr:uid="{23E3B4C5-E177-464B-9640-1042F94EE492}"/>
    <cellStyle name="Normal 8 3 2 3 2" xfId="785" xr:uid="{7CF2D7EA-844F-4D3A-B86D-B03CE450B56C}"/>
    <cellStyle name="Normal 8 3 2 3 2 2" xfId="786" xr:uid="{1B89F0C5-D187-43D9-82B5-34BC7FDAAFB1}"/>
    <cellStyle name="Normal 8 3 2 3 2 2 2" xfId="2122" xr:uid="{84B13FF1-B71A-401D-ACD0-2C40BA0D6CA4}"/>
    <cellStyle name="Normal 8 3 2 3 2 2 2 2" xfId="2123" xr:uid="{7CEFEB49-E2E7-42EE-BD26-4F28B7A44772}"/>
    <cellStyle name="Normal 8 3 2 3 2 2 3" xfId="2124" xr:uid="{89236A78-209F-4E09-91FF-03C842918A56}"/>
    <cellStyle name="Normal 8 3 2 3 2 3" xfId="2125" xr:uid="{8A49D53F-B6DD-4A8B-BFFD-2B5E70615731}"/>
    <cellStyle name="Normal 8 3 2 3 2 3 2" xfId="2126" xr:uid="{8BFE519B-EE84-411F-A805-3C6827AD893A}"/>
    <cellStyle name="Normal 8 3 2 3 2 4" xfId="2127" xr:uid="{29A432FE-F374-4C88-B1E8-1C73D4A862FB}"/>
    <cellStyle name="Normal 8 3 2 3 3" xfId="787" xr:uid="{9176035A-71B5-4633-9E3C-97027DD06A2D}"/>
    <cellStyle name="Normal 8 3 2 3 3 2" xfId="2128" xr:uid="{A14E8987-99EF-47F3-8E7A-8DAF96D5E8A8}"/>
    <cellStyle name="Normal 8 3 2 3 3 2 2" xfId="2129" xr:uid="{3A87B230-9EB5-4FBF-8B7B-8C75F4070E90}"/>
    <cellStyle name="Normal 8 3 2 3 3 3" xfId="2130" xr:uid="{E574801D-F040-4B74-B15A-BE2AA69C5E41}"/>
    <cellStyle name="Normal 8 3 2 3 3 4" xfId="3771" xr:uid="{CAF189D3-2189-4B62-8574-2AB4830F0D27}"/>
    <cellStyle name="Normal 8 3 2 3 4" xfId="2131" xr:uid="{95CF8C17-AFD2-46CB-B451-01EB3EBE2664}"/>
    <cellStyle name="Normal 8 3 2 3 4 2" xfId="2132" xr:uid="{9C3D8E06-5967-4CB8-90AB-B39516DEE7D1}"/>
    <cellStyle name="Normal 8 3 2 3 5" xfId="2133" xr:uid="{F1D2149F-E7D3-4D14-BE2C-047A94B0C3C2}"/>
    <cellStyle name="Normal 8 3 2 3 6" xfId="3772" xr:uid="{9B78D3BA-B904-4076-9912-F2044AB5B306}"/>
    <cellStyle name="Normal 8 3 2 4" xfId="385" xr:uid="{BC2E3D21-B0F0-4261-8DF0-1CA3284A2634}"/>
    <cellStyle name="Normal 8 3 2 4 2" xfId="788" xr:uid="{1D02A309-ECAD-489C-9F9F-739D3E2D162F}"/>
    <cellStyle name="Normal 8 3 2 4 2 2" xfId="2134" xr:uid="{338C93FB-165B-44B4-8403-C431623718BB}"/>
    <cellStyle name="Normal 8 3 2 4 2 2 2" xfId="2135" xr:uid="{3A99CEEF-A9FF-4195-8382-ADD3A8A23E63}"/>
    <cellStyle name="Normal 8 3 2 4 2 3" xfId="2136" xr:uid="{ED81B674-E2CF-4D2E-9960-D9DD44EAE1F4}"/>
    <cellStyle name="Normal 8 3 2 4 2 4" xfId="3773" xr:uid="{B3B27C00-18EF-4CE3-9915-BD7103F6B9CB}"/>
    <cellStyle name="Normal 8 3 2 4 3" xfId="2137" xr:uid="{8363B92B-3D55-43B8-820B-70365ECCE573}"/>
    <cellStyle name="Normal 8 3 2 4 3 2" xfId="2138" xr:uid="{FE221BAA-D989-41FD-BC7C-533344A1304B}"/>
    <cellStyle name="Normal 8 3 2 4 4" xfId="2139" xr:uid="{31B1050D-9041-49B8-97C8-BD71506276F9}"/>
    <cellStyle name="Normal 8 3 2 4 5" xfId="3774" xr:uid="{DD953ACF-66E1-42D8-97B4-6311AB59A9C0}"/>
    <cellStyle name="Normal 8 3 2 5" xfId="386" xr:uid="{148F15AF-4A50-407D-B460-3F5CFCF30853}"/>
    <cellStyle name="Normal 8 3 2 5 2" xfId="2140" xr:uid="{9ADF799D-C88F-4FB1-8643-98B9772CDB1A}"/>
    <cellStyle name="Normal 8 3 2 5 2 2" xfId="2141" xr:uid="{2815DFB5-97E5-458C-9434-5671644521CA}"/>
    <cellStyle name="Normal 8 3 2 5 3" xfId="2142" xr:uid="{45F9FD6A-19A6-4A6D-B249-64CC377D8576}"/>
    <cellStyle name="Normal 8 3 2 5 4" xfId="3775" xr:uid="{1E57344E-B76A-40D5-A36A-7826CC7D6E2E}"/>
    <cellStyle name="Normal 8 3 2 6" xfId="2143" xr:uid="{991BC850-C3E5-44C5-B7D4-50A91CCC9763}"/>
    <cellStyle name="Normal 8 3 2 6 2" xfId="2144" xr:uid="{1ABB7F30-843C-4B9A-A17C-BB50EB40FE12}"/>
    <cellStyle name="Normal 8 3 2 6 3" xfId="3776" xr:uid="{890DFAFD-BEE3-4782-BDB8-B9B1B9152043}"/>
    <cellStyle name="Normal 8 3 2 6 4" xfId="3777" xr:uid="{F58EBE9E-4E4D-4D10-BBFC-FBE3D57818BD}"/>
    <cellStyle name="Normal 8 3 2 7" xfId="2145" xr:uid="{38D2506B-AA93-4F35-AF17-9037C0499264}"/>
    <cellStyle name="Normal 8 3 2 8" xfId="3778" xr:uid="{E33DC247-6F5A-4B6A-872B-17A25FBE3808}"/>
    <cellStyle name="Normal 8 3 2 9" xfId="3779" xr:uid="{66A5FD89-E0C6-4DA2-96D2-7F626EC7CAFD}"/>
    <cellStyle name="Normal 8 3 3" xfId="156" xr:uid="{63CD332E-9D28-4A38-B6D7-E19405A57AD8}"/>
    <cellStyle name="Normal 8 3 3 2" xfId="157" xr:uid="{4E595535-BBA2-45B9-9DED-A234D1769490}"/>
    <cellStyle name="Normal 8 3 3 2 2" xfId="789" xr:uid="{CAF5B1DB-5FC4-49AE-B0BC-984DE811DF35}"/>
    <cellStyle name="Normal 8 3 3 2 2 2" xfId="2146" xr:uid="{D73CBA73-4BB0-48E4-8A7E-500FA37C066A}"/>
    <cellStyle name="Normal 8 3 3 2 2 2 2" xfId="2147" xr:uid="{45F258F9-90A0-49B3-8E2C-2B605202748D}"/>
    <cellStyle name="Normal 8 3 3 2 2 2 2 2" xfId="4492" xr:uid="{211D6C6C-82E9-4249-96E6-69E1068AFB3E}"/>
    <cellStyle name="Normal 8 3 3 2 2 2 3" xfId="4493" xr:uid="{C0BE1CCB-E6AE-468D-AA41-6B2781715D05}"/>
    <cellStyle name="Normal 8 3 3 2 2 3" xfId="2148" xr:uid="{73A1A2D9-47D5-40C7-844F-DEA7EBC69E88}"/>
    <cellStyle name="Normal 8 3 3 2 2 3 2" xfId="4494" xr:uid="{33BA1B6D-6F7F-453E-8E91-B2DE80DAD55B}"/>
    <cellStyle name="Normal 8 3 3 2 2 4" xfId="3780" xr:uid="{EB9656DE-984A-40DE-B80A-BAE75D9BC93C}"/>
    <cellStyle name="Normal 8 3 3 2 3" xfId="2149" xr:uid="{2F047090-CB79-418B-B3A2-43819F8A1B77}"/>
    <cellStyle name="Normal 8 3 3 2 3 2" xfId="2150" xr:uid="{049E00EE-D375-4197-ACF0-08843FB6E4C0}"/>
    <cellStyle name="Normal 8 3 3 2 3 2 2" xfId="4495" xr:uid="{B054C95C-EB77-4B9B-B1E7-80C99FA9E74F}"/>
    <cellStyle name="Normal 8 3 3 2 3 3" xfId="3781" xr:uid="{543FD0E5-50DD-44D2-8100-51CAD67A58E6}"/>
    <cellStyle name="Normal 8 3 3 2 3 4" xfId="3782" xr:uid="{548931A5-7A5F-4370-95B7-907FD5C827EE}"/>
    <cellStyle name="Normal 8 3 3 2 4" xfId="2151" xr:uid="{26657B8F-39C0-452A-9867-98270E222574}"/>
    <cellStyle name="Normal 8 3 3 2 4 2" xfId="4496" xr:uid="{4F176AC7-3570-4E85-A439-DA293DD402B9}"/>
    <cellStyle name="Normal 8 3 3 2 5" xfId="3783" xr:uid="{A493F7FF-2B6E-4181-A3EE-8F0773BA2F8A}"/>
    <cellStyle name="Normal 8 3 3 2 6" xfId="3784" xr:uid="{9803CD9F-2BAC-4113-96B6-6E7732774976}"/>
    <cellStyle name="Normal 8 3 3 3" xfId="387" xr:uid="{7330BD11-559A-4BE0-8EAB-93193B6E5C2E}"/>
    <cellStyle name="Normal 8 3 3 3 2" xfId="2152" xr:uid="{B025DCD6-4777-44CE-B11B-93CD000397E4}"/>
    <cellStyle name="Normal 8 3 3 3 2 2" xfId="2153" xr:uid="{77A65DE1-4A6D-4D08-A7E5-7590487E4B32}"/>
    <cellStyle name="Normal 8 3 3 3 2 2 2" xfId="4497" xr:uid="{8E60F5A6-99D1-45DA-8D3D-0FC72F849BD5}"/>
    <cellStyle name="Normal 8 3 3 3 2 3" xfId="3785" xr:uid="{56042BA6-BB66-42F2-815E-EC4EA604E435}"/>
    <cellStyle name="Normal 8 3 3 3 2 4" xfId="3786" xr:uid="{B7BFAE33-B2AF-4822-85A5-B6560A69684C}"/>
    <cellStyle name="Normal 8 3 3 3 3" xfId="2154" xr:uid="{E0C03670-40D8-446B-8571-6A57C975F171}"/>
    <cellStyle name="Normal 8 3 3 3 3 2" xfId="4498" xr:uid="{3E9AA6C5-B2F8-4A3D-992D-29A99C033FC8}"/>
    <cellStyle name="Normal 8 3 3 3 4" xfId="3787" xr:uid="{44A4C2BC-F5C9-47BB-B297-F33506330F4A}"/>
    <cellStyle name="Normal 8 3 3 3 5" xfId="3788" xr:uid="{08323892-6C77-4D39-A345-757BDBE15DAD}"/>
    <cellStyle name="Normal 8 3 3 4" xfId="2155" xr:uid="{BB74F887-767C-49A0-92B0-BA0075B4A39C}"/>
    <cellStyle name="Normal 8 3 3 4 2" xfId="2156" xr:uid="{F452C280-0030-46FA-AF77-B9C2E3F5F4A8}"/>
    <cellStyle name="Normal 8 3 3 4 2 2" xfId="4499" xr:uid="{E56C9352-7ED4-4948-88DF-A5A7DE2F5E88}"/>
    <cellStyle name="Normal 8 3 3 4 3" xfId="3789" xr:uid="{DAC50746-86C4-4459-9929-0FEA8BCA2A7E}"/>
    <cellStyle name="Normal 8 3 3 4 4" xfId="3790" xr:uid="{F150F107-C385-4F24-B7B5-61699646AB74}"/>
    <cellStyle name="Normal 8 3 3 5" xfId="2157" xr:uid="{586DA898-5A01-43D1-8CFF-9ECDA2C3CE85}"/>
    <cellStyle name="Normal 8 3 3 5 2" xfId="3791" xr:uid="{41C4B58A-FE14-49AA-90B8-37A274BB9D33}"/>
    <cellStyle name="Normal 8 3 3 5 3" xfId="3792" xr:uid="{1B66AC13-8EAB-4236-9DD0-5FE640C4C1EF}"/>
    <cellStyle name="Normal 8 3 3 5 4" xfId="3793" xr:uid="{FA7BEE73-F432-4AC2-8E6C-2B3E97F6790B}"/>
    <cellStyle name="Normal 8 3 3 6" xfId="3794" xr:uid="{AE7246F8-4352-43D1-BF65-056F4A104ECB}"/>
    <cellStyle name="Normal 8 3 3 7" xfId="3795" xr:uid="{2D954EA0-E9CB-46E3-A4B1-164ACBB571F6}"/>
    <cellStyle name="Normal 8 3 3 8" xfId="3796" xr:uid="{AE3BCCD3-49EA-45A5-B4DF-0CBF53BD8702}"/>
    <cellStyle name="Normal 8 3 4" xfId="158" xr:uid="{C0EB5508-3500-4249-9960-13BA7AEE8A69}"/>
    <cellStyle name="Normal 8 3 4 2" xfId="790" xr:uid="{6B2F438D-EB1F-4B62-B7E4-0A85ABDE8FE7}"/>
    <cellStyle name="Normal 8 3 4 2 2" xfId="791" xr:uid="{34BBFD4A-1E26-40C9-9C39-B1E404942A42}"/>
    <cellStyle name="Normal 8 3 4 2 2 2" xfId="2158" xr:uid="{201D6D2F-1FB7-49BF-BA65-EE3168E7A86D}"/>
    <cellStyle name="Normal 8 3 4 2 2 2 2" xfId="2159" xr:uid="{1A6D1C53-0A55-4849-8F2C-F05B80B3C188}"/>
    <cellStyle name="Normal 8 3 4 2 2 3" xfId="2160" xr:uid="{99D8062C-EC5A-4CF6-A645-7409917B2C1D}"/>
    <cellStyle name="Normal 8 3 4 2 2 4" xfId="3797" xr:uid="{9CB680F7-6BE9-4C1B-AE63-D94581CD34C4}"/>
    <cellStyle name="Normal 8 3 4 2 3" xfId="2161" xr:uid="{6ACD3DFC-2C40-43FB-BBEE-D0E5C5F82348}"/>
    <cellStyle name="Normal 8 3 4 2 3 2" xfId="2162" xr:uid="{7A907688-C001-4C26-BC80-1751F10798BC}"/>
    <cellStyle name="Normal 8 3 4 2 4" xfId="2163" xr:uid="{72476C75-6F1D-4718-A735-CAC61B6C8E8B}"/>
    <cellStyle name="Normal 8 3 4 2 5" xfId="3798" xr:uid="{0CD6D7D8-1263-4D06-98BC-978D4F8CD707}"/>
    <cellStyle name="Normal 8 3 4 3" xfId="792" xr:uid="{4A807423-0AA4-4F11-86A9-0910450A23F9}"/>
    <cellStyle name="Normal 8 3 4 3 2" xfId="2164" xr:uid="{B4F64290-2D77-4A7E-BFC2-D2A808470D33}"/>
    <cellStyle name="Normal 8 3 4 3 2 2" xfId="2165" xr:uid="{58882E01-1767-4A7A-8257-6B15B4DE8B86}"/>
    <cellStyle name="Normal 8 3 4 3 3" xfId="2166" xr:uid="{09FA1E44-E32B-44F1-A58C-F99CF19FC30E}"/>
    <cellStyle name="Normal 8 3 4 3 4" xfId="3799" xr:uid="{0F2795A0-B8E4-45B4-877C-12CB98F5CB1D}"/>
    <cellStyle name="Normal 8 3 4 4" xfId="2167" xr:uid="{E01B2D5A-9E06-4F45-9956-3B8A76DC764A}"/>
    <cellStyle name="Normal 8 3 4 4 2" xfId="2168" xr:uid="{F716EE04-E895-424D-AA6F-60666B351113}"/>
    <cellStyle name="Normal 8 3 4 4 3" xfId="3800" xr:uid="{B48D25EB-0161-4F6E-BEE9-AB8E91AE2894}"/>
    <cellStyle name="Normal 8 3 4 4 4" xfId="3801" xr:uid="{147BDF6B-20E7-4F44-BFDD-A892FA5DD312}"/>
    <cellStyle name="Normal 8 3 4 5" xfId="2169" xr:uid="{E314B923-3269-4277-B891-0D869461F975}"/>
    <cellStyle name="Normal 8 3 4 6" xfId="3802" xr:uid="{913CCBDE-EFA2-493F-A00B-62936BA2BC8F}"/>
    <cellStyle name="Normal 8 3 4 7" xfId="3803" xr:uid="{E9EBD669-3F8C-4798-8A78-E60FEBBFE20F}"/>
    <cellStyle name="Normal 8 3 5" xfId="388" xr:uid="{151BC8E4-CDF5-430C-9344-3294335F9CF8}"/>
    <cellStyle name="Normal 8 3 5 2" xfId="793" xr:uid="{5565E24C-BBAF-4CDB-A809-2B5DD5FE8042}"/>
    <cellStyle name="Normal 8 3 5 2 2" xfId="2170" xr:uid="{99987B78-59E8-420F-BB4A-39720BAED73C}"/>
    <cellStyle name="Normal 8 3 5 2 2 2" xfId="2171" xr:uid="{8928847C-0FF2-4444-9062-C0389627BFB3}"/>
    <cellStyle name="Normal 8 3 5 2 3" xfId="2172" xr:uid="{DA26AB96-6DAE-4EDD-8F18-A3496ED10380}"/>
    <cellStyle name="Normal 8 3 5 2 4" xfId="3804" xr:uid="{8B625F1B-57E2-4073-8308-15EB175CE3AC}"/>
    <cellStyle name="Normal 8 3 5 3" xfId="2173" xr:uid="{4C672996-D4AE-4A78-80A1-19EB1D2A39BC}"/>
    <cellStyle name="Normal 8 3 5 3 2" xfId="2174" xr:uid="{4DB20973-175A-4167-BC03-55DD1EC7A491}"/>
    <cellStyle name="Normal 8 3 5 3 3" xfId="3805" xr:uid="{8D3624BF-CF49-4737-80E6-EE6268E72ADD}"/>
    <cellStyle name="Normal 8 3 5 3 4" xfId="3806" xr:uid="{899C7EBD-950A-4218-B571-0119990FC84C}"/>
    <cellStyle name="Normal 8 3 5 4" xfId="2175" xr:uid="{E596B74E-DA56-4356-8BCF-7603316946B4}"/>
    <cellStyle name="Normal 8 3 5 5" xfId="3807" xr:uid="{5D6ACBF0-7FD5-4A56-B6F0-7F67FBFCD5C6}"/>
    <cellStyle name="Normal 8 3 5 6" xfId="3808" xr:uid="{556FAE8A-95A1-4B4F-B935-7BE8B8D28186}"/>
    <cellStyle name="Normal 8 3 6" xfId="389" xr:uid="{111FC74C-3CD2-4D00-878B-551598844DCC}"/>
    <cellStyle name="Normal 8 3 6 2" xfId="2176" xr:uid="{A7129A31-EAF1-4B2B-A6CA-5270661D0236}"/>
    <cellStyle name="Normal 8 3 6 2 2" xfId="2177" xr:uid="{1E1ECCE1-51DC-4D64-B85E-2A5B0F7C5AB6}"/>
    <cellStyle name="Normal 8 3 6 2 3" xfId="3809" xr:uid="{65C9B451-EDF6-4CD1-B2C9-1DE98943FDCF}"/>
    <cellStyle name="Normal 8 3 6 2 4" xfId="3810" xr:uid="{48E8FDA1-298C-4B34-A5DA-EF6B53062511}"/>
    <cellStyle name="Normal 8 3 6 3" xfId="2178" xr:uid="{4987BF52-8C1F-4475-BB50-686BF52935C5}"/>
    <cellStyle name="Normal 8 3 6 4" xfId="3811" xr:uid="{866BE23C-5598-46EA-979F-CD17D6DB35BE}"/>
    <cellStyle name="Normal 8 3 6 5" xfId="3812" xr:uid="{B307FEF9-21D3-4FDC-8E9D-7170CF031437}"/>
    <cellStyle name="Normal 8 3 7" xfId="2179" xr:uid="{1A5C3418-89B0-47AB-A1C0-762F5A315EF0}"/>
    <cellStyle name="Normal 8 3 7 2" xfId="2180" xr:uid="{97858E35-3552-4C9C-9960-BB241B741948}"/>
    <cellStyle name="Normal 8 3 7 3" xfId="3813" xr:uid="{CA2E2471-5B14-46D3-B875-52FE66610D00}"/>
    <cellStyle name="Normal 8 3 7 4" xfId="3814" xr:uid="{1C4F9BA9-88AB-449A-9180-D0960A279507}"/>
    <cellStyle name="Normal 8 3 8" xfId="2181" xr:uid="{5E33C392-D406-4D61-BD4C-0A672FF26897}"/>
    <cellStyle name="Normal 8 3 8 2" xfId="3815" xr:uid="{DB978B29-A318-4D49-A86F-43B78B86B14E}"/>
    <cellStyle name="Normal 8 3 8 3" xfId="3816" xr:uid="{856014CD-3E4A-47D8-85B1-F1ED4B411947}"/>
    <cellStyle name="Normal 8 3 8 4" xfId="3817" xr:uid="{522D1C8F-786D-4CD1-9BA0-C8AEC3695E54}"/>
    <cellStyle name="Normal 8 3 9" xfId="3818" xr:uid="{853A25CD-60E9-46BF-B0F0-41D7D6E9AB6F}"/>
    <cellStyle name="Normal 8 4" xfId="159" xr:uid="{1E4F6C9D-0B63-4180-84E8-EB5FD8F21684}"/>
    <cellStyle name="Normal 8 4 10" xfId="3819" xr:uid="{619B3D48-7382-4D26-AE5B-CF4F0159397A}"/>
    <cellStyle name="Normal 8 4 11" xfId="3820" xr:uid="{6E23EC37-EDBB-4572-BED5-2968FB91CDEE}"/>
    <cellStyle name="Normal 8 4 2" xfId="160" xr:uid="{9B1A4F67-15AF-4C41-8EC2-C72D17992FC3}"/>
    <cellStyle name="Normal 8 4 2 2" xfId="390" xr:uid="{E84A653E-98ED-4DAF-AFAF-6D378006460A}"/>
    <cellStyle name="Normal 8 4 2 2 2" xfId="794" xr:uid="{CFBC5912-7198-4460-B8DE-E11C091AE5F8}"/>
    <cellStyle name="Normal 8 4 2 2 2 2" xfId="795" xr:uid="{0A6AD3B1-F089-42F4-B91E-4C64233EE452}"/>
    <cellStyle name="Normal 8 4 2 2 2 2 2" xfId="2182" xr:uid="{E3F1A2AD-DFC2-4A95-ACA7-2ED6DAE4738F}"/>
    <cellStyle name="Normal 8 4 2 2 2 2 3" xfId="3821" xr:uid="{01D7B52C-F964-414D-A2A5-92CC5A06AE52}"/>
    <cellStyle name="Normal 8 4 2 2 2 2 4" xfId="3822" xr:uid="{1B4F4D85-5789-4EB8-B25D-AD037104B3F6}"/>
    <cellStyle name="Normal 8 4 2 2 2 3" xfId="2183" xr:uid="{A6333973-1AB6-4F56-A836-9EAC232B9260}"/>
    <cellStyle name="Normal 8 4 2 2 2 3 2" xfId="3823" xr:uid="{56CCD9CC-8DF7-4E2D-ACF2-1D3111960637}"/>
    <cellStyle name="Normal 8 4 2 2 2 3 3" xfId="3824" xr:uid="{CEEF31BF-FDAA-4BF7-B4ED-16E1ACAD086E}"/>
    <cellStyle name="Normal 8 4 2 2 2 3 4" xfId="3825" xr:uid="{774B7B77-E6A7-48F4-A2E2-A68162BA4885}"/>
    <cellStyle name="Normal 8 4 2 2 2 4" xfId="3826" xr:uid="{7650D907-405E-458B-9519-E5C971487F62}"/>
    <cellStyle name="Normal 8 4 2 2 2 5" xfId="3827" xr:uid="{83238314-D8C6-4F04-A850-1A8B741335BB}"/>
    <cellStyle name="Normal 8 4 2 2 2 6" xfId="3828" xr:uid="{D49EB780-EAD1-4FD2-841F-86027B70C2E9}"/>
    <cellStyle name="Normal 8 4 2 2 3" xfId="796" xr:uid="{55F5FD80-BCCA-401F-BD9F-013AD5BCE609}"/>
    <cellStyle name="Normal 8 4 2 2 3 2" xfId="2184" xr:uid="{E7CF84AF-34DD-4CB8-B611-FD20C2686EE7}"/>
    <cellStyle name="Normal 8 4 2 2 3 2 2" xfId="3829" xr:uid="{BBE92AE4-D4D6-4312-AC38-BD2A38143024}"/>
    <cellStyle name="Normal 8 4 2 2 3 2 3" xfId="3830" xr:uid="{E2BF9966-B50D-46C3-8399-65C20C394752}"/>
    <cellStyle name="Normal 8 4 2 2 3 2 4" xfId="3831" xr:uid="{A8D7BDDC-B28B-4488-B9AD-C97988954C29}"/>
    <cellStyle name="Normal 8 4 2 2 3 3" xfId="3832" xr:uid="{2BB74CE1-D423-406C-B77D-A4646DB61F0A}"/>
    <cellStyle name="Normal 8 4 2 2 3 4" xfId="3833" xr:uid="{615D6C0F-1425-4909-945C-A2FC33854737}"/>
    <cellStyle name="Normal 8 4 2 2 3 5" xfId="3834" xr:uid="{33BC8BA5-8A90-4DE0-BD75-D7B503469E23}"/>
    <cellStyle name="Normal 8 4 2 2 4" xfId="2185" xr:uid="{4C2B1EF5-ACC8-46D3-8C80-259400C40ACC}"/>
    <cellStyle name="Normal 8 4 2 2 4 2" xfId="3835" xr:uid="{D82DF3CE-A711-4B2F-BB7D-D227EC652B2C}"/>
    <cellStyle name="Normal 8 4 2 2 4 3" xfId="3836" xr:uid="{65F65949-3666-46D1-94F4-3F757CA5CB95}"/>
    <cellStyle name="Normal 8 4 2 2 4 4" xfId="3837" xr:uid="{3C8332A4-ACB2-4EA8-8625-1C066CBC8B1C}"/>
    <cellStyle name="Normal 8 4 2 2 5" xfId="3838" xr:uid="{3071CDDF-99FE-40DE-8605-660A114615AB}"/>
    <cellStyle name="Normal 8 4 2 2 5 2" xfId="3839" xr:uid="{4424079C-1417-48FC-8D4D-D0210B4F1CA3}"/>
    <cellStyle name="Normal 8 4 2 2 5 3" xfId="3840" xr:uid="{FCE9642F-BD9D-42B7-9533-3BE64E6D14D5}"/>
    <cellStyle name="Normal 8 4 2 2 5 4" xfId="3841" xr:uid="{4BC9CACD-148E-4106-A214-74C4A8DCF848}"/>
    <cellStyle name="Normal 8 4 2 2 6" xfId="3842" xr:uid="{E66D829D-0F37-499D-8DA9-FC576E03BB28}"/>
    <cellStyle name="Normal 8 4 2 2 7" xfId="3843" xr:uid="{F322C628-1444-4471-B7DA-D7A011610DEF}"/>
    <cellStyle name="Normal 8 4 2 2 8" xfId="3844" xr:uid="{5FBBA73C-D106-44E8-9DC8-E281896F0856}"/>
    <cellStyle name="Normal 8 4 2 3" xfId="797" xr:uid="{0B012B64-456A-4BC8-8581-B74B79A08CF4}"/>
    <cellStyle name="Normal 8 4 2 3 2" xfId="798" xr:uid="{518A307E-2594-43D4-9E4E-1256C358C094}"/>
    <cellStyle name="Normal 8 4 2 3 2 2" xfId="799" xr:uid="{89801641-DA91-436A-AFC7-D93E63EC743F}"/>
    <cellStyle name="Normal 8 4 2 3 2 3" xfId="3845" xr:uid="{EE9D1B36-8729-4423-A449-216F802C1622}"/>
    <cellStyle name="Normal 8 4 2 3 2 4" xfId="3846" xr:uid="{1A8A8EF8-38D6-4468-8BD7-7977EDA95DD2}"/>
    <cellStyle name="Normal 8 4 2 3 3" xfId="800" xr:uid="{AE277576-AA2B-4BF7-A985-658569506987}"/>
    <cellStyle name="Normal 8 4 2 3 3 2" xfId="3847" xr:uid="{63F8D0D0-7522-4E9F-B6C4-CA91ED561733}"/>
    <cellStyle name="Normal 8 4 2 3 3 3" xfId="3848" xr:uid="{BED7DC43-42C8-4849-AE17-773CC8665939}"/>
    <cellStyle name="Normal 8 4 2 3 3 4" xfId="3849" xr:uid="{F9D29013-4CF7-4ED6-B510-3137AACAD24E}"/>
    <cellStyle name="Normal 8 4 2 3 4" xfId="3850" xr:uid="{36A989D2-D007-4BEA-B558-20201B01A11E}"/>
    <cellStyle name="Normal 8 4 2 3 5" xfId="3851" xr:uid="{FD5D0142-0712-4EBE-A859-73A4129A965D}"/>
    <cellStyle name="Normal 8 4 2 3 6" xfId="3852" xr:uid="{81818D8C-3BB6-4778-9258-079DDCBF75E1}"/>
    <cellStyle name="Normal 8 4 2 4" xfId="801" xr:uid="{7E988591-459A-465E-BA36-78C2CF4FBE47}"/>
    <cellStyle name="Normal 8 4 2 4 2" xfId="802" xr:uid="{D237A3D4-F18D-40DA-9761-E30F8F4A8ACD}"/>
    <cellStyle name="Normal 8 4 2 4 2 2" xfId="3853" xr:uid="{68D9BC88-EAAD-4F87-AAB5-6AC4368D9E35}"/>
    <cellStyle name="Normal 8 4 2 4 2 3" xfId="3854" xr:uid="{C2730761-0640-4403-B2B1-30F0C9F0EDDF}"/>
    <cellStyle name="Normal 8 4 2 4 2 4" xfId="3855" xr:uid="{CAC2755A-14CE-4FE3-A2BF-9353550C4B70}"/>
    <cellStyle name="Normal 8 4 2 4 3" xfId="3856" xr:uid="{83AC300A-23D6-4D7D-A8EE-074C99B92FC6}"/>
    <cellStyle name="Normal 8 4 2 4 4" xfId="3857" xr:uid="{64E3AAB0-7259-4C09-B2D1-1BD6C2EF3668}"/>
    <cellStyle name="Normal 8 4 2 4 5" xfId="3858" xr:uid="{3A1F773B-70A1-491B-9E86-7BDDD32A6063}"/>
    <cellStyle name="Normal 8 4 2 5" xfId="803" xr:uid="{6B6082B7-8EB7-4DED-840B-F3024C8DB5A1}"/>
    <cellStyle name="Normal 8 4 2 5 2" xfId="3859" xr:uid="{DA01B122-BCA3-41AC-A86C-BC5292891554}"/>
    <cellStyle name="Normal 8 4 2 5 3" xfId="3860" xr:uid="{9D17E33F-F8F6-4291-9DAE-B20A9877E53F}"/>
    <cellStyle name="Normal 8 4 2 5 4" xfId="3861" xr:uid="{C1447636-5A39-4C9F-8860-DD91D8770EEE}"/>
    <cellStyle name="Normal 8 4 2 6" xfId="3862" xr:uid="{FB99B9A4-E30A-4E51-B0CF-4BFDDB5A4D21}"/>
    <cellStyle name="Normal 8 4 2 6 2" xfId="3863" xr:uid="{BF78102D-786C-4256-AED5-B0D1FB80099A}"/>
    <cellStyle name="Normal 8 4 2 6 3" xfId="3864" xr:uid="{1475E495-3968-4ED0-A36C-77B4FEE3339A}"/>
    <cellStyle name="Normal 8 4 2 6 4" xfId="3865" xr:uid="{AB297836-B5EA-47F7-9933-2A6186C71C25}"/>
    <cellStyle name="Normal 8 4 2 7" xfId="3866" xr:uid="{D35466FE-C145-4B70-B145-0CD542EEC035}"/>
    <cellStyle name="Normal 8 4 2 8" xfId="3867" xr:uid="{50E1A693-79AA-454C-A515-C8E2E3FE26CA}"/>
    <cellStyle name="Normal 8 4 2 9" xfId="3868" xr:uid="{E4888FD8-C5F3-4FD7-A312-7075BF49D3E1}"/>
    <cellStyle name="Normal 8 4 3" xfId="391" xr:uid="{259A4C3D-2ABF-4FBF-AF48-FE61427489D2}"/>
    <cellStyle name="Normal 8 4 3 2" xfId="804" xr:uid="{F285DDD3-1901-4EB4-9645-380A2B29F8BE}"/>
    <cellStyle name="Normal 8 4 3 2 2" xfId="805" xr:uid="{2C84BC71-D791-4D9A-AD13-4ABEDCBBFAD5}"/>
    <cellStyle name="Normal 8 4 3 2 2 2" xfId="2186" xr:uid="{E283ECC5-AA05-4E76-A681-A6590D0B3170}"/>
    <cellStyle name="Normal 8 4 3 2 2 2 2" xfId="2187" xr:uid="{E08F7FE6-37DB-4794-A91D-9CB8EDE9E883}"/>
    <cellStyle name="Normal 8 4 3 2 2 3" xfId="2188" xr:uid="{25F9BC82-D57F-48B0-9D7D-DF42C8C7A00B}"/>
    <cellStyle name="Normal 8 4 3 2 2 4" xfId="3869" xr:uid="{C8204687-D630-4262-A793-05484C1FAD38}"/>
    <cellStyle name="Normal 8 4 3 2 3" xfId="2189" xr:uid="{633D5914-F5BB-46E1-8C4B-9622792D5D27}"/>
    <cellStyle name="Normal 8 4 3 2 3 2" xfId="2190" xr:uid="{B42DB709-66EB-4769-B15A-CB6E89F8C616}"/>
    <cellStyle name="Normal 8 4 3 2 3 3" xfId="3870" xr:uid="{772DBA48-3D25-4BF5-9CD7-F953B409164B}"/>
    <cellStyle name="Normal 8 4 3 2 3 4" xfId="3871" xr:uid="{CA9E0A68-00F8-4A5F-8082-D0AF92D3593D}"/>
    <cellStyle name="Normal 8 4 3 2 4" xfId="2191" xr:uid="{B0EC37AD-2123-417F-926E-5950C82A58DE}"/>
    <cellStyle name="Normal 8 4 3 2 5" xfId="3872" xr:uid="{FEEB6C91-D814-4741-9402-74D5079DBBFA}"/>
    <cellStyle name="Normal 8 4 3 2 6" xfId="3873" xr:uid="{E4F03C99-FD66-4302-B37A-46A4E8FE6757}"/>
    <cellStyle name="Normal 8 4 3 3" xfId="806" xr:uid="{C2EC572D-F4CD-442B-AEE7-CE2E40D7330A}"/>
    <cellStyle name="Normal 8 4 3 3 2" xfId="2192" xr:uid="{0A70D4D4-8111-4591-AA33-4685EBC522EE}"/>
    <cellStyle name="Normal 8 4 3 3 2 2" xfId="2193" xr:uid="{B0370572-2E7B-4AF8-835D-C41958707295}"/>
    <cellStyle name="Normal 8 4 3 3 2 3" xfId="3874" xr:uid="{2C381144-BBEA-4DB1-BBA6-832E2D4F83A3}"/>
    <cellStyle name="Normal 8 4 3 3 2 4" xfId="3875" xr:uid="{457C1547-30C8-4BC5-889A-6ABCA1102FB9}"/>
    <cellStyle name="Normal 8 4 3 3 3" xfId="2194" xr:uid="{C10463D4-F595-49E9-86CE-A6F62E9E7D94}"/>
    <cellStyle name="Normal 8 4 3 3 4" xfId="3876" xr:uid="{2E24FFC6-3EB3-4A1F-B133-81154DDEE05F}"/>
    <cellStyle name="Normal 8 4 3 3 5" xfId="3877" xr:uid="{4726B4CB-2295-4968-899C-2EDF6873BE92}"/>
    <cellStyle name="Normal 8 4 3 4" xfId="2195" xr:uid="{9A866A66-24A1-4221-B8E3-FF39EA6FC4FD}"/>
    <cellStyle name="Normal 8 4 3 4 2" xfId="2196" xr:uid="{D441AF5F-9369-480D-8EE1-66EC4B359D4F}"/>
    <cellStyle name="Normal 8 4 3 4 3" xfId="3878" xr:uid="{E869EBB8-D35D-4068-A528-841BA426594B}"/>
    <cellStyle name="Normal 8 4 3 4 4" xfId="3879" xr:uid="{7722AF26-AEA6-44A9-AC1F-3AD7FEA0364D}"/>
    <cellStyle name="Normal 8 4 3 5" xfId="2197" xr:uid="{491ECDC2-8556-445A-9F6A-9BDD42964868}"/>
    <cellStyle name="Normal 8 4 3 5 2" xfId="3880" xr:uid="{CD5586B5-66A5-4614-857A-D57077F9FC94}"/>
    <cellStyle name="Normal 8 4 3 5 3" xfId="3881" xr:uid="{B5EA1912-876C-4990-A5CC-D1C8DC03ADC0}"/>
    <cellStyle name="Normal 8 4 3 5 4" xfId="3882" xr:uid="{33101EF8-C27D-4C7E-91DB-1F511BF2DF27}"/>
    <cellStyle name="Normal 8 4 3 6" xfId="3883" xr:uid="{D0E72EC9-F222-4EA3-A893-677481A0FB1D}"/>
    <cellStyle name="Normal 8 4 3 7" xfId="3884" xr:uid="{8A11B1B1-7C25-489A-BAC3-836D61EC4711}"/>
    <cellStyle name="Normal 8 4 3 8" xfId="3885" xr:uid="{6D607F76-D3C2-41BC-B445-074EA9E92363}"/>
    <cellStyle name="Normal 8 4 4" xfId="392" xr:uid="{79273739-039B-4F66-9678-888E6E7769EB}"/>
    <cellStyle name="Normal 8 4 4 2" xfId="807" xr:uid="{13E6E63F-608D-4E60-BA7A-40161FE3EA18}"/>
    <cellStyle name="Normal 8 4 4 2 2" xfId="808" xr:uid="{6AEC1145-4B4B-45BA-81BC-C18740B336EA}"/>
    <cellStyle name="Normal 8 4 4 2 2 2" xfId="2198" xr:uid="{725B2DE8-511A-4E1D-AD02-89EA1562DDC6}"/>
    <cellStyle name="Normal 8 4 4 2 2 3" xfId="3886" xr:uid="{B61221DC-66B9-4D21-BC3E-CE257415FC3A}"/>
    <cellStyle name="Normal 8 4 4 2 2 4" xfId="3887" xr:uid="{0086F704-012D-4B45-AC70-CA7C373EB9E4}"/>
    <cellStyle name="Normal 8 4 4 2 3" xfId="2199" xr:uid="{4185387C-16EB-42A3-840B-A5F2FA825FD4}"/>
    <cellStyle name="Normal 8 4 4 2 4" xfId="3888" xr:uid="{AB0DBF19-AA0A-49DD-824E-E7191E431D90}"/>
    <cellStyle name="Normal 8 4 4 2 5" xfId="3889" xr:uid="{8D9ABEDF-A909-4751-BC98-478DB1661F8D}"/>
    <cellStyle name="Normal 8 4 4 3" xfId="809" xr:uid="{22D2C155-A292-4591-B803-E93F40174540}"/>
    <cellStyle name="Normal 8 4 4 3 2" xfId="2200" xr:uid="{9A24F0AB-5E0C-40CE-83B5-3CF7B2EF4F70}"/>
    <cellStyle name="Normal 8 4 4 3 3" xfId="3890" xr:uid="{AFA3BFB6-B034-440C-B513-41FD70079644}"/>
    <cellStyle name="Normal 8 4 4 3 4" xfId="3891" xr:uid="{86B39414-141C-4C97-AEE5-4D5239049E10}"/>
    <cellStyle name="Normal 8 4 4 4" xfId="2201" xr:uid="{DC01C542-AE63-4E1E-A639-9B4E00775B58}"/>
    <cellStyle name="Normal 8 4 4 4 2" xfId="3892" xr:uid="{DDA26187-A98A-46C2-A1C4-EEC9309D669B}"/>
    <cellStyle name="Normal 8 4 4 4 3" xfId="3893" xr:uid="{C1EBB7A8-DE3F-4C13-A495-61A5AF3A7AC3}"/>
    <cellStyle name="Normal 8 4 4 4 4" xfId="3894" xr:uid="{87501185-611B-4554-9A8F-6A9C83CCC8E4}"/>
    <cellStyle name="Normal 8 4 4 5" xfId="3895" xr:uid="{7916986B-BDAA-4646-9AB1-3ABC3225966A}"/>
    <cellStyle name="Normal 8 4 4 6" xfId="3896" xr:uid="{8EE67316-589A-4E50-B5B1-8F7DE56ED007}"/>
    <cellStyle name="Normal 8 4 4 7" xfId="3897" xr:uid="{0E516010-F40A-49A6-BD6A-5F9D458C98E6}"/>
    <cellStyle name="Normal 8 4 5" xfId="393" xr:uid="{EDF05B28-E1AF-4CFC-844E-B83BD66E11A9}"/>
    <cellStyle name="Normal 8 4 5 2" xfId="810" xr:uid="{8B1F00D3-F3DC-411E-9CCD-B0DE682468EF}"/>
    <cellStyle name="Normal 8 4 5 2 2" xfId="2202" xr:uid="{C36BBDBA-6FDF-4ED6-A146-F68CD9002BB2}"/>
    <cellStyle name="Normal 8 4 5 2 3" xfId="3898" xr:uid="{615E11A6-E06A-414F-A617-F1B26CC4F0BE}"/>
    <cellStyle name="Normal 8 4 5 2 4" xfId="3899" xr:uid="{4850D6A3-B455-47D0-BCDF-B55117FA958F}"/>
    <cellStyle name="Normal 8 4 5 3" xfId="2203" xr:uid="{47573C53-BBE9-4C14-A0C1-2BF88CE01896}"/>
    <cellStyle name="Normal 8 4 5 3 2" xfId="3900" xr:uid="{C796935F-B9C6-4AB7-9DA8-150F9CA92823}"/>
    <cellStyle name="Normal 8 4 5 3 3" xfId="3901" xr:uid="{817394B6-A471-4537-B592-0B335A2DCD1C}"/>
    <cellStyle name="Normal 8 4 5 3 4" xfId="3902" xr:uid="{BE507D84-2000-49DE-AF2F-44EE82A6654F}"/>
    <cellStyle name="Normal 8 4 5 4" xfId="3903" xr:uid="{309DDBA7-A49C-4402-98AD-B1D4F3E0EDEF}"/>
    <cellStyle name="Normal 8 4 5 5" xfId="3904" xr:uid="{D254E169-5FDA-44AD-B1DB-D93E4944EFE6}"/>
    <cellStyle name="Normal 8 4 5 6" xfId="3905" xr:uid="{B23C2B55-1942-45E0-8F8D-CCBABDDADB02}"/>
    <cellStyle name="Normal 8 4 6" xfId="811" xr:uid="{5FC99DDA-D20F-4B47-9511-391F70519ED2}"/>
    <cellStyle name="Normal 8 4 6 2" xfId="2204" xr:uid="{E3F58FD7-A933-47CD-8DBD-7ED0DDD54062}"/>
    <cellStyle name="Normal 8 4 6 2 2" xfId="3906" xr:uid="{E53218A0-2E43-4427-B7A2-1E94370457AB}"/>
    <cellStyle name="Normal 8 4 6 2 3" xfId="3907" xr:uid="{F8CD6679-46FB-40F1-BBFA-A3AE0CA6A6BD}"/>
    <cellStyle name="Normal 8 4 6 2 4" xfId="3908" xr:uid="{68137629-AF6D-41C6-9310-681409891853}"/>
    <cellStyle name="Normal 8 4 6 3" xfId="3909" xr:uid="{4F65FDEB-2FC5-4751-9F9E-E9AFA6EB0AEB}"/>
    <cellStyle name="Normal 8 4 6 4" xfId="3910" xr:uid="{7F993A0C-4ADC-4201-B462-E4CBDFDCEDA8}"/>
    <cellStyle name="Normal 8 4 6 5" xfId="3911" xr:uid="{E5820EEA-37BB-4097-AF44-BA46A1DAF6E8}"/>
    <cellStyle name="Normal 8 4 7" xfId="2205" xr:uid="{0B94211C-DF66-49AA-8511-AB85B2709B4F}"/>
    <cellStyle name="Normal 8 4 7 2" xfId="3912" xr:uid="{C6045A24-5DCD-492B-B286-9BFE9F6C8302}"/>
    <cellStyle name="Normal 8 4 7 3" xfId="3913" xr:uid="{006C1594-124A-43F2-9F61-6FCEC514D1CF}"/>
    <cellStyle name="Normal 8 4 7 4" xfId="3914" xr:uid="{8D6FA9CA-9870-44FC-8424-36F7515A79FD}"/>
    <cellStyle name="Normal 8 4 8" xfId="3915" xr:uid="{2F9B96A8-D41E-4FD0-BAC4-D1DC1E44C3C8}"/>
    <cellStyle name="Normal 8 4 8 2" xfId="3916" xr:uid="{CE5D7B21-848B-4DAE-91F8-04D7F7861E2E}"/>
    <cellStyle name="Normal 8 4 8 3" xfId="3917" xr:uid="{FFC43974-365C-4BBB-B0F0-804EF0D36C23}"/>
    <cellStyle name="Normal 8 4 8 4" xfId="3918" xr:uid="{C46FDF6E-6513-4EC1-8540-58847F30C9D3}"/>
    <cellStyle name="Normal 8 4 9" xfId="3919" xr:uid="{12558223-F3E9-4592-A256-82571817F31B}"/>
    <cellStyle name="Normal 8 5" xfId="161" xr:uid="{1D2D73AC-AF88-4609-B96D-71FA9744BD47}"/>
    <cellStyle name="Normal 8 5 2" xfId="162" xr:uid="{FD401384-98E0-4BF6-98C6-94099E009D16}"/>
    <cellStyle name="Normal 8 5 2 2" xfId="394" xr:uid="{61725774-24B5-464D-952C-FFBFF2BCB2C1}"/>
    <cellStyle name="Normal 8 5 2 2 2" xfId="812" xr:uid="{5872A73D-4A18-42DD-AADD-D2423284F87F}"/>
    <cellStyle name="Normal 8 5 2 2 2 2" xfId="2206" xr:uid="{C3AA1788-0040-414A-A2EC-5B7A0B471A36}"/>
    <cellStyle name="Normal 8 5 2 2 2 3" xfId="3920" xr:uid="{792B4DC5-161C-4ACF-9862-D3EC8953FE7B}"/>
    <cellStyle name="Normal 8 5 2 2 2 4" xfId="3921" xr:uid="{6BC55ED0-F98C-418E-B943-A43E37516BFB}"/>
    <cellStyle name="Normal 8 5 2 2 3" xfId="2207" xr:uid="{773DE987-C12C-4DB2-AE60-3388B60B5955}"/>
    <cellStyle name="Normal 8 5 2 2 3 2" xfId="3922" xr:uid="{DBDA1429-DBEB-4B35-8AEB-AB9BE785EDAB}"/>
    <cellStyle name="Normal 8 5 2 2 3 3" xfId="3923" xr:uid="{736AD676-3996-4B38-A533-BD04007FBB7F}"/>
    <cellStyle name="Normal 8 5 2 2 3 4" xfId="3924" xr:uid="{F113582A-7811-408D-BF83-FCAF98110720}"/>
    <cellStyle name="Normal 8 5 2 2 4" xfId="3925" xr:uid="{C68E88AB-79AF-445B-982D-03A3874411D3}"/>
    <cellStyle name="Normal 8 5 2 2 5" xfId="3926" xr:uid="{1FEC1479-99FF-4EF1-9DBC-783841BF4B00}"/>
    <cellStyle name="Normal 8 5 2 2 6" xfId="3927" xr:uid="{2CF94C76-9119-40C0-BDBE-9BB64BC8F78D}"/>
    <cellStyle name="Normal 8 5 2 3" xfId="813" xr:uid="{ACDFE159-BF4D-4DBB-AE90-605F271BE99F}"/>
    <cellStyle name="Normal 8 5 2 3 2" xfId="2208" xr:uid="{464C1C62-58D8-461F-943C-1E4EB94222E9}"/>
    <cellStyle name="Normal 8 5 2 3 2 2" xfId="3928" xr:uid="{CDEEB0C6-F31B-434C-A859-18BF64C58121}"/>
    <cellStyle name="Normal 8 5 2 3 2 3" xfId="3929" xr:uid="{9B5B32C1-024C-4733-9157-2D5F1E7AFFAF}"/>
    <cellStyle name="Normal 8 5 2 3 2 4" xfId="3930" xr:uid="{4CD10D62-AF03-4BEE-A2AB-1433501C171F}"/>
    <cellStyle name="Normal 8 5 2 3 3" xfId="3931" xr:uid="{00BA0CFB-C39A-4EF1-9A0A-5CA6E5705E85}"/>
    <cellStyle name="Normal 8 5 2 3 4" xfId="3932" xr:uid="{0B8AF7CE-97B2-4CEF-BAB5-A121498B9CFC}"/>
    <cellStyle name="Normal 8 5 2 3 5" xfId="3933" xr:uid="{5E739436-4E73-434B-9002-BAA97F8E3BCD}"/>
    <cellStyle name="Normal 8 5 2 4" xfId="2209" xr:uid="{3C94CB7C-99D7-4C0C-8D16-360ABC60869B}"/>
    <cellStyle name="Normal 8 5 2 4 2" xfId="3934" xr:uid="{072DCCE8-A3C1-4768-B6C8-B0450E10401C}"/>
    <cellStyle name="Normal 8 5 2 4 3" xfId="3935" xr:uid="{4D27FACB-B3E4-42E8-B278-A39A831B6712}"/>
    <cellStyle name="Normal 8 5 2 4 4" xfId="3936" xr:uid="{0692F552-2341-4F00-8F17-DC4E02966E4B}"/>
    <cellStyle name="Normal 8 5 2 5" xfId="3937" xr:uid="{209F6DDD-CF26-49F6-95BB-AF16B188661F}"/>
    <cellStyle name="Normal 8 5 2 5 2" xfId="3938" xr:uid="{1EDDE851-9913-4FBE-8496-199CFEFDB7BB}"/>
    <cellStyle name="Normal 8 5 2 5 3" xfId="3939" xr:uid="{0D142D35-A66A-4260-BA95-3E1FB4492081}"/>
    <cellStyle name="Normal 8 5 2 5 4" xfId="3940" xr:uid="{638E9527-2AF8-4BCB-A24C-48215017BD7B}"/>
    <cellStyle name="Normal 8 5 2 6" xfId="3941" xr:uid="{5CCB495A-87EC-43A6-A73D-30F37741C6BC}"/>
    <cellStyle name="Normal 8 5 2 7" xfId="3942" xr:uid="{9EFA06A9-1CC6-42EB-A5F0-569166AA0CD0}"/>
    <cellStyle name="Normal 8 5 2 8" xfId="3943" xr:uid="{585C5E9C-89F0-40BE-8A1F-9D916015C734}"/>
    <cellStyle name="Normal 8 5 3" xfId="395" xr:uid="{43613F57-B6A0-45FD-8750-93AF0B90E505}"/>
    <cellStyle name="Normal 8 5 3 2" xfId="814" xr:uid="{C089B009-2EBA-4A24-BA5E-80422F542AE3}"/>
    <cellStyle name="Normal 8 5 3 2 2" xfId="815" xr:uid="{0A69FFDD-17FF-4D23-AE4F-514DDFC9EB0F}"/>
    <cellStyle name="Normal 8 5 3 2 3" xfId="3944" xr:uid="{4331D3FB-92F1-442A-873D-58C503AF88E2}"/>
    <cellStyle name="Normal 8 5 3 2 4" xfId="3945" xr:uid="{6757F29D-7F5E-4A81-88D8-7CB1E3778182}"/>
    <cellStyle name="Normal 8 5 3 3" xfId="816" xr:uid="{FEC95DF3-4387-47A7-A164-003D8DD5D5A4}"/>
    <cellStyle name="Normal 8 5 3 3 2" xfId="3946" xr:uid="{70AA089D-9E1A-45A7-9930-87ED5C517FF7}"/>
    <cellStyle name="Normal 8 5 3 3 3" xfId="3947" xr:uid="{9A15B5DC-D8EF-41E2-831A-C73EECA1717A}"/>
    <cellStyle name="Normal 8 5 3 3 4" xfId="3948" xr:uid="{22716391-64C3-4BE5-A5EC-588E1C5FD0A6}"/>
    <cellStyle name="Normal 8 5 3 4" xfId="3949" xr:uid="{F4CD93C4-14A9-47FC-B604-608B2E1365B3}"/>
    <cellStyle name="Normal 8 5 3 5" xfId="3950" xr:uid="{8F47E4C5-626E-4AAF-A790-14D1938B4E24}"/>
    <cellStyle name="Normal 8 5 3 6" xfId="3951" xr:uid="{3ECC382F-68EA-49B7-9FA8-EA1290A74343}"/>
    <cellStyle name="Normal 8 5 4" xfId="396" xr:uid="{EEA3061A-8375-4FAB-98B2-95A0456FC331}"/>
    <cellStyle name="Normal 8 5 4 2" xfId="817" xr:uid="{DC3FA63B-86D1-42EF-BFA1-C74F1BF1A0B4}"/>
    <cellStyle name="Normal 8 5 4 2 2" xfId="3952" xr:uid="{D6535403-DEE3-496A-960B-BF0C06FD9905}"/>
    <cellStyle name="Normal 8 5 4 2 3" xfId="3953" xr:uid="{8B36F48A-5C05-4076-A907-4FBAFB64A0D0}"/>
    <cellStyle name="Normal 8 5 4 2 4" xfId="3954" xr:uid="{21CA6107-550D-47CB-A7EB-4A95AC6A7AD4}"/>
    <cellStyle name="Normal 8 5 4 3" xfId="3955" xr:uid="{DFC8559C-8FAB-489D-AA76-1EE139F5F697}"/>
    <cellStyle name="Normal 8 5 4 4" xfId="3956" xr:uid="{0D8E8AB5-D01E-4116-9F30-D14797A1F4A7}"/>
    <cellStyle name="Normal 8 5 4 5" xfId="3957" xr:uid="{6F3A0DBE-5903-4AA2-AE71-946791622B86}"/>
    <cellStyle name="Normal 8 5 5" xfId="818" xr:uid="{E5B426A7-FAD0-420B-9F8A-BC1E82101A6C}"/>
    <cellStyle name="Normal 8 5 5 2" xfId="3958" xr:uid="{A2B259A7-A2A9-4D6F-A2AB-FB016B9C3580}"/>
    <cellStyle name="Normal 8 5 5 3" xfId="3959" xr:uid="{405F3484-E16E-439D-A4AF-2BDC8F890A80}"/>
    <cellStyle name="Normal 8 5 5 4" xfId="3960" xr:uid="{6B9DA7C2-2782-4B45-8DBC-3E370FBA978B}"/>
    <cellStyle name="Normal 8 5 6" xfId="3961" xr:uid="{ABD41292-CFBF-4C29-96C4-A629B54432E6}"/>
    <cellStyle name="Normal 8 5 6 2" xfId="3962" xr:uid="{5368F2B1-A070-4D0B-AE55-F213289AF7B3}"/>
    <cellStyle name="Normal 8 5 6 3" xfId="3963" xr:uid="{7B0C6B48-2515-4509-AB64-D67EAEC24634}"/>
    <cellStyle name="Normal 8 5 6 4" xfId="3964" xr:uid="{0521ECF3-45AA-47AC-B06F-128DEF87741A}"/>
    <cellStyle name="Normal 8 5 7" xfId="3965" xr:uid="{DB03E8D1-6F0C-4D43-ABEA-85C1365F9200}"/>
    <cellStyle name="Normal 8 5 8" xfId="3966" xr:uid="{720C328C-604D-4FC2-82BB-11980D5FDFE7}"/>
    <cellStyle name="Normal 8 5 9" xfId="3967" xr:uid="{21BD3CD3-2A56-45AF-8451-01A11016187B}"/>
    <cellStyle name="Normal 8 6" xfId="163" xr:uid="{E3EDD5F8-A33F-41A5-95AA-72D45C46B3E0}"/>
    <cellStyle name="Normal 8 6 2" xfId="397" xr:uid="{BCCC849C-1C12-45DF-8B5A-E61BBEC53D89}"/>
    <cellStyle name="Normal 8 6 2 2" xfId="819" xr:uid="{38F5F084-E027-43C2-B58E-E86C4BE1CD30}"/>
    <cellStyle name="Normal 8 6 2 2 2" xfId="2210" xr:uid="{5D4638A9-12F9-4307-924C-D2B23168D550}"/>
    <cellStyle name="Normal 8 6 2 2 2 2" xfId="2211" xr:uid="{B49EDF03-2E13-4F6B-902C-C6879B320B7B}"/>
    <cellStyle name="Normal 8 6 2 2 3" xfId="2212" xr:uid="{589E4559-8424-4636-87E8-620CA4FC24EF}"/>
    <cellStyle name="Normal 8 6 2 2 4" xfId="3968" xr:uid="{CE1A1BCE-B015-401E-8D83-F071D6D755ED}"/>
    <cellStyle name="Normal 8 6 2 3" xfId="2213" xr:uid="{6C7D84B1-20AF-4D82-8EAD-174B2B104AA9}"/>
    <cellStyle name="Normal 8 6 2 3 2" xfId="2214" xr:uid="{7C1125A4-B8A7-4B8A-9AB9-EC89E717A049}"/>
    <cellStyle name="Normal 8 6 2 3 3" xfId="3969" xr:uid="{5E281D40-C254-47F5-AD9E-E2F04CF48EE3}"/>
    <cellStyle name="Normal 8 6 2 3 4" xfId="3970" xr:uid="{4ABBBA18-CFCB-4EBA-97E0-B42C018A0173}"/>
    <cellStyle name="Normal 8 6 2 4" xfId="2215" xr:uid="{BA38DDFB-144A-4C49-95B3-300F2F83A2AF}"/>
    <cellStyle name="Normal 8 6 2 5" xfId="3971" xr:uid="{7AD965DD-8954-4C8D-B444-38D834EDCE17}"/>
    <cellStyle name="Normal 8 6 2 6" xfId="3972" xr:uid="{1A9D2CEF-3EA2-4A33-8C0E-88FAE16ADC55}"/>
    <cellStyle name="Normal 8 6 3" xfId="820" xr:uid="{E007C696-BA22-4B54-B5F6-92B2654E8CE6}"/>
    <cellStyle name="Normal 8 6 3 2" xfId="2216" xr:uid="{B0167C72-65F4-4E41-A0D5-315F7AD4E82F}"/>
    <cellStyle name="Normal 8 6 3 2 2" xfId="2217" xr:uid="{6594D603-E6D7-4426-BB80-67688EA7270A}"/>
    <cellStyle name="Normal 8 6 3 2 3" xfId="3973" xr:uid="{4BDEA951-396A-4F91-95E6-4A3AFD928B96}"/>
    <cellStyle name="Normal 8 6 3 2 4" xfId="3974" xr:uid="{3C51DB9C-E7DF-4924-A607-AA716465672D}"/>
    <cellStyle name="Normal 8 6 3 3" xfId="2218" xr:uid="{43895BDC-4537-4FCB-9765-F7B2DD4B9AB8}"/>
    <cellStyle name="Normal 8 6 3 4" xfId="3975" xr:uid="{5D59CA44-3BC6-4967-9690-7E191CF17328}"/>
    <cellStyle name="Normal 8 6 3 5" xfId="3976" xr:uid="{2DCFCE8B-5513-42FD-82A3-1102A0D29D8E}"/>
    <cellStyle name="Normal 8 6 4" xfId="2219" xr:uid="{B84F3DB1-BA72-446A-BA60-C0DD03DF68C5}"/>
    <cellStyle name="Normal 8 6 4 2" xfId="2220" xr:uid="{8ABD42F4-CB9C-464A-9C81-BF56FFDF0D8A}"/>
    <cellStyle name="Normal 8 6 4 3" xfId="3977" xr:uid="{390ED6D6-2633-4F56-BAE8-25DCB11CFB3B}"/>
    <cellStyle name="Normal 8 6 4 4" xfId="3978" xr:uid="{D0B8956B-EB53-42AC-8DEF-B89E51F2564B}"/>
    <cellStyle name="Normal 8 6 5" xfId="2221" xr:uid="{4DA1C033-22F6-46EF-ABEC-BBDFF4717A5F}"/>
    <cellStyle name="Normal 8 6 5 2" xfId="3979" xr:uid="{2028D1AE-B239-4A2B-BB47-ADC7C66E9A03}"/>
    <cellStyle name="Normal 8 6 5 3" xfId="3980" xr:uid="{31AAA1C2-1C37-4D60-B1D7-F67CC534B950}"/>
    <cellStyle name="Normal 8 6 5 4" xfId="3981" xr:uid="{F01757C8-A5FA-481C-A974-F3721DB253BC}"/>
    <cellStyle name="Normal 8 6 6" xfId="3982" xr:uid="{7CF7DE16-CCB2-46EF-A43D-FAF41D4E5804}"/>
    <cellStyle name="Normal 8 6 7" xfId="3983" xr:uid="{9BAED8D0-E3AF-45E3-83B7-5E4C49D17AA4}"/>
    <cellStyle name="Normal 8 6 8" xfId="3984" xr:uid="{1C5D7C74-5A52-417A-8EE5-CE991F4F1821}"/>
    <cellStyle name="Normal 8 7" xfId="398" xr:uid="{79833BF3-A45E-46DB-9590-B72C90CC043F}"/>
    <cellStyle name="Normal 8 7 2" xfId="821" xr:uid="{331B21BB-9028-4768-8DF9-0E9819B39025}"/>
    <cellStyle name="Normal 8 7 2 2" xfId="822" xr:uid="{62DE5A4F-B44B-4B9D-BC80-BB9C20F57073}"/>
    <cellStyle name="Normal 8 7 2 2 2" xfId="2222" xr:uid="{4F74E1D3-BA87-4DC7-9FC2-323B67ED20A5}"/>
    <cellStyle name="Normal 8 7 2 2 3" xfId="3985" xr:uid="{09130823-61E4-47A9-8D5E-B7073DAB7153}"/>
    <cellStyle name="Normal 8 7 2 2 4" xfId="3986" xr:uid="{37FF7664-485B-4403-BEB6-F9B2DC5AF212}"/>
    <cellStyle name="Normal 8 7 2 3" xfId="2223" xr:uid="{351CED2C-FBD5-463B-B014-3B02B109AACF}"/>
    <cellStyle name="Normal 8 7 2 4" xfId="3987" xr:uid="{4C3EB0F7-00A9-41FD-A8BC-ABBAD907EB9F}"/>
    <cellStyle name="Normal 8 7 2 5" xfId="3988" xr:uid="{CCC7E039-14A6-47CC-B9C8-B544E09FE9D0}"/>
    <cellStyle name="Normal 8 7 3" xfId="823" xr:uid="{9B7D80B9-BEBE-4832-95F8-1F1985F3047C}"/>
    <cellStyle name="Normal 8 7 3 2" xfId="2224" xr:uid="{C8BC924E-6190-45DB-BC71-34983DFBB0BF}"/>
    <cellStyle name="Normal 8 7 3 3" xfId="3989" xr:uid="{DB8CED19-F01F-44F9-ACBE-7F72BACFB4FA}"/>
    <cellStyle name="Normal 8 7 3 4" xfId="3990" xr:uid="{DCF66D8C-A797-4614-A3B1-2A0B49956AB7}"/>
    <cellStyle name="Normal 8 7 4" xfId="2225" xr:uid="{3F04A2A1-15B4-4A4D-8010-A3024C3FDF10}"/>
    <cellStyle name="Normal 8 7 4 2" xfId="3991" xr:uid="{D516D50E-CDDB-4F26-AF67-FAD58A9E26FE}"/>
    <cellStyle name="Normal 8 7 4 3" xfId="3992" xr:uid="{1F3D4962-78AB-4F81-97DC-D3A5D2B97ACA}"/>
    <cellStyle name="Normal 8 7 4 4" xfId="3993" xr:uid="{5B08AED0-B78A-4415-804E-FA63793F26CA}"/>
    <cellStyle name="Normal 8 7 5" xfId="3994" xr:uid="{B4BC548E-3A29-40BF-ABA1-9A9A61A7F653}"/>
    <cellStyle name="Normal 8 7 6" xfId="3995" xr:uid="{DBAAD12D-6CB9-4968-A280-55D0A210C953}"/>
    <cellStyle name="Normal 8 7 7" xfId="3996" xr:uid="{F69F5C79-BAEC-42C1-8F0F-7D6C5987AAF5}"/>
    <cellStyle name="Normal 8 8" xfId="399" xr:uid="{07E48384-D853-4C66-86E8-613A629C8CDD}"/>
    <cellStyle name="Normal 8 8 2" xfId="824" xr:uid="{14222713-90B7-418C-B89A-E8C2EE95C5CF}"/>
    <cellStyle name="Normal 8 8 2 2" xfId="2226" xr:uid="{D08CF598-C5E3-4A6E-BC1F-FEAB09BD92BB}"/>
    <cellStyle name="Normal 8 8 2 3" xfId="3997" xr:uid="{E0A3D2BA-3255-4CD8-9B32-71228AC5FCBC}"/>
    <cellStyle name="Normal 8 8 2 4" xfId="3998" xr:uid="{27DBAC10-070B-4F61-8639-F35406468774}"/>
    <cellStyle name="Normal 8 8 3" xfId="2227" xr:uid="{47ECA038-F1C9-485A-8575-07BF80F4AA1F}"/>
    <cellStyle name="Normal 8 8 3 2" xfId="3999" xr:uid="{B5EE3B4A-9D7D-48E9-9313-C7939E274B8A}"/>
    <cellStyle name="Normal 8 8 3 3" xfId="4000" xr:uid="{D90069CC-985B-438A-9B63-171353248B51}"/>
    <cellStyle name="Normal 8 8 3 4" xfId="4001" xr:uid="{4814750E-E786-4675-A63F-92E96E246FE1}"/>
    <cellStyle name="Normal 8 8 4" xfId="4002" xr:uid="{10846968-7A1C-49B6-922A-5D6B6F21B284}"/>
    <cellStyle name="Normal 8 8 5" xfId="4003" xr:uid="{1221A77D-035C-4273-93BD-F33DEECC3B51}"/>
    <cellStyle name="Normal 8 8 6" xfId="4004" xr:uid="{9C3F4DC5-2F72-48A3-B89D-F8CA46A210E4}"/>
    <cellStyle name="Normal 8 9" xfId="400" xr:uid="{6CB9900C-D7A5-48CC-85D5-17867D9501D7}"/>
    <cellStyle name="Normal 8 9 2" xfId="2228" xr:uid="{183908A0-E76B-4CA7-9004-5513EDCDA1E8}"/>
    <cellStyle name="Normal 8 9 2 2" xfId="4005" xr:uid="{1B35116D-BF43-4201-BDFF-2E4E142197BB}"/>
    <cellStyle name="Normal 8 9 2 2 2" xfId="4410" xr:uid="{4BB2F75F-31E8-48F2-924C-649307251916}"/>
    <cellStyle name="Normal 8 9 2 2 3" xfId="4689" xr:uid="{524E086E-2A26-43A6-AA38-A2D1070FBCFD}"/>
    <cellStyle name="Normal 8 9 2 3" xfId="4006" xr:uid="{953A403A-CD87-4FE4-84B2-8EB15FAE0B4C}"/>
    <cellStyle name="Normal 8 9 2 4" xfId="4007" xr:uid="{CFE15D04-AEE4-449E-B99F-6B1B0E106359}"/>
    <cellStyle name="Normal 8 9 3" xfId="4008" xr:uid="{4A85866E-E4CE-4E2C-87F6-3C6958DC7671}"/>
    <cellStyle name="Normal 8 9 3 2" xfId="5347" xr:uid="{DBFB940D-C4C3-4535-A763-3530A57EF3F1}"/>
    <cellStyle name="Normal 8 9 4" xfId="4009" xr:uid="{FE89967F-291D-45CA-B979-7B860904A13E}"/>
    <cellStyle name="Normal 8 9 4 2" xfId="4580" xr:uid="{428034FF-A283-48BC-88F0-30E0D3401FE0}"/>
    <cellStyle name="Normal 8 9 4 3" xfId="4690" xr:uid="{8EFFFD1F-D43E-4821-B342-CFC2440334F8}"/>
    <cellStyle name="Normal 8 9 4 4" xfId="4609" xr:uid="{B243E597-C643-4D65-A787-AA5A9DB3E1B9}"/>
    <cellStyle name="Normal 8 9 5" xfId="4010" xr:uid="{5C556915-5D53-4DEF-AF6A-FD57260E0927}"/>
    <cellStyle name="Normal 9" xfId="164" xr:uid="{632E188F-E189-4998-BEBA-2C97E72E0980}"/>
    <cellStyle name="Normal 9 10" xfId="401" xr:uid="{0CB70032-4AE6-4F5C-BCEF-5D3CA9CC0AC5}"/>
    <cellStyle name="Normal 9 10 2" xfId="2229" xr:uid="{3BB26A3F-0863-49A7-AD21-F4F818F09CC3}"/>
    <cellStyle name="Normal 9 10 2 2" xfId="4011" xr:uid="{F18E2CB9-0660-4422-BFEF-99DFB86B960B}"/>
    <cellStyle name="Normal 9 10 2 3" xfId="4012" xr:uid="{26791135-9E55-4DA8-A21A-373DB297FA6C}"/>
    <cellStyle name="Normal 9 10 2 4" xfId="4013" xr:uid="{DE964A78-0C94-4771-A76E-09997DDE6ECE}"/>
    <cellStyle name="Normal 9 10 3" xfId="4014" xr:uid="{16D12933-E63F-46CC-8627-8A512D4F2AF1}"/>
    <cellStyle name="Normal 9 10 4" xfId="4015" xr:uid="{D975C97B-90AA-44DE-AA09-C3C543EC1C95}"/>
    <cellStyle name="Normal 9 10 5" xfId="4016" xr:uid="{F24D6869-D105-4FCA-A1D7-1DBBCF00E976}"/>
    <cellStyle name="Normal 9 11" xfId="2230" xr:uid="{5EAC5406-8435-4439-95D3-B95E9AAAA241}"/>
    <cellStyle name="Normal 9 11 2" xfId="4017" xr:uid="{F9A9AAD4-A349-4B4E-9164-B3003DDE3EDC}"/>
    <cellStyle name="Normal 9 11 3" xfId="4018" xr:uid="{247A5CF5-AC44-4C12-B3A2-ECB4F9A7CA73}"/>
    <cellStyle name="Normal 9 11 4" xfId="4019" xr:uid="{930BB31B-70C5-4AC2-956F-0E6F08786D01}"/>
    <cellStyle name="Normal 9 12" xfId="4020" xr:uid="{AFD3D1FC-A074-4144-B18C-B297D37744E6}"/>
    <cellStyle name="Normal 9 12 2" xfId="4021" xr:uid="{EE7F4907-F52D-4AAF-B4E8-E83F7CCA610A}"/>
    <cellStyle name="Normal 9 12 3" xfId="4022" xr:uid="{5648965E-7D0C-4F80-A0FD-CEE27D7F1B90}"/>
    <cellStyle name="Normal 9 12 4" xfId="4023" xr:uid="{A3DFCBBF-6CE9-400C-B12D-051A680643E7}"/>
    <cellStyle name="Normal 9 13" xfId="4024" xr:uid="{609A8720-4A3A-416F-A8F8-11FB2DFFCD17}"/>
    <cellStyle name="Normal 9 13 2" xfId="4025" xr:uid="{E9758978-8A16-4CC2-9AD5-1C43E918A9CB}"/>
    <cellStyle name="Normal 9 14" xfId="4026" xr:uid="{EBB31A88-55C1-468C-825E-FC63763896CB}"/>
    <cellStyle name="Normal 9 15" xfId="4027" xr:uid="{B2550538-B7DE-4232-88DB-ADB26D49FAEC}"/>
    <cellStyle name="Normal 9 16" xfId="4028" xr:uid="{653D6FB2-75DF-4771-B1C2-1DC7B55344E4}"/>
    <cellStyle name="Normal 9 2" xfId="165" xr:uid="{844B254E-B7FE-4F73-B7FF-395BF3B933FD}"/>
    <cellStyle name="Normal 9 2 2" xfId="402" xr:uid="{AF48F427-DDF2-4F66-BAEF-80B2950FE88C}"/>
    <cellStyle name="Normal 9 2 2 2" xfId="4672" xr:uid="{FD2C1309-F4F6-40E1-BF57-03497890383D}"/>
    <cellStyle name="Normal 9 2 2 2 2" xfId="5726" xr:uid="{CF5E547C-2AF1-40DF-940E-F9FA5E50253A}"/>
    <cellStyle name="Normal 9 2 2 3" xfId="5554" xr:uid="{1DEE95AB-C852-49A0-8602-F0CE94E0E4AD}"/>
    <cellStyle name="Normal 9 2 3" xfId="4561" xr:uid="{F839ACF4-88B0-4C59-A459-DE6000FF9062}"/>
    <cellStyle name="Normal 9 2 3 2" xfId="5441" xr:uid="{BEA1EBE7-AB8F-4764-B974-4B22BBACB3FB}"/>
    <cellStyle name="Normal 9 2 3 2 2" xfId="5786" xr:uid="{C4B2BE04-E212-4215-89F1-06E9D06BF2CF}"/>
    <cellStyle name="Normal 9 2 3 3" xfId="5613" xr:uid="{17EF13C1-F9F5-4DA1-B447-BE78D4CA140B}"/>
    <cellStyle name="Normal 9 2 4" xfId="5393" xr:uid="{96AAF69C-AC93-460B-AA1E-E0D42421AE47}"/>
    <cellStyle name="Normal 9 2 4 2" xfId="5668" xr:uid="{1DB59E7B-7E3B-4437-B28E-3AE6F1F15DAC}"/>
    <cellStyle name="Normal 9 2 5" xfId="5496" xr:uid="{FDAC7D45-62EE-41FA-AE14-8809E45BAE22}"/>
    <cellStyle name="Normal 9 3" xfId="166" xr:uid="{C3D19CFB-3C1D-4D48-B09D-2A7D9F378CCA}"/>
    <cellStyle name="Normal 9 3 10" xfId="4029" xr:uid="{A9E36E20-5C84-4B69-9DA2-5BAA9478B4C8}"/>
    <cellStyle name="Normal 9 3 11" xfId="4030" xr:uid="{2785700F-FFFA-438C-9382-AAA726E08516}"/>
    <cellStyle name="Normal 9 3 2" xfId="167" xr:uid="{30B7A2BA-1A9B-4381-A890-6F5A92E4DC0B}"/>
    <cellStyle name="Normal 9 3 2 2" xfId="168" xr:uid="{C89C7DA0-70F8-4520-9C14-0197DE37A690}"/>
    <cellStyle name="Normal 9 3 2 2 2" xfId="403" xr:uid="{C646CD6B-7476-4D8F-A6B2-7965BB216E39}"/>
    <cellStyle name="Normal 9 3 2 2 2 2" xfId="825" xr:uid="{A69628B4-E15A-4F85-8470-601C3CF85C35}"/>
    <cellStyle name="Normal 9 3 2 2 2 2 2" xfId="826" xr:uid="{AF72B8D1-985F-44BC-8261-56FC588BDBAC}"/>
    <cellStyle name="Normal 9 3 2 2 2 2 2 2" xfId="2231" xr:uid="{FCB7A845-5944-4C15-9FD0-1A99A2315F38}"/>
    <cellStyle name="Normal 9 3 2 2 2 2 2 2 2" xfId="2232" xr:uid="{43B33597-6812-4346-B0D0-60ED9A083754}"/>
    <cellStyle name="Normal 9 3 2 2 2 2 2 3" xfId="2233" xr:uid="{76A892DD-D0AD-469E-91A4-4B777F524AB6}"/>
    <cellStyle name="Normal 9 3 2 2 2 2 3" xfId="2234" xr:uid="{BD8ACD8C-EEB9-4061-B7EC-E9B9EE43F313}"/>
    <cellStyle name="Normal 9 3 2 2 2 2 3 2" xfId="2235" xr:uid="{E137430D-3D27-4B0D-8A88-72CCE10972CE}"/>
    <cellStyle name="Normal 9 3 2 2 2 2 4" xfId="2236" xr:uid="{28A2CD56-CFF0-4E1F-BC6B-75BFC75DE770}"/>
    <cellStyle name="Normal 9 3 2 2 2 3" xfId="827" xr:uid="{AD8491F3-57E0-4150-8C99-AF51EAAB5301}"/>
    <cellStyle name="Normal 9 3 2 2 2 3 2" xfId="2237" xr:uid="{A4D07905-49CC-4F2E-AE31-16701FD862A8}"/>
    <cellStyle name="Normal 9 3 2 2 2 3 2 2" xfId="2238" xr:uid="{501B424A-437A-436A-9EFF-6C479D898459}"/>
    <cellStyle name="Normal 9 3 2 2 2 3 3" xfId="2239" xr:uid="{27534E58-FD1B-4342-9B1E-11A4DADF3AB5}"/>
    <cellStyle name="Normal 9 3 2 2 2 3 4" xfId="4031" xr:uid="{0E445915-435E-4927-886D-B7E584DA859F}"/>
    <cellStyle name="Normal 9 3 2 2 2 4" xfId="2240" xr:uid="{D08E62AE-4F33-4E03-8412-FC077A02618A}"/>
    <cellStyle name="Normal 9 3 2 2 2 4 2" xfId="2241" xr:uid="{7B8D2DD8-5DED-4FFB-8C32-21B68AC61D88}"/>
    <cellStyle name="Normal 9 3 2 2 2 5" xfId="2242" xr:uid="{57BF34DD-6A8C-47AA-A71C-7C3E212D1249}"/>
    <cellStyle name="Normal 9 3 2 2 2 6" xfId="4032" xr:uid="{A8EFA4E1-8F3D-467C-926E-D86A2B78EB96}"/>
    <cellStyle name="Normal 9 3 2 2 3" xfId="404" xr:uid="{C1287CE7-01CF-4DB8-80D6-ED64D56C3AF5}"/>
    <cellStyle name="Normal 9 3 2 2 3 2" xfId="828" xr:uid="{652C8E3C-05D4-4A5F-8F40-3690266453C1}"/>
    <cellStyle name="Normal 9 3 2 2 3 2 2" xfId="829" xr:uid="{E3AC7651-2FE6-4D62-B2A7-E8DA0FD20D42}"/>
    <cellStyle name="Normal 9 3 2 2 3 2 2 2" xfId="2243" xr:uid="{82A09D6D-A8D9-4B30-8840-555EEC6BF35C}"/>
    <cellStyle name="Normal 9 3 2 2 3 2 2 2 2" xfId="2244" xr:uid="{5407CF18-42D5-4575-B144-64B50F274D49}"/>
    <cellStyle name="Normal 9 3 2 2 3 2 2 3" xfId="2245" xr:uid="{AD7D10F7-5DF9-41A8-A195-91969C30BB09}"/>
    <cellStyle name="Normal 9 3 2 2 3 2 3" xfId="2246" xr:uid="{AFF34627-28C6-48DC-88D1-BCD2D32E559F}"/>
    <cellStyle name="Normal 9 3 2 2 3 2 3 2" xfId="2247" xr:uid="{975B2715-B606-456D-8327-DFB8C9EE3181}"/>
    <cellStyle name="Normal 9 3 2 2 3 2 4" xfId="2248" xr:uid="{E17F6F61-6049-49E6-821F-7C2EF32422CE}"/>
    <cellStyle name="Normal 9 3 2 2 3 3" xfId="830" xr:uid="{49B0C20B-3C83-4BD8-AC6A-37511BF6EDA4}"/>
    <cellStyle name="Normal 9 3 2 2 3 3 2" xfId="2249" xr:uid="{CB803CFB-978D-4585-8470-6A7F46B51E55}"/>
    <cellStyle name="Normal 9 3 2 2 3 3 2 2" xfId="2250" xr:uid="{5948D7DF-4C36-4580-BE3B-043CA27AFE49}"/>
    <cellStyle name="Normal 9 3 2 2 3 3 3" xfId="2251" xr:uid="{DD200ADD-4C17-4789-89D3-A2C74A33080F}"/>
    <cellStyle name="Normal 9 3 2 2 3 4" xfId="2252" xr:uid="{B3C46062-1145-4E6B-ABD7-10EFE5ABC006}"/>
    <cellStyle name="Normal 9 3 2 2 3 4 2" xfId="2253" xr:uid="{4D7EF5E9-107B-4E04-ADF4-1FE764AD5157}"/>
    <cellStyle name="Normal 9 3 2 2 3 5" xfId="2254" xr:uid="{B41308D5-D4E2-4C51-B692-CC352A7CB0E3}"/>
    <cellStyle name="Normal 9 3 2 2 4" xfId="831" xr:uid="{7F11168F-6B73-4B4B-BB3A-5024E43FEBCD}"/>
    <cellStyle name="Normal 9 3 2 2 4 2" xfId="832" xr:uid="{76F2C421-A462-4A54-9FF4-A7ED62A0DD1D}"/>
    <cellStyle name="Normal 9 3 2 2 4 2 2" xfId="2255" xr:uid="{C74F115D-0865-409C-8335-2499850749A3}"/>
    <cellStyle name="Normal 9 3 2 2 4 2 2 2" xfId="2256" xr:uid="{EFC8EBC1-9E56-4580-B432-FAE55C04D1B9}"/>
    <cellStyle name="Normal 9 3 2 2 4 2 3" xfId="2257" xr:uid="{CFAC24C2-9231-4C15-AEBD-FA2D1D98D245}"/>
    <cellStyle name="Normal 9 3 2 2 4 3" xfId="2258" xr:uid="{D5495625-8CC3-4FE9-ACD0-02C03BCD3479}"/>
    <cellStyle name="Normal 9 3 2 2 4 3 2" xfId="2259" xr:uid="{F99194A1-52F1-47A7-90ED-DD47F8B2958E}"/>
    <cellStyle name="Normal 9 3 2 2 4 4" xfId="2260" xr:uid="{E03535B7-0E55-41DE-AEE0-142053112E2F}"/>
    <cellStyle name="Normal 9 3 2 2 5" xfId="833" xr:uid="{546D8E7E-7663-4B2C-87B2-3F7D8E6C8D7D}"/>
    <cellStyle name="Normal 9 3 2 2 5 2" xfId="2261" xr:uid="{9BA80237-A814-4BB9-89A8-120A87B853AC}"/>
    <cellStyle name="Normal 9 3 2 2 5 2 2" xfId="2262" xr:uid="{6CEDC99D-7511-4C2B-B240-869F67653114}"/>
    <cellStyle name="Normal 9 3 2 2 5 3" xfId="2263" xr:uid="{A32E32F7-D96B-40A5-BC45-08AF1E0EE54D}"/>
    <cellStyle name="Normal 9 3 2 2 5 4" xfId="4033" xr:uid="{CDB7B75E-C0B1-4190-8F52-3D32E192978C}"/>
    <cellStyle name="Normal 9 3 2 2 6" xfId="2264" xr:uid="{35D99C85-EE14-40E9-B189-0E9F41BDCFEC}"/>
    <cellStyle name="Normal 9 3 2 2 6 2" xfId="2265" xr:uid="{2528F71F-1B9D-4204-BC80-3838E634E7D7}"/>
    <cellStyle name="Normal 9 3 2 2 7" xfId="2266" xr:uid="{1C2B22AB-95ED-4413-BD3F-071782808578}"/>
    <cellStyle name="Normal 9 3 2 2 8" xfId="4034" xr:uid="{9398106E-C165-4561-B31A-520F280A0EF8}"/>
    <cellStyle name="Normal 9 3 2 3" xfId="405" xr:uid="{6C733E91-F466-4668-85C6-2A90A03BD15B}"/>
    <cellStyle name="Normal 9 3 2 3 2" xfId="834" xr:uid="{ED779E09-DD90-4EBC-B40F-DAB9A8F11CD3}"/>
    <cellStyle name="Normal 9 3 2 3 2 2" xfId="835" xr:uid="{96F7206C-8495-4CBB-9D3D-358B47ABAD0A}"/>
    <cellStyle name="Normal 9 3 2 3 2 2 2" xfId="2267" xr:uid="{B19FD47F-687F-49AB-A53B-E6B2F08D7128}"/>
    <cellStyle name="Normal 9 3 2 3 2 2 2 2" xfId="2268" xr:uid="{0EBDF60B-96B4-4AA3-B9DB-FBC64648EBEB}"/>
    <cellStyle name="Normal 9 3 2 3 2 2 3" xfId="2269" xr:uid="{DD17E8DE-3D88-4CD2-BCB9-ECAFE0187B8C}"/>
    <cellStyle name="Normal 9 3 2 3 2 3" xfId="2270" xr:uid="{93831A2D-386C-4071-A084-23DA34D36585}"/>
    <cellStyle name="Normal 9 3 2 3 2 3 2" xfId="2271" xr:uid="{837F205B-095F-4FC9-BE71-4CAF0D394578}"/>
    <cellStyle name="Normal 9 3 2 3 2 4" xfId="2272" xr:uid="{5CF8A242-A079-4D05-A766-1221F3A57EAA}"/>
    <cellStyle name="Normal 9 3 2 3 3" xfId="836" xr:uid="{8C563C2C-3C90-4FCD-928F-5AA8FF14F5EE}"/>
    <cellStyle name="Normal 9 3 2 3 3 2" xfId="2273" xr:uid="{10EDA007-E7EA-4B18-AAF9-DF84A5A3EC20}"/>
    <cellStyle name="Normal 9 3 2 3 3 2 2" xfId="2274" xr:uid="{D654FC2C-B13D-4EF2-B10C-EEBD206B3CC3}"/>
    <cellStyle name="Normal 9 3 2 3 3 3" xfId="2275" xr:uid="{4D225EEC-65D8-4E50-91CD-04571E6E7BCE}"/>
    <cellStyle name="Normal 9 3 2 3 3 4" xfId="4035" xr:uid="{FE63EA8F-C87D-4AEF-942F-96185B500EAA}"/>
    <cellStyle name="Normal 9 3 2 3 4" xfId="2276" xr:uid="{A1A80CA2-08DD-40D8-9283-6518D12D6008}"/>
    <cellStyle name="Normal 9 3 2 3 4 2" xfId="2277" xr:uid="{58D6CD3F-3009-4F1D-B591-3B4C3C485F98}"/>
    <cellStyle name="Normal 9 3 2 3 5" xfId="2278" xr:uid="{2AD29B39-19EE-44F7-8462-4494DDFF2F8B}"/>
    <cellStyle name="Normal 9 3 2 3 6" xfId="4036" xr:uid="{DED79ABB-7FCE-4A8F-977C-D452D8AB9F82}"/>
    <cellStyle name="Normal 9 3 2 4" xfId="406" xr:uid="{A8772702-B280-4158-AB40-5DBEB843589D}"/>
    <cellStyle name="Normal 9 3 2 4 2" xfId="837" xr:uid="{6919B0B6-F7F3-4765-A21B-A52216B2A223}"/>
    <cellStyle name="Normal 9 3 2 4 2 2" xfId="838" xr:uid="{351D6F1D-CDF9-42C1-A55A-62DE6DCE8C41}"/>
    <cellStyle name="Normal 9 3 2 4 2 2 2" xfId="2279" xr:uid="{B4842FB0-DC28-4624-ABD1-8E29E4A9EACD}"/>
    <cellStyle name="Normal 9 3 2 4 2 2 2 2" xfId="2280" xr:uid="{CA20EC09-2D75-4944-B23A-5E972793C3AD}"/>
    <cellStyle name="Normal 9 3 2 4 2 2 3" xfId="2281" xr:uid="{75520F26-3853-43D1-B8FB-312405A4F17E}"/>
    <cellStyle name="Normal 9 3 2 4 2 3" xfId="2282" xr:uid="{63A243F9-4BE1-4A8C-804F-592AD7EE4F48}"/>
    <cellStyle name="Normal 9 3 2 4 2 3 2" xfId="2283" xr:uid="{C121AB0D-0BEB-48EE-B1BA-BD1E813E3564}"/>
    <cellStyle name="Normal 9 3 2 4 2 4" xfId="2284" xr:uid="{817BF921-9E43-40B9-A97C-D5E0E673CCD8}"/>
    <cellStyle name="Normal 9 3 2 4 3" xfId="839" xr:uid="{F8D9320E-E3AF-4615-B357-4E0D52517B49}"/>
    <cellStyle name="Normal 9 3 2 4 3 2" xfId="2285" xr:uid="{1921EB50-5406-4855-9F8D-F6782D2EA107}"/>
    <cellStyle name="Normal 9 3 2 4 3 2 2" xfId="2286" xr:uid="{F779C0F7-79B4-45E9-BB25-76CCEC169ECD}"/>
    <cellStyle name="Normal 9 3 2 4 3 3" xfId="2287" xr:uid="{A3C3EB1A-0701-459E-A270-6AA05E97A4A5}"/>
    <cellStyle name="Normal 9 3 2 4 4" xfId="2288" xr:uid="{A069E52D-BC32-4A79-A0D1-ABC8177AF744}"/>
    <cellStyle name="Normal 9 3 2 4 4 2" xfId="2289" xr:uid="{4AE0B91B-41B1-443A-BFB1-EFE5511C097A}"/>
    <cellStyle name="Normal 9 3 2 4 5" xfId="2290" xr:uid="{2C142BD6-9D16-4CF5-A77A-7EB0D7FD043E}"/>
    <cellStyle name="Normal 9 3 2 5" xfId="407" xr:uid="{3868E096-FD60-4553-B961-CC653D39B697}"/>
    <cellStyle name="Normal 9 3 2 5 2" xfId="840" xr:uid="{6F758C69-F38A-4634-BF36-D925FD5C3DC4}"/>
    <cellStyle name="Normal 9 3 2 5 2 2" xfId="2291" xr:uid="{BEC76151-F9E7-4B60-BAFC-C1EDA159EF1A}"/>
    <cellStyle name="Normal 9 3 2 5 2 2 2" xfId="2292" xr:uid="{34A2E17D-73CC-4DCB-A143-391F6FB63C6D}"/>
    <cellStyle name="Normal 9 3 2 5 2 3" xfId="2293" xr:uid="{79A9D7A3-0F39-429E-9BF5-800026A27FC7}"/>
    <cellStyle name="Normal 9 3 2 5 3" xfId="2294" xr:uid="{A1F3D082-C121-429E-B46B-0063A36B59C2}"/>
    <cellStyle name="Normal 9 3 2 5 3 2" xfId="2295" xr:uid="{CA649D39-F35D-4AD2-8041-77995AC5A283}"/>
    <cellStyle name="Normal 9 3 2 5 4" xfId="2296" xr:uid="{C8F7B27C-27B3-4090-ADF2-96B9AEAA3ADB}"/>
    <cellStyle name="Normal 9 3 2 6" xfId="841" xr:uid="{5ABEBFA8-4407-4097-AFA8-3D394E6F9696}"/>
    <cellStyle name="Normal 9 3 2 6 2" xfId="2297" xr:uid="{73330941-377E-4759-80DE-2B0A74677FCF}"/>
    <cellStyle name="Normal 9 3 2 6 2 2" xfId="2298" xr:uid="{91EAF812-FBF4-44F2-8655-53F0E6812E22}"/>
    <cellStyle name="Normal 9 3 2 6 3" xfId="2299" xr:uid="{BA4C4A77-725C-4AAD-A552-35618FAF24EE}"/>
    <cellStyle name="Normal 9 3 2 6 4" xfId="4037" xr:uid="{572301E0-4AE7-407A-8ADA-49D883A7760C}"/>
    <cellStyle name="Normal 9 3 2 7" xfId="2300" xr:uid="{84DAB00E-F7CF-47C8-AA19-BD0E109FE8AA}"/>
    <cellStyle name="Normal 9 3 2 7 2" xfId="2301" xr:uid="{1FE706C5-EF68-45B5-841E-0974EBF4D4AF}"/>
    <cellStyle name="Normal 9 3 2 8" xfId="2302" xr:uid="{E399E07E-8EA0-4C5C-BD4E-E52B397B46CA}"/>
    <cellStyle name="Normal 9 3 2 9" xfId="4038" xr:uid="{C4B6781D-2FAB-4684-AB4A-7464B8F344AE}"/>
    <cellStyle name="Normal 9 3 3" xfId="169" xr:uid="{4B47A64B-25AA-4761-831F-E1141C50B2A9}"/>
    <cellStyle name="Normal 9 3 3 2" xfId="170" xr:uid="{668A262E-A056-44DC-83AB-B5F49FA4A034}"/>
    <cellStyle name="Normal 9 3 3 2 2" xfId="842" xr:uid="{AC232BE8-FD13-4B81-9D4B-9C75B679988E}"/>
    <cellStyle name="Normal 9 3 3 2 2 2" xfId="843" xr:uid="{B0291C7E-B8E5-44BE-B0F3-F74BD4AC42D9}"/>
    <cellStyle name="Normal 9 3 3 2 2 2 2" xfId="2303" xr:uid="{CD31CD49-EFD3-4831-972B-6E5F876FB191}"/>
    <cellStyle name="Normal 9 3 3 2 2 2 2 2" xfId="2304" xr:uid="{60B195A8-3FB7-4FED-8507-160363360818}"/>
    <cellStyle name="Normal 9 3 3 2 2 2 3" xfId="2305" xr:uid="{4C057480-3734-4DF9-AAC7-075EB3D92084}"/>
    <cellStyle name="Normal 9 3 3 2 2 3" xfId="2306" xr:uid="{88D4A8EA-4FE3-417F-89D4-82BA4D9FC497}"/>
    <cellStyle name="Normal 9 3 3 2 2 3 2" xfId="2307" xr:uid="{302A8886-4025-4568-8D50-CBAD21DF7E61}"/>
    <cellStyle name="Normal 9 3 3 2 2 4" xfId="2308" xr:uid="{B43871A6-3194-4CD5-8284-52A34EF5FA08}"/>
    <cellStyle name="Normal 9 3 3 2 3" xfId="844" xr:uid="{0CEAC4F0-B764-468C-ACA9-733788EC846A}"/>
    <cellStyle name="Normal 9 3 3 2 3 2" xfId="2309" xr:uid="{AC99D3D7-DB71-4251-9F17-F1AC8FB45480}"/>
    <cellStyle name="Normal 9 3 3 2 3 2 2" xfId="2310" xr:uid="{1CECAD8B-E193-4EFD-A93B-396AF5D197EB}"/>
    <cellStyle name="Normal 9 3 3 2 3 3" xfId="2311" xr:uid="{768D1935-8E99-4BCC-B7E9-9EE0400BE323}"/>
    <cellStyle name="Normal 9 3 3 2 3 4" xfId="4039" xr:uid="{93AF7767-1D4C-42E0-8024-93411F2547EB}"/>
    <cellStyle name="Normal 9 3 3 2 4" xfId="2312" xr:uid="{1992CB98-1DA4-4485-8689-01202F034C06}"/>
    <cellStyle name="Normal 9 3 3 2 4 2" xfId="2313" xr:uid="{8F39485E-FAA8-47F3-9ACD-B1068FAD6B07}"/>
    <cellStyle name="Normal 9 3 3 2 5" xfId="2314" xr:uid="{9D9E22D8-99D6-46C7-9A73-AF759FCA0223}"/>
    <cellStyle name="Normal 9 3 3 2 6" xfId="4040" xr:uid="{7B1E69A5-77E0-468E-ABD6-B5BA553E1EED}"/>
    <cellStyle name="Normal 9 3 3 3" xfId="408" xr:uid="{4D7FCFCF-774E-4D4D-8EBA-AB465220B40D}"/>
    <cellStyle name="Normal 9 3 3 3 2" xfId="845" xr:uid="{B743B894-5972-440E-A27B-B8B2C8FA0190}"/>
    <cellStyle name="Normal 9 3 3 3 2 2" xfId="846" xr:uid="{45AEBCD0-1C26-497A-BB38-DB641DE6B4DB}"/>
    <cellStyle name="Normal 9 3 3 3 2 2 2" xfId="2315" xr:uid="{C5A8E1B7-2EED-4AFC-BCFA-3E1A8E929B3A}"/>
    <cellStyle name="Normal 9 3 3 3 2 2 2 2" xfId="2316" xr:uid="{57C58AEA-B6B5-4C40-AB96-9E16C659FFA8}"/>
    <cellStyle name="Normal 9 3 3 3 2 2 2 2 2" xfId="4765" xr:uid="{A305276B-E907-4A99-B90B-3C384ED00CF7}"/>
    <cellStyle name="Normal 9 3 3 3 2 2 3" xfId="2317" xr:uid="{89B625E9-D6A9-4A0D-920D-A6D888315ED0}"/>
    <cellStyle name="Normal 9 3 3 3 2 2 3 2" xfId="4766" xr:uid="{FC5828E4-AED1-4487-B42A-82493AFCA4EC}"/>
    <cellStyle name="Normal 9 3 3 3 2 3" xfId="2318" xr:uid="{E432CDB0-FBB6-4D37-8BE6-B5DF7DDE8DC2}"/>
    <cellStyle name="Normal 9 3 3 3 2 3 2" xfId="2319" xr:uid="{92EB3ABF-B7F5-4F1C-8FAE-AB5DEC7A572D}"/>
    <cellStyle name="Normal 9 3 3 3 2 3 2 2" xfId="4768" xr:uid="{EB612D45-5C30-4022-A44B-3EAB55B71EDE}"/>
    <cellStyle name="Normal 9 3 3 3 2 3 3" xfId="4767" xr:uid="{A53E799E-29F8-4927-855C-6CC892DA9CE8}"/>
    <cellStyle name="Normal 9 3 3 3 2 4" xfId="2320" xr:uid="{3A5320AF-EB05-4B7F-B1D1-CE466DBA31E1}"/>
    <cellStyle name="Normal 9 3 3 3 2 4 2" xfId="4769" xr:uid="{9D658A55-ECE4-40C6-801D-3C194BD94C5E}"/>
    <cellStyle name="Normal 9 3 3 3 3" xfId="847" xr:uid="{0F3C9046-DCD6-4BCE-85CF-0E5BF6EEB866}"/>
    <cellStyle name="Normal 9 3 3 3 3 2" xfId="2321" xr:uid="{EF724029-18D6-4A72-A9A1-59E5586BB4A2}"/>
    <cellStyle name="Normal 9 3 3 3 3 2 2" xfId="2322" xr:uid="{78C9A2A2-0F0F-454B-89FD-B27CE869924F}"/>
    <cellStyle name="Normal 9 3 3 3 3 2 2 2" xfId="4772" xr:uid="{E3EA3C85-18C6-4B11-B6FC-0097338F2F48}"/>
    <cellStyle name="Normal 9 3 3 3 3 2 3" xfId="4771" xr:uid="{DBA0CF53-D9A8-4A69-81E3-D7A8413C2236}"/>
    <cellStyle name="Normal 9 3 3 3 3 3" xfId="2323" xr:uid="{06AD65CE-FAE5-41EF-846B-72161CAB966E}"/>
    <cellStyle name="Normal 9 3 3 3 3 3 2" xfId="4773" xr:uid="{93DC470E-7D49-4C1F-8E80-F523AB7CF438}"/>
    <cellStyle name="Normal 9 3 3 3 3 4" xfId="4770" xr:uid="{8F830E07-70F7-48AC-BD96-B67C5C0F5323}"/>
    <cellStyle name="Normal 9 3 3 3 4" xfId="2324" xr:uid="{1B02DA43-31E6-4E74-87CD-6C3D195F78C8}"/>
    <cellStyle name="Normal 9 3 3 3 4 2" xfId="2325" xr:uid="{B25414F0-3AAC-4CD6-B857-03973B443CF2}"/>
    <cellStyle name="Normal 9 3 3 3 4 2 2" xfId="4775" xr:uid="{170B9739-CF11-4B0E-9080-A7D1B35CDD51}"/>
    <cellStyle name="Normal 9 3 3 3 4 3" xfId="4774" xr:uid="{EA93881F-C960-47E1-BE5D-B86F6E984421}"/>
    <cellStyle name="Normal 9 3 3 3 5" xfId="2326" xr:uid="{247B38DF-F5CB-48C7-BB2A-ED280AF75A78}"/>
    <cellStyle name="Normal 9 3 3 3 5 2" xfId="4776" xr:uid="{84F85619-A864-407B-8510-2B68D45D46BA}"/>
    <cellStyle name="Normal 9 3 3 4" xfId="409" xr:uid="{5CECCE41-44EE-4CA3-B0AE-4946BA75888C}"/>
    <cellStyle name="Normal 9 3 3 4 2" xfId="848" xr:uid="{7B0DD3DD-7383-4AD6-877A-70FF70A38D5B}"/>
    <cellStyle name="Normal 9 3 3 4 2 2" xfId="2327" xr:uid="{24DA9267-315D-412E-9DE2-36598F6D6F37}"/>
    <cellStyle name="Normal 9 3 3 4 2 2 2" xfId="2328" xr:uid="{E6E8ACC6-298C-457D-87A9-1064F436B198}"/>
    <cellStyle name="Normal 9 3 3 4 2 2 2 2" xfId="4780" xr:uid="{21DDF610-6192-47B1-93A6-F781E8011B15}"/>
    <cellStyle name="Normal 9 3 3 4 2 2 3" xfId="4779" xr:uid="{EF3FC641-C3CC-4F35-A407-87624AA01819}"/>
    <cellStyle name="Normal 9 3 3 4 2 3" xfId="2329" xr:uid="{F90BBEC0-EF50-40D2-9DF5-B1073D02D4C0}"/>
    <cellStyle name="Normal 9 3 3 4 2 3 2" xfId="4781" xr:uid="{BDE79A6E-35A2-4714-BCE0-6549395C7798}"/>
    <cellStyle name="Normal 9 3 3 4 2 4" xfId="4778" xr:uid="{D04AC5FC-34EE-42F1-A438-C8814A761B0E}"/>
    <cellStyle name="Normal 9 3 3 4 3" xfId="2330" xr:uid="{0DC92BDE-D501-422F-8BEF-7FF541472D1F}"/>
    <cellStyle name="Normal 9 3 3 4 3 2" xfId="2331" xr:uid="{E456E541-E70C-4351-8999-7E9D34EAFF6C}"/>
    <cellStyle name="Normal 9 3 3 4 3 2 2" xfId="4783" xr:uid="{7CEB3959-E494-4A1D-9BF5-047FBE5B4604}"/>
    <cellStyle name="Normal 9 3 3 4 3 3" xfId="4782" xr:uid="{68317FA4-4E8F-42EC-86A8-78AB886DBCF5}"/>
    <cellStyle name="Normal 9 3 3 4 4" xfId="2332" xr:uid="{DD7FED5B-2AED-44F5-9714-D1D11DDE8A2E}"/>
    <cellStyle name="Normal 9 3 3 4 4 2" xfId="4784" xr:uid="{80F4B257-6F56-4E9F-8532-E20F9181264C}"/>
    <cellStyle name="Normal 9 3 3 4 5" xfId="4777" xr:uid="{98433182-370B-4101-B1BC-0C973D652F4F}"/>
    <cellStyle name="Normal 9 3 3 5" xfId="849" xr:uid="{54B278DE-DE58-48A1-BCDC-A74BEA9A2789}"/>
    <cellStyle name="Normal 9 3 3 5 2" xfId="2333" xr:uid="{F48F131C-4B10-41A6-95DB-DFE835CF7B15}"/>
    <cellStyle name="Normal 9 3 3 5 2 2" xfId="2334" xr:uid="{E948A5ED-6AC3-4421-A692-A5246E176AC1}"/>
    <cellStyle name="Normal 9 3 3 5 2 2 2" xfId="4787" xr:uid="{7B7F94B4-46F1-45AD-9B3B-B3B954C1B00D}"/>
    <cellStyle name="Normal 9 3 3 5 2 3" xfId="4786" xr:uid="{EE4FDC68-3DD2-40F5-8B63-E582F8E837BE}"/>
    <cellStyle name="Normal 9 3 3 5 3" xfId="2335" xr:uid="{0C424A43-96D5-458B-90FB-0677F498C17E}"/>
    <cellStyle name="Normal 9 3 3 5 3 2" xfId="4788" xr:uid="{594D5809-EE3B-479A-94B5-B39D49FB4FE3}"/>
    <cellStyle name="Normal 9 3 3 5 4" xfId="4041" xr:uid="{1BC700A3-2D05-49E2-8034-BC8C46D5F8EC}"/>
    <cellStyle name="Normal 9 3 3 5 4 2" xfId="4789" xr:uid="{FDC9AADB-3407-46A7-9BC2-ADD67F02B254}"/>
    <cellStyle name="Normal 9 3 3 5 5" xfId="4785" xr:uid="{82FBC7B0-1CBA-42CE-B5E7-1F452518704D}"/>
    <cellStyle name="Normal 9 3 3 6" xfId="2336" xr:uid="{3F090FD6-D06A-40DF-BB17-1F75FE4C6E03}"/>
    <cellStyle name="Normal 9 3 3 6 2" xfId="2337" xr:uid="{FEEAE2E4-B3B9-49E0-80C7-9FB82A5492C5}"/>
    <cellStyle name="Normal 9 3 3 6 2 2" xfId="4791" xr:uid="{5B3C24BB-CAC2-4DE3-B5B9-45738D5ADDFE}"/>
    <cellStyle name="Normal 9 3 3 6 3" xfId="4790" xr:uid="{7E7154B6-8727-45F3-803C-33AE3FAAA48B}"/>
    <cellStyle name="Normal 9 3 3 7" xfId="2338" xr:uid="{130108AF-074C-4518-95B4-F85388DB9256}"/>
    <cellStyle name="Normal 9 3 3 7 2" xfId="4792" xr:uid="{E9FBF145-2BB0-4C77-8ECD-A1A1D23F62F5}"/>
    <cellStyle name="Normal 9 3 3 8" xfId="4042" xr:uid="{4AD3E197-2F28-4B1C-A524-8C7430454231}"/>
    <cellStyle name="Normal 9 3 3 8 2" xfId="4793" xr:uid="{5A7478E5-37B7-4903-BE44-0AE1BDF72CE5}"/>
    <cellStyle name="Normal 9 3 4" xfId="171" xr:uid="{7A786E30-C4F0-459F-B784-9B0A25714933}"/>
    <cellStyle name="Normal 9 3 4 2" xfId="450" xr:uid="{E9F0DF15-8298-461E-A3C8-25822C489D24}"/>
    <cellStyle name="Normal 9 3 4 2 2" xfId="850" xr:uid="{DDBCFE38-ECE0-4543-A4C2-2B001DF4255F}"/>
    <cellStyle name="Normal 9 3 4 2 2 2" xfId="2339" xr:uid="{A5622D71-429D-4359-BF70-6542FADE4BB1}"/>
    <cellStyle name="Normal 9 3 4 2 2 2 2" xfId="2340" xr:uid="{28A62E51-8389-4C41-9634-C8821AB7A930}"/>
    <cellStyle name="Normal 9 3 4 2 2 2 2 2" xfId="4798" xr:uid="{E1D56C6C-3392-4D75-A1FF-FEC9C3C78616}"/>
    <cellStyle name="Normal 9 3 4 2 2 2 3" xfId="4797" xr:uid="{85412E62-1BCB-4AE4-BF8F-845B136BA8C5}"/>
    <cellStyle name="Normal 9 3 4 2 2 3" xfId="2341" xr:uid="{A6BD2DBB-414A-47CE-93BF-EBAABAAAC7AD}"/>
    <cellStyle name="Normal 9 3 4 2 2 3 2" xfId="4799" xr:uid="{58B94C2A-20CB-4D22-B3C2-424A310AAE5B}"/>
    <cellStyle name="Normal 9 3 4 2 2 4" xfId="4043" xr:uid="{A409D500-2CA3-417D-988B-86E351F96A36}"/>
    <cellStyle name="Normal 9 3 4 2 2 4 2" xfId="4800" xr:uid="{4DF8AA48-0809-47DC-AC9A-AB13B5F8F9FB}"/>
    <cellStyle name="Normal 9 3 4 2 2 5" xfId="4796" xr:uid="{442A6AC4-DBF7-4EFA-9A5A-A7E559710D44}"/>
    <cellStyle name="Normal 9 3 4 2 3" xfId="2342" xr:uid="{318FFBDF-64F2-493B-A155-B60544D9CF52}"/>
    <cellStyle name="Normal 9 3 4 2 3 2" xfId="2343" xr:uid="{BDEA4F10-4911-4ED9-911C-84B5FB3DD9E2}"/>
    <cellStyle name="Normal 9 3 4 2 3 2 2" xfId="4802" xr:uid="{A5133026-8C04-437E-BD1F-9373100657C7}"/>
    <cellStyle name="Normal 9 3 4 2 3 3" xfId="4801" xr:uid="{20A51553-7421-4557-986B-80D870E78634}"/>
    <cellStyle name="Normal 9 3 4 2 4" xfId="2344" xr:uid="{D1EE511A-1491-40A3-A18C-65003706E7B4}"/>
    <cellStyle name="Normal 9 3 4 2 4 2" xfId="4803" xr:uid="{B3DB1566-6A25-4A62-9DFE-4AE222C0E4FC}"/>
    <cellStyle name="Normal 9 3 4 2 5" xfId="4044" xr:uid="{9178EFD2-78A1-4771-8463-F304933ED953}"/>
    <cellStyle name="Normal 9 3 4 2 5 2" xfId="4804" xr:uid="{1E214F3C-B863-4142-A808-C4EDD49362B4}"/>
    <cellStyle name="Normal 9 3 4 2 6" xfId="4795" xr:uid="{0C234A59-4535-44FF-8235-C3E3337B6410}"/>
    <cellStyle name="Normal 9 3 4 3" xfId="851" xr:uid="{45522E58-FBBA-48EF-A798-CA198CD10DFC}"/>
    <cellStyle name="Normal 9 3 4 3 2" xfId="2345" xr:uid="{96A477B9-F2C4-42D8-9B27-3A5AA2DD7FC1}"/>
    <cellStyle name="Normal 9 3 4 3 2 2" xfId="2346" xr:uid="{5961CC50-C567-4EC5-B448-671287251D68}"/>
    <cellStyle name="Normal 9 3 4 3 2 2 2" xfId="4807" xr:uid="{88EBC80E-93CA-49FD-ACFE-0F5A4BAA7D09}"/>
    <cellStyle name="Normal 9 3 4 3 2 3" xfId="4806" xr:uid="{ED06C483-D443-4548-98AD-382203585AD4}"/>
    <cellStyle name="Normal 9 3 4 3 3" xfId="2347" xr:uid="{5B97E457-FA1C-4922-B6E8-8885553EB7C1}"/>
    <cellStyle name="Normal 9 3 4 3 3 2" xfId="4808" xr:uid="{0F6D2567-08C2-4F0F-A90D-7A091EE13F81}"/>
    <cellStyle name="Normal 9 3 4 3 4" xfId="4045" xr:uid="{DA4B871A-07FE-4657-A50B-ECC214730708}"/>
    <cellStyle name="Normal 9 3 4 3 4 2" xfId="4809" xr:uid="{D5C9CCEF-48BB-40C4-A5C7-DD1669009B74}"/>
    <cellStyle name="Normal 9 3 4 3 5" xfId="4805" xr:uid="{5597849F-B61E-46D1-A77F-402B9D1DCD25}"/>
    <cellStyle name="Normal 9 3 4 4" xfId="2348" xr:uid="{F0CB5AA6-34DE-460F-8B8A-FF69BB3AEE59}"/>
    <cellStyle name="Normal 9 3 4 4 2" xfId="2349" xr:uid="{6217D006-CC47-479C-A89C-1D3012858D07}"/>
    <cellStyle name="Normal 9 3 4 4 2 2" xfId="4811" xr:uid="{6F359933-A85C-4CF7-9B0D-1273F026BFBC}"/>
    <cellStyle name="Normal 9 3 4 4 3" xfId="4046" xr:uid="{3DB64F87-B772-432F-A434-19180FDC125E}"/>
    <cellStyle name="Normal 9 3 4 4 3 2" xfId="4812" xr:uid="{684CF7AB-9509-4409-8A32-C3E57BC57240}"/>
    <cellStyle name="Normal 9 3 4 4 4" xfId="4047" xr:uid="{BC7763BA-B5F0-4815-8CDE-4F345560595A}"/>
    <cellStyle name="Normal 9 3 4 4 4 2" xfId="4813" xr:uid="{447DC63D-CA2D-4CF8-9B73-A59517494F98}"/>
    <cellStyle name="Normal 9 3 4 4 5" xfId="4810" xr:uid="{5E87E74B-6EEB-43EE-8FCA-3B250AB422C6}"/>
    <cellStyle name="Normal 9 3 4 5" xfId="2350" xr:uid="{9337974B-41B2-42FB-A6E1-FA3D6978C5E0}"/>
    <cellStyle name="Normal 9 3 4 5 2" xfId="4814" xr:uid="{F37C5364-C2BD-4761-9C8D-0FF2D1819D18}"/>
    <cellStyle name="Normal 9 3 4 6" xfId="4048" xr:uid="{3CFF42B6-391F-423D-B1BC-B4E78BAACE21}"/>
    <cellStyle name="Normal 9 3 4 6 2" xfId="4815" xr:uid="{68F0BEC9-DF61-4C5B-AC73-DDE3597F2577}"/>
    <cellStyle name="Normal 9 3 4 7" xfId="4049" xr:uid="{92391DE8-7B20-4D04-B56B-B8FEBBCC49CD}"/>
    <cellStyle name="Normal 9 3 4 7 2" xfId="4816" xr:uid="{9F4D502B-7227-4071-B8C4-C0BC2F89D786}"/>
    <cellStyle name="Normal 9 3 4 8" xfId="4794" xr:uid="{C3464BBF-CE25-488D-A72E-773ADBE8E138}"/>
    <cellStyle name="Normal 9 3 5" xfId="410" xr:uid="{F9BE73FD-13E7-4976-BBF3-8DF2EA83D163}"/>
    <cellStyle name="Normal 9 3 5 2" xfId="852" xr:uid="{4AFC40A1-EDFD-4C2F-B586-10737141F5B8}"/>
    <cellStyle name="Normal 9 3 5 2 2" xfId="853" xr:uid="{3F13ABFB-1FEA-4856-9FDA-A4BA91FC16FD}"/>
    <cellStyle name="Normal 9 3 5 2 2 2" xfId="2351" xr:uid="{68249EBE-4F09-4EE7-8FD6-775398ED5512}"/>
    <cellStyle name="Normal 9 3 5 2 2 2 2" xfId="2352" xr:uid="{1295FEDB-2B2B-453D-BFB8-6557647529A1}"/>
    <cellStyle name="Normal 9 3 5 2 2 2 2 2" xfId="4821" xr:uid="{03816BA4-E94D-423E-BE7D-E8A1E88536B2}"/>
    <cellStyle name="Normal 9 3 5 2 2 2 3" xfId="4820" xr:uid="{DA4A0423-61C8-4A10-9BDF-1ED7D3489F2D}"/>
    <cellStyle name="Normal 9 3 5 2 2 3" xfId="2353" xr:uid="{1A4CBDC4-E25A-47EF-9EA6-D304F66D2E2C}"/>
    <cellStyle name="Normal 9 3 5 2 2 3 2" xfId="4822" xr:uid="{DD511248-424B-4199-AFD5-566D418CECFA}"/>
    <cellStyle name="Normal 9 3 5 2 2 4" xfId="4819" xr:uid="{6B3E7150-93F4-4128-94AB-A0713D0381E6}"/>
    <cellStyle name="Normal 9 3 5 2 3" xfId="2354" xr:uid="{94A0A160-9797-4EBC-A34F-25AC94EAF264}"/>
    <cellStyle name="Normal 9 3 5 2 3 2" xfId="2355" xr:uid="{8BBF334C-E909-477A-A4E4-236B040F245D}"/>
    <cellStyle name="Normal 9 3 5 2 3 2 2" xfId="4824" xr:uid="{EB19B5F7-4477-4392-A91E-F44899C6587D}"/>
    <cellStyle name="Normal 9 3 5 2 3 3" xfId="4823" xr:uid="{0EF838DD-6991-498A-A992-9028E93CC733}"/>
    <cellStyle name="Normal 9 3 5 2 4" xfId="2356" xr:uid="{407996C4-1D21-4100-B9B8-BE8623783B57}"/>
    <cellStyle name="Normal 9 3 5 2 4 2" xfId="4825" xr:uid="{9B4D04EA-D3B5-4B9B-B924-7657D507A938}"/>
    <cellStyle name="Normal 9 3 5 2 5" xfId="4818" xr:uid="{BBA53ED7-BA4D-4000-9F38-B412780A2B56}"/>
    <cellStyle name="Normal 9 3 5 3" xfId="854" xr:uid="{8D97AFB2-7185-4462-B644-6BEC26F08B0B}"/>
    <cellStyle name="Normal 9 3 5 3 2" xfId="2357" xr:uid="{D6D326AD-72F9-4CF2-917D-F7E4FF29A712}"/>
    <cellStyle name="Normal 9 3 5 3 2 2" xfId="2358" xr:uid="{E3A7658B-2DEE-40C3-868F-E9C951D9E042}"/>
    <cellStyle name="Normal 9 3 5 3 2 2 2" xfId="4828" xr:uid="{CEF3701B-35F5-44BC-B839-56E788C710EC}"/>
    <cellStyle name="Normal 9 3 5 3 2 3" xfId="4827" xr:uid="{844D8B60-4FA9-4B2D-BEC6-00C6D5701C5E}"/>
    <cellStyle name="Normal 9 3 5 3 3" xfId="2359" xr:uid="{D2AEA06F-FAC1-4DDD-A608-81AF219C8591}"/>
    <cellStyle name="Normal 9 3 5 3 3 2" xfId="4829" xr:uid="{0500C93A-7AD0-4AC7-9D3F-F9705DF8CF1D}"/>
    <cellStyle name="Normal 9 3 5 3 4" xfId="4050" xr:uid="{A0102D5B-ED49-47A4-9681-583263BB85F7}"/>
    <cellStyle name="Normal 9 3 5 3 4 2" xfId="4830" xr:uid="{98FBE4E2-2394-4AFD-81C5-3278180EAC8A}"/>
    <cellStyle name="Normal 9 3 5 3 5" xfId="4826" xr:uid="{AD162DC9-3A58-45CF-AF24-2A71F5FCD40A}"/>
    <cellStyle name="Normal 9 3 5 4" xfId="2360" xr:uid="{92B5F457-4F0F-4714-AAB2-89123E079FCB}"/>
    <cellStyle name="Normal 9 3 5 4 2" xfId="2361" xr:uid="{1527FC72-96EA-4E93-B1F7-BDCF584A2DD3}"/>
    <cellStyle name="Normal 9 3 5 4 2 2" xfId="4832" xr:uid="{727EF1CF-C48A-485A-8D38-0C853FDFD81B}"/>
    <cellStyle name="Normal 9 3 5 4 3" xfId="4831" xr:uid="{FE552B9F-CA69-4D7E-A0DB-78402199B745}"/>
    <cellStyle name="Normal 9 3 5 5" xfId="2362" xr:uid="{CA9785F2-87AE-4C00-88A5-58EEBB1F325A}"/>
    <cellStyle name="Normal 9 3 5 5 2" xfId="4833" xr:uid="{D3559468-07B3-4F9C-9085-997F1FFFD971}"/>
    <cellStyle name="Normal 9 3 5 6" xfId="4051" xr:uid="{51CD5868-2F1F-4D0D-AE5F-BB820F95FDD4}"/>
    <cellStyle name="Normal 9 3 5 6 2" xfId="4834" xr:uid="{7EE73F56-D29E-465D-9072-8FF5F2240FDD}"/>
    <cellStyle name="Normal 9 3 5 7" xfId="4817" xr:uid="{C4C97B34-E302-4B01-B226-0D05496FDEE8}"/>
    <cellStyle name="Normal 9 3 6" xfId="411" xr:uid="{35ADD4D8-D1A2-4A9A-8980-57820F9AC897}"/>
    <cellStyle name="Normal 9 3 6 2" xfId="855" xr:uid="{466B8D33-3D53-49F1-9809-F2353651A798}"/>
    <cellStyle name="Normal 9 3 6 2 2" xfId="2363" xr:uid="{F86B5BC0-0E06-470B-8D44-2B482437DFBC}"/>
    <cellStyle name="Normal 9 3 6 2 2 2" xfId="2364" xr:uid="{33BEFFD5-E33B-402B-BF40-4986840EB2D3}"/>
    <cellStyle name="Normal 9 3 6 2 2 2 2" xfId="4838" xr:uid="{172F231C-62B7-4F9E-82F3-07F2B04019B3}"/>
    <cellStyle name="Normal 9 3 6 2 2 3" xfId="4837" xr:uid="{7AD68796-CE57-4DD3-8E51-99433501CD27}"/>
    <cellStyle name="Normal 9 3 6 2 3" xfId="2365" xr:uid="{C8BC4B11-0EE3-4CCB-B67D-1A6966AB0F5D}"/>
    <cellStyle name="Normal 9 3 6 2 3 2" xfId="4839" xr:uid="{D07C93AA-2777-4C1A-B5CB-AC4BD62AD316}"/>
    <cellStyle name="Normal 9 3 6 2 4" xfId="4052" xr:uid="{6E98458E-9475-488F-B3D5-4F888B36B2DC}"/>
    <cellStyle name="Normal 9 3 6 2 4 2" xfId="4840" xr:uid="{E3EE8470-2B79-4F31-85D8-E53390B1E782}"/>
    <cellStyle name="Normal 9 3 6 2 5" xfId="4836" xr:uid="{8B148ED0-8D75-4984-9D7F-41057CC4F1F6}"/>
    <cellStyle name="Normal 9 3 6 3" xfId="2366" xr:uid="{796B7273-7CBD-4EC9-AB8B-8EF652099AEF}"/>
    <cellStyle name="Normal 9 3 6 3 2" xfId="2367" xr:uid="{AD08DA67-556C-4A09-9790-4B1CD01DD282}"/>
    <cellStyle name="Normal 9 3 6 3 2 2" xfId="4842" xr:uid="{285D5FD3-04A8-4ED2-B912-A84EE4809AE3}"/>
    <cellStyle name="Normal 9 3 6 3 3" xfId="4841" xr:uid="{321D14E5-5161-4335-B828-5A84ACA89883}"/>
    <cellStyle name="Normal 9 3 6 4" xfId="2368" xr:uid="{89E1B760-E7C3-4837-BB1E-63408D0A5739}"/>
    <cellStyle name="Normal 9 3 6 4 2" xfId="4843" xr:uid="{9A66F578-42E8-4723-9AD6-2C51326921CF}"/>
    <cellStyle name="Normal 9 3 6 5" xfId="4053" xr:uid="{63F36378-BCDB-4D88-BA38-86A7357CFAC8}"/>
    <cellStyle name="Normal 9 3 6 5 2" xfId="4844" xr:uid="{2A8D7FD4-229A-4403-8F3E-0B8EF88516B3}"/>
    <cellStyle name="Normal 9 3 6 6" xfId="4835" xr:uid="{0AE6937C-737A-46F9-AC36-72D375D6A22B}"/>
    <cellStyle name="Normal 9 3 7" xfId="856" xr:uid="{A6FC64A9-0303-4A8A-B222-9A7A8A11C662}"/>
    <cellStyle name="Normal 9 3 7 2" xfId="2369" xr:uid="{D33111B3-2E7C-4989-A12C-DE38C0544C88}"/>
    <cellStyle name="Normal 9 3 7 2 2" xfId="2370" xr:uid="{65C87827-A8FE-47C5-B1AF-44D1F149544E}"/>
    <cellStyle name="Normal 9 3 7 2 2 2" xfId="4847" xr:uid="{687B91EC-2669-4B16-8D01-2F08A4B09F72}"/>
    <cellStyle name="Normal 9 3 7 2 3" xfId="4846" xr:uid="{79A7E40F-AF78-424B-9607-0C9A7D7F1A9B}"/>
    <cellStyle name="Normal 9 3 7 3" xfId="2371" xr:uid="{E1D9D77D-52D5-4D84-BAA5-31ACDE023794}"/>
    <cellStyle name="Normal 9 3 7 3 2" xfId="4848" xr:uid="{44FDC1C1-7EA6-4BA6-ABC8-C11822F2E1C9}"/>
    <cellStyle name="Normal 9 3 7 4" xfId="4054" xr:uid="{B9A63904-EA03-45DF-BC7F-4B2E613F0AAB}"/>
    <cellStyle name="Normal 9 3 7 4 2" xfId="4849" xr:uid="{F64ED3F6-03BD-4B6E-AC95-1E0C017F3AEB}"/>
    <cellStyle name="Normal 9 3 7 5" xfId="4845" xr:uid="{6E6B550C-CD8F-4E95-8442-0417A9C6B8AC}"/>
    <cellStyle name="Normal 9 3 8" xfId="2372" xr:uid="{885ADD92-DD9A-487D-95B0-269F89344BB4}"/>
    <cellStyle name="Normal 9 3 8 2" xfId="2373" xr:uid="{37B0773E-1C0B-4081-950C-FD57384B2C78}"/>
    <cellStyle name="Normal 9 3 8 2 2" xfId="4851" xr:uid="{C0F8CDC5-2F27-452A-ACEF-D46D1B76ADF1}"/>
    <cellStyle name="Normal 9 3 8 3" xfId="4055" xr:uid="{9BD51710-9A7C-4B8D-8B9A-F8A35DBC11B3}"/>
    <cellStyle name="Normal 9 3 8 3 2" xfId="4852" xr:uid="{8B0D6966-4E29-47D0-8572-471385DB3D6A}"/>
    <cellStyle name="Normal 9 3 8 4" xfId="4056" xr:uid="{25347525-BBA5-4B1C-A61A-1E1B3DE679B4}"/>
    <cellStyle name="Normal 9 3 8 4 2" xfId="4853" xr:uid="{AB16DA87-D7AE-4B0F-AA90-8214EE274191}"/>
    <cellStyle name="Normal 9 3 8 5" xfId="4850" xr:uid="{A21032C8-AFE7-4473-87E4-F84AFCD61C3E}"/>
    <cellStyle name="Normal 9 3 9" xfId="2374" xr:uid="{8E3D701E-FC4E-4E99-B9DF-DC41557BAE43}"/>
    <cellStyle name="Normal 9 3 9 2" xfId="4854" xr:uid="{AFF49CF3-C6AB-4F8B-A77A-3641EDBB54F1}"/>
    <cellStyle name="Normal 9 4" xfId="172" xr:uid="{C4C5CBBE-81CA-4CE3-B88E-E628EEED1362}"/>
    <cellStyle name="Normal 9 4 10" xfId="4057" xr:uid="{A8A19511-85D3-46AD-8F43-7AC2A0B4BE33}"/>
    <cellStyle name="Normal 9 4 10 2" xfId="4856" xr:uid="{974A07BA-CBFB-43C7-8C49-C15B58E490AE}"/>
    <cellStyle name="Normal 9 4 11" xfId="4058" xr:uid="{5225CC3D-47FC-4C10-9060-2F760DA92D48}"/>
    <cellStyle name="Normal 9 4 11 2" xfId="4857" xr:uid="{7B0D7B33-5F64-4647-8AD3-AA00A902FB25}"/>
    <cellStyle name="Normal 9 4 12" xfId="4855" xr:uid="{511159ED-F701-4347-8D76-AAFC2FBA170A}"/>
    <cellStyle name="Normal 9 4 2" xfId="173" xr:uid="{CBB82C26-F7A9-4C64-A27F-11A6E4D59736}"/>
    <cellStyle name="Normal 9 4 2 10" xfId="4858" xr:uid="{7BB21C72-B513-4781-A78A-C2D1A28A5C77}"/>
    <cellStyle name="Normal 9 4 2 2" xfId="174" xr:uid="{57B47678-CFC1-47CC-B135-BD1CE3FCF9A5}"/>
    <cellStyle name="Normal 9 4 2 2 2" xfId="412" xr:uid="{0889EF6F-F755-4732-98F9-72BC28935377}"/>
    <cellStyle name="Normal 9 4 2 2 2 2" xfId="857" xr:uid="{2D38A88B-6EE7-4183-843A-69AF13B810A8}"/>
    <cellStyle name="Normal 9 4 2 2 2 2 2" xfId="2375" xr:uid="{61D214A9-D34A-44B2-B19B-C3F703574506}"/>
    <cellStyle name="Normal 9 4 2 2 2 2 2 2" xfId="2376" xr:uid="{054B0B6D-D368-4F93-BCC2-47F408A13B01}"/>
    <cellStyle name="Normal 9 4 2 2 2 2 2 2 2" xfId="4863" xr:uid="{25CF7986-604A-490E-BE8D-AAD195A2C6A4}"/>
    <cellStyle name="Normal 9 4 2 2 2 2 2 3" xfId="4862" xr:uid="{6E35C54A-28E6-4C54-A9F6-A4655931B4EE}"/>
    <cellStyle name="Normal 9 4 2 2 2 2 3" xfId="2377" xr:uid="{F247B7F1-1BF7-48C4-A9B3-FB471753750E}"/>
    <cellStyle name="Normal 9 4 2 2 2 2 3 2" xfId="4864" xr:uid="{373CF3BE-0615-4F26-8BCD-28B74AB0F4F1}"/>
    <cellStyle name="Normal 9 4 2 2 2 2 4" xfId="4059" xr:uid="{8EFAD185-E395-438A-9215-2410CF52E1A9}"/>
    <cellStyle name="Normal 9 4 2 2 2 2 4 2" xfId="4865" xr:uid="{93C77FE3-0281-467F-8AC2-3701DCFEDC25}"/>
    <cellStyle name="Normal 9 4 2 2 2 2 5" xfId="4861" xr:uid="{85B939E1-5851-483E-8F13-F55C347DF2AA}"/>
    <cellStyle name="Normal 9 4 2 2 2 3" xfId="2378" xr:uid="{44C9C747-3B0A-40D3-BC3A-5B520876DEE5}"/>
    <cellStyle name="Normal 9 4 2 2 2 3 2" xfId="2379" xr:uid="{D26D28E7-F4DF-42A5-B573-0F3A479CFD8C}"/>
    <cellStyle name="Normal 9 4 2 2 2 3 2 2" xfId="4867" xr:uid="{B515952B-7EBC-4C00-BF67-E49224BF5BAE}"/>
    <cellStyle name="Normal 9 4 2 2 2 3 3" xfId="4060" xr:uid="{FF7B99DB-34C1-4E61-AD83-0DDE7433B59B}"/>
    <cellStyle name="Normal 9 4 2 2 2 3 3 2" xfId="4868" xr:uid="{B64413CE-D89D-4F83-8D66-FCE69945D853}"/>
    <cellStyle name="Normal 9 4 2 2 2 3 4" xfId="4061" xr:uid="{FDE2C9B6-370A-41F0-9226-58DBFD3F134A}"/>
    <cellStyle name="Normal 9 4 2 2 2 3 4 2" xfId="4869" xr:uid="{F9B59171-DA11-4AE4-9CAC-8C38F7BFA370}"/>
    <cellStyle name="Normal 9 4 2 2 2 3 5" xfId="4866" xr:uid="{A92C847A-16CE-4E0F-B8FD-073690525CBD}"/>
    <cellStyle name="Normal 9 4 2 2 2 4" xfId="2380" xr:uid="{52100799-A8A2-43E6-8F52-F006600137EF}"/>
    <cellStyle name="Normal 9 4 2 2 2 4 2" xfId="4870" xr:uid="{58076F11-D497-4CAF-A511-877E089AF5E4}"/>
    <cellStyle name="Normal 9 4 2 2 2 5" xfId="4062" xr:uid="{73D56462-D23B-411A-A68E-29D4E2A71F77}"/>
    <cellStyle name="Normal 9 4 2 2 2 5 2" xfId="4871" xr:uid="{6420C64E-0C7A-4241-A8FD-C7FBEC1B0A5E}"/>
    <cellStyle name="Normal 9 4 2 2 2 6" xfId="4063" xr:uid="{86FF4A1A-C3F4-4921-AA72-9F2E61B525C9}"/>
    <cellStyle name="Normal 9 4 2 2 2 6 2" xfId="4872" xr:uid="{AE624571-CF71-448A-B6EE-0EFE2A4F9CDC}"/>
    <cellStyle name="Normal 9 4 2 2 2 7" xfId="4860" xr:uid="{6AF37935-895E-403A-B377-D795F86BC47F}"/>
    <cellStyle name="Normal 9 4 2 2 3" xfId="858" xr:uid="{1201D42F-6D84-4D96-87DF-8AC6D5E729E7}"/>
    <cellStyle name="Normal 9 4 2 2 3 2" xfId="2381" xr:uid="{E233A14E-7FBC-44AD-BA0C-9C93306BC418}"/>
    <cellStyle name="Normal 9 4 2 2 3 2 2" xfId="2382" xr:uid="{689B06A3-FC0F-425B-A2FB-9E57B91903DB}"/>
    <cellStyle name="Normal 9 4 2 2 3 2 2 2" xfId="4875" xr:uid="{0C1F9E91-B6B9-405F-89C9-91D4F3682060}"/>
    <cellStyle name="Normal 9 4 2 2 3 2 3" xfId="4064" xr:uid="{1AC167F7-DC6E-421B-B3DF-C0EB67BD17B0}"/>
    <cellStyle name="Normal 9 4 2 2 3 2 3 2" xfId="4876" xr:uid="{B822D334-3492-417A-A422-E4667A849811}"/>
    <cellStyle name="Normal 9 4 2 2 3 2 4" xfId="4065" xr:uid="{4922B970-5C03-4D7F-8779-344366E314B8}"/>
    <cellStyle name="Normal 9 4 2 2 3 2 4 2" xfId="4877" xr:uid="{90417E71-0D59-4331-B6DE-4512B0F72BEC}"/>
    <cellStyle name="Normal 9 4 2 2 3 2 5" xfId="4874" xr:uid="{E6CF6B11-8AE0-434B-B3AB-D1FCDA9997B2}"/>
    <cellStyle name="Normal 9 4 2 2 3 3" xfId="2383" xr:uid="{8E2B5C4A-D664-4ABC-8A77-EDB9F8C85EB1}"/>
    <cellStyle name="Normal 9 4 2 2 3 3 2" xfId="4878" xr:uid="{99C35E73-65EB-4E78-BB90-7524B33BA4CC}"/>
    <cellStyle name="Normal 9 4 2 2 3 4" xfId="4066" xr:uid="{FDCA3F7C-A862-4A13-ABAE-7424D4368E4F}"/>
    <cellStyle name="Normal 9 4 2 2 3 4 2" xfId="4879" xr:uid="{0919FDFF-61DA-4196-8752-970E518998E4}"/>
    <cellStyle name="Normal 9 4 2 2 3 5" xfId="4067" xr:uid="{6727B0E7-513D-410E-AB28-DA5FF69F31AB}"/>
    <cellStyle name="Normal 9 4 2 2 3 5 2" xfId="4880" xr:uid="{1712B0BE-9D15-44F1-A699-6B19DC57C561}"/>
    <cellStyle name="Normal 9 4 2 2 3 6" xfId="4873" xr:uid="{A9E1B0A5-A505-48A3-AB23-ABE241A7167F}"/>
    <cellStyle name="Normal 9 4 2 2 4" xfId="2384" xr:uid="{D3643026-8F68-4E89-8F90-BD06B3D4FEF7}"/>
    <cellStyle name="Normal 9 4 2 2 4 2" xfId="2385" xr:uid="{064FD83F-8FD0-46E7-9772-D1DB18411245}"/>
    <cellStyle name="Normal 9 4 2 2 4 2 2" xfId="4882" xr:uid="{8E88BADC-736A-44F8-936E-73EE37C5E46E}"/>
    <cellStyle name="Normal 9 4 2 2 4 3" xfId="4068" xr:uid="{551D4AF6-0E52-4D02-B725-492E134D211E}"/>
    <cellStyle name="Normal 9 4 2 2 4 3 2" xfId="4883" xr:uid="{550D8EF8-C82A-4A04-9EF3-917DB8FFC935}"/>
    <cellStyle name="Normal 9 4 2 2 4 4" xfId="4069" xr:uid="{829535BB-6ADA-45F8-B1E9-0C7B86B3E651}"/>
    <cellStyle name="Normal 9 4 2 2 4 4 2" xfId="4884" xr:uid="{2C41A9E4-1F17-4DB4-953C-FCE1070AAD26}"/>
    <cellStyle name="Normal 9 4 2 2 4 5" xfId="4881" xr:uid="{800E86AB-847A-47EC-AB34-444D6EEB5ECA}"/>
    <cellStyle name="Normal 9 4 2 2 5" xfId="2386" xr:uid="{957340CA-F1C7-4CAD-800C-B6ABACA01BD9}"/>
    <cellStyle name="Normal 9 4 2 2 5 2" xfId="4070" xr:uid="{1A71046B-88C7-4BB9-8CF2-207A736EE339}"/>
    <cellStyle name="Normal 9 4 2 2 5 2 2" xfId="4886" xr:uid="{0DCCFF11-F7E6-4FD9-B57B-ADD779D00381}"/>
    <cellStyle name="Normal 9 4 2 2 5 3" xfId="4071" xr:uid="{E4A66673-D29C-4DA0-A633-73DF11AFCC65}"/>
    <cellStyle name="Normal 9 4 2 2 5 3 2" xfId="4887" xr:uid="{EE5BAFB8-46A4-4656-90AE-78FBED9C04F7}"/>
    <cellStyle name="Normal 9 4 2 2 5 4" xfId="4072" xr:uid="{4F9A7A94-B733-4728-985A-DF100514D4ED}"/>
    <cellStyle name="Normal 9 4 2 2 5 4 2" xfId="4888" xr:uid="{A5A9ACE7-DEA7-4556-84A6-EDE119392276}"/>
    <cellStyle name="Normal 9 4 2 2 5 5" xfId="4885" xr:uid="{C006D36C-B23F-4611-ABEE-78593984348D}"/>
    <cellStyle name="Normal 9 4 2 2 6" xfId="4073" xr:uid="{0CE31FF6-022A-409C-B7A0-FEA5EE54249E}"/>
    <cellStyle name="Normal 9 4 2 2 6 2" xfId="4889" xr:uid="{0AE5E35A-294A-4043-91CA-C75445E62FDE}"/>
    <cellStyle name="Normal 9 4 2 2 7" xfId="4074" xr:uid="{F7485FFC-A563-4183-822B-54C6CF71B034}"/>
    <cellStyle name="Normal 9 4 2 2 7 2" xfId="4890" xr:uid="{EBD0628A-E855-41A8-B1A4-095EB3E58F11}"/>
    <cellStyle name="Normal 9 4 2 2 8" xfId="4075" xr:uid="{E568F416-9720-406F-9C9F-621EFF7F74A5}"/>
    <cellStyle name="Normal 9 4 2 2 8 2" xfId="4891" xr:uid="{9D68E3D4-C558-4C76-8231-2E064B562728}"/>
    <cellStyle name="Normal 9 4 2 2 9" xfId="4859" xr:uid="{D09D0D3C-05A9-47EE-A6E9-BAAABEC9E4C9}"/>
    <cellStyle name="Normal 9 4 2 3" xfId="413" xr:uid="{61C8F566-A1E5-4F82-ABD2-627B8DA08FCC}"/>
    <cellStyle name="Normal 9 4 2 3 2" xfId="859" xr:uid="{B1E272BA-EFB5-4943-A222-5A0524CC338C}"/>
    <cellStyle name="Normal 9 4 2 3 2 2" xfId="860" xr:uid="{32ACB941-8FC4-4547-BDB6-7B1DC5AE2AE8}"/>
    <cellStyle name="Normal 9 4 2 3 2 2 2" xfId="2387" xr:uid="{6F45473F-7BAF-4124-B511-C03BD37118DB}"/>
    <cellStyle name="Normal 9 4 2 3 2 2 2 2" xfId="2388" xr:uid="{3D5A2E77-C413-4164-94EF-6949BDC74FF9}"/>
    <cellStyle name="Normal 9 4 2 3 2 2 2 2 2" xfId="4896" xr:uid="{3215D9CC-AAE2-418C-BFB0-05A3321E4C75}"/>
    <cellStyle name="Normal 9 4 2 3 2 2 2 3" xfId="4895" xr:uid="{BA23C221-D43C-4C93-BD96-7C7E2F7CD6ED}"/>
    <cellStyle name="Normal 9 4 2 3 2 2 3" xfId="2389" xr:uid="{722832DF-43D2-48EC-8E1A-1CC429C1B1A2}"/>
    <cellStyle name="Normal 9 4 2 3 2 2 3 2" xfId="4897" xr:uid="{9B4E9C89-48AC-43ED-A424-57730B374744}"/>
    <cellStyle name="Normal 9 4 2 3 2 2 4" xfId="4894" xr:uid="{4B774387-AB84-4832-80F5-730D393C2033}"/>
    <cellStyle name="Normal 9 4 2 3 2 3" xfId="2390" xr:uid="{13742AE1-FCD2-4E53-A192-EC213A4FBBE5}"/>
    <cellStyle name="Normal 9 4 2 3 2 3 2" xfId="2391" xr:uid="{4AB588AE-0761-4B8E-9299-5BAA44BB0DFA}"/>
    <cellStyle name="Normal 9 4 2 3 2 3 2 2" xfId="4899" xr:uid="{6B79317E-4D1F-4D77-9E52-39E9B133DD9D}"/>
    <cellStyle name="Normal 9 4 2 3 2 3 3" xfId="4898" xr:uid="{8B9934F4-B33D-464F-9350-9EA5FE6B7530}"/>
    <cellStyle name="Normal 9 4 2 3 2 4" xfId="2392" xr:uid="{6749C2EE-72D3-4BDF-B966-11BEFB405936}"/>
    <cellStyle name="Normal 9 4 2 3 2 4 2" xfId="4900" xr:uid="{5A8437CD-7278-432A-9D85-0708A84D1019}"/>
    <cellStyle name="Normal 9 4 2 3 2 5" xfId="4893" xr:uid="{7D410B3C-C47A-4EF6-9E1E-C4186C91B42A}"/>
    <cellStyle name="Normal 9 4 2 3 3" xfId="861" xr:uid="{8DF9EB2C-0ABF-4D60-B23D-6F72D2F83A6E}"/>
    <cellStyle name="Normal 9 4 2 3 3 2" xfId="2393" xr:uid="{7C138D1A-EDA3-45D3-B354-9D11E26FFE80}"/>
    <cellStyle name="Normal 9 4 2 3 3 2 2" xfId="2394" xr:uid="{F3DEA3B4-9F7E-4E8D-9D0A-A71B4536025B}"/>
    <cellStyle name="Normal 9 4 2 3 3 2 2 2" xfId="4903" xr:uid="{67562276-B6B0-45E8-BFE7-40A806EF4424}"/>
    <cellStyle name="Normal 9 4 2 3 3 2 3" xfId="4902" xr:uid="{1FC80D09-25FD-40CB-AF01-F5047208941C}"/>
    <cellStyle name="Normal 9 4 2 3 3 3" xfId="2395" xr:uid="{98D3A9EC-E883-4A50-A14A-4C2DFA45736B}"/>
    <cellStyle name="Normal 9 4 2 3 3 3 2" xfId="4904" xr:uid="{8597F11A-3CB8-443E-A256-B96B06C4BFEC}"/>
    <cellStyle name="Normal 9 4 2 3 3 4" xfId="4076" xr:uid="{CE19BAC8-FAEF-4BD5-A37C-7F99F971F3AC}"/>
    <cellStyle name="Normal 9 4 2 3 3 4 2" xfId="4905" xr:uid="{5075857E-091F-4A1D-B4F2-CFE00E61D44C}"/>
    <cellStyle name="Normal 9 4 2 3 3 5" xfId="4901" xr:uid="{DD387625-8F77-4AA5-B90F-1E5A3943FA3E}"/>
    <cellStyle name="Normal 9 4 2 3 4" xfId="2396" xr:uid="{3A1F90C3-3913-498C-9B21-FA6F6B5043B0}"/>
    <cellStyle name="Normal 9 4 2 3 4 2" xfId="2397" xr:uid="{4806A76D-36D7-49FF-9D75-F91A12F25925}"/>
    <cellStyle name="Normal 9 4 2 3 4 2 2" xfId="4907" xr:uid="{A1C93228-03F5-4EF1-BD9D-4669D2C83C93}"/>
    <cellStyle name="Normal 9 4 2 3 4 3" xfId="4906" xr:uid="{771FB290-FE2C-42A7-8E3A-2ED1170BA0C8}"/>
    <cellStyle name="Normal 9 4 2 3 5" xfId="2398" xr:uid="{661823E4-AB73-4C87-899F-709578FC8350}"/>
    <cellStyle name="Normal 9 4 2 3 5 2" xfId="4908" xr:uid="{298572EB-3C7C-47CC-B056-79CFD1F3AAB6}"/>
    <cellStyle name="Normal 9 4 2 3 6" xfId="4077" xr:uid="{F659EDA6-F301-414E-BA14-D370C4038AB1}"/>
    <cellStyle name="Normal 9 4 2 3 6 2" xfId="4909" xr:uid="{A6428D24-EE97-41E9-A065-498E63669F5B}"/>
    <cellStyle name="Normal 9 4 2 3 7" xfId="4892" xr:uid="{75600D40-D425-48C7-B68A-EB143FA2A773}"/>
    <cellStyle name="Normal 9 4 2 4" xfId="414" xr:uid="{C597DC26-808B-4BE2-8731-1C673FBFCEDC}"/>
    <cellStyle name="Normal 9 4 2 4 2" xfId="862" xr:uid="{27E32A97-8C87-43E8-AFB4-F1BB734236A7}"/>
    <cellStyle name="Normal 9 4 2 4 2 2" xfId="2399" xr:uid="{B278D9A7-A2C7-43EC-8A07-F85CE0C69541}"/>
    <cellStyle name="Normal 9 4 2 4 2 2 2" xfId="2400" xr:uid="{5717D32B-64C9-49CF-91CD-BEACDD445EA5}"/>
    <cellStyle name="Normal 9 4 2 4 2 2 2 2" xfId="4913" xr:uid="{A7547F02-43D7-430A-A343-4831DED193D0}"/>
    <cellStyle name="Normal 9 4 2 4 2 2 3" xfId="4912" xr:uid="{DDE1762E-7BBD-4F19-B32D-C83D3C7469F7}"/>
    <cellStyle name="Normal 9 4 2 4 2 3" xfId="2401" xr:uid="{0574AEED-0B66-4019-A74A-9272FD770D66}"/>
    <cellStyle name="Normal 9 4 2 4 2 3 2" xfId="4914" xr:uid="{A73EB703-B367-465F-ABF6-4A3614F6F355}"/>
    <cellStyle name="Normal 9 4 2 4 2 4" xfId="4078" xr:uid="{3613AEBE-3DC2-401D-B8D9-61BBBFCF96FC}"/>
    <cellStyle name="Normal 9 4 2 4 2 4 2" xfId="4915" xr:uid="{DE6AC162-95DC-4AB1-BD22-5FAA9FAD1E3F}"/>
    <cellStyle name="Normal 9 4 2 4 2 5" xfId="4911" xr:uid="{644F85A8-0B83-4832-96D5-6762E92A4E3D}"/>
    <cellStyle name="Normal 9 4 2 4 3" xfId="2402" xr:uid="{420A3B74-F84D-4041-B804-3E1F0355C831}"/>
    <cellStyle name="Normal 9 4 2 4 3 2" xfId="2403" xr:uid="{730AFD3E-9B5A-4EDE-B51B-1ADD0ED625B1}"/>
    <cellStyle name="Normal 9 4 2 4 3 2 2" xfId="4917" xr:uid="{14A671BD-C989-443F-B5EA-9E0AD8F83D05}"/>
    <cellStyle name="Normal 9 4 2 4 3 3" xfId="4916" xr:uid="{3C23628C-87BE-4FB9-A5A0-A0B3726A8BC1}"/>
    <cellStyle name="Normal 9 4 2 4 4" xfId="2404" xr:uid="{8EB49420-10C3-47F9-91DD-69B4B8CECC90}"/>
    <cellStyle name="Normal 9 4 2 4 4 2" xfId="4918" xr:uid="{96CFA43C-D744-44FF-8B5A-D7E220A9D97B}"/>
    <cellStyle name="Normal 9 4 2 4 5" xfId="4079" xr:uid="{CAE363D5-56A3-4280-AC89-A284557C4721}"/>
    <cellStyle name="Normal 9 4 2 4 5 2" xfId="4919" xr:uid="{F1D96E05-D3A5-481B-9784-8C68A0327755}"/>
    <cellStyle name="Normal 9 4 2 4 6" xfId="4910" xr:uid="{332B2DD0-35DE-4F54-99F8-386E3B6C518B}"/>
    <cellStyle name="Normal 9 4 2 5" xfId="415" xr:uid="{0FF1AD34-8048-4458-9FC8-1829EAF6ECA8}"/>
    <cellStyle name="Normal 9 4 2 5 2" xfId="2405" xr:uid="{D080E67D-0D89-4564-9375-2BA905A057DA}"/>
    <cellStyle name="Normal 9 4 2 5 2 2" xfId="2406" xr:uid="{C1F364A1-1769-421F-8D1C-65A40B0B7876}"/>
    <cellStyle name="Normal 9 4 2 5 2 2 2" xfId="4922" xr:uid="{C5873BDC-7C6A-4366-AE1E-E99CF8644CD4}"/>
    <cellStyle name="Normal 9 4 2 5 2 3" xfId="4921" xr:uid="{9F973CF6-0E44-42CE-BA10-D4E987D0B02B}"/>
    <cellStyle name="Normal 9 4 2 5 3" xfId="2407" xr:uid="{F03456A1-A2CA-4A9C-83EF-11EABC1211F0}"/>
    <cellStyle name="Normal 9 4 2 5 3 2" xfId="4923" xr:uid="{934C58EA-458C-42B3-88AB-C9C43C508F9B}"/>
    <cellStyle name="Normal 9 4 2 5 4" xfId="4080" xr:uid="{E5AA6BE6-1890-42DA-BAA7-9CF7CFF3160E}"/>
    <cellStyle name="Normal 9 4 2 5 4 2" xfId="4924" xr:uid="{01771372-8713-498E-84E6-733E3BEB61EA}"/>
    <cellStyle name="Normal 9 4 2 5 5" xfId="4920" xr:uid="{9079D256-EBDE-4FC0-A417-117C674A2A9B}"/>
    <cellStyle name="Normal 9 4 2 6" xfId="2408" xr:uid="{DD06FBA6-3494-4171-9CE4-C060582A3A3C}"/>
    <cellStyle name="Normal 9 4 2 6 2" xfId="2409" xr:uid="{86C138A0-24F4-4EA2-B641-26A3816703CE}"/>
    <cellStyle name="Normal 9 4 2 6 2 2" xfId="4926" xr:uid="{A251B565-4AB2-41FD-BE58-A8EF02416A36}"/>
    <cellStyle name="Normal 9 4 2 6 3" xfId="4081" xr:uid="{C1C43DCD-D84D-47BB-84B7-FC7B5FA6F25C}"/>
    <cellStyle name="Normal 9 4 2 6 3 2" xfId="4927" xr:uid="{8D34B348-D7D0-4E6A-AC8A-E50CE788BB8F}"/>
    <cellStyle name="Normal 9 4 2 6 4" xfId="4082" xr:uid="{206E0A67-D362-48CD-BC17-22C66897F911}"/>
    <cellStyle name="Normal 9 4 2 6 4 2" xfId="4928" xr:uid="{A1358DD2-2485-409B-BB1A-E63080E979DB}"/>
    <cellStyle name="Normal 9 4 2 6 5" xfId="4925" xr:uid="{E983B08E-7543-4F01-AD2B-7ED0818F44A7}"/>
    <cellStyle name="Normal 9 4 2 7" xfId="2410" xr:uid="{99573D56-0C2D-4B0B-B72F-7344FC7AA5C4}"/>
    <cellStyle name="Normal 9 4 2 7 2" xfId="4929" xr:uid="{850F0857-FE2A-49F6-B134-0687A0CD0453}"/>
    <cellStyle name="Normal 9 4 2 8" xfId="4083" xr:uid="{040E98C0-AC7A-4F22-862C-3212FFA665C0}"/>
    <cellStyle name="Normal 9 4 2 8 2" xfId="4930" xr:uid="{37F2B83C-E975-4166-8750-70ADCFD011B7}"/>
    <cellStyle name="Normal 9 4 2 9" xfId="4084" xr:uid="{92757D5A-E046-4B60-AB39-E0197084B8C2}"/>
    <cellStyle name="Normal 9 4 2 9 2" xfId="4931" xr:uid="{7537B605-F102-4B0E-A3DF-1EA601C22315}"/>
    <cellStyle name="Normal 9 4 3" xfId="175" xr:uid="{2BAA91B8-A904-4DAC-849F-8D0A18F4ACA6}"/>
    <cellStyle name="Normal 9 4 3 2" xfId="176" xr:uid="{203F6E2C-C3EA-4066-9EEF-80191CB32BFF}"/>
    <cellStyle name="Normal 9 4 3 2 2" xfId="863" xr:uid="{5587DA96-92B6-4789-B947-86ED102524FC}"/>
    <cellStyle name="Normal 9 4 3 2 2 2" xfId="2411" xr:uid="{6E72FE53-BEAD-45E3-8189-ECE31ED58EAE}"/>
    <cellStyle name="Normal 9 4 3 2 2 2 2" xfId="2412" xr:uid="{971E4DF5-EA4F-4585-99A9-75608660E6A8}"/>
    <cellStyle name="Normal 9 4 3 2 2 2 2 2" xfId="4500" xr:uid="{C4FEBF3A-E528-467D-B6A7-C6451E232D9F}"/>
    <cellStyle name="Normal 9 4 3 2 2 2 2 2 2" xfId="5307" xr:uid="{011C6313-6925-47C3-AC99-94531B4546EE}"/>
    <cellStyle name="Normal 9 4 3 2 2 2 2 2 3" xfId="4936" xr:uid="{7470B0CE-FF94-413E-8564-53DEE1B49A35}"/>
    <cellStyle name="Normal 9 4 3 2 2 2 3" xfId="4501" xr:uid="{2EBE0B87-B4A1-417C-B298-F40B372DAE99}"/>
    <cellStyle name="Normal 9 4 3 2 2 2 3 2" xfId="5308" xr:uid="{211BBA33-C1B5-48D9-B818-1566FF8F0057}"/>
    <cellStyle name="Normal 9 4 3 2 2 2 3 3" xfId="4935" xr:uid="{5C977FE5-5CA2-462C-83B2-EBFAD028AE47}"/>
    <cellStyle name="Normal 9 4 3 2 2 3" xfId="2413" xr:uid="{A9A2E4A7-124C-420A-AEBC-830F2B3ED2DA}"/>
    <cellStyle name="Normal 9 4 3 2 2 3 2" xfId="4502" xr:uid="{F20D2AF3-2A47-485C-A2DA-426C64EDD54F}"/>
    <cellStyle name="Normal 9 4 3 2 2 3 2 2" xfId="5309" xr:uid="{CBD97D77-F0D2-44BA-9235-4702BFFF79A8}"/>
    <cellStyle name="Normal 9 4 3 2 2 3 2 3" xfId="4937" xr:uid="{92073CEC-F431-4D1C-ACB3-9794EF2AD742}"/>
    <cellStyle name="Normal 9 4 3 2 2 4" xfId="4085" xr:uid="{7B5CAE13-3336-44A6-ACA3-4B6F6F42A3A9}"/>
    <cellStyle name="Normal 9 4 3 2 2 4 2" xfId="4938" xr:uid="{C170281B-17DD-48AA-9F4F-CFF26033A454}"/>
    <cellStyle name="Normal 9 4 3 2 2 5" xfId="4934" xr:uid="{9628FCE0-BA3F-4A9C-801D-911383811B26}"/>
    <cellStyle name="Normal 9 4 3 2 3" xfId="2414" xr:uid="{21B45E9C-380B-4074-A115-26DD43FF9F68}"/>
    <cellStyle name="Normal 9 4 3 2 3 2" xfId="2415" xr:uid="{10EE9B96-D866-40FD-AFFB-6AB43152D130}"/>
    <cellStyle name="Normal 9 4 3 2 3 2 2" xfId="4503" xr:uid="{6CE73153-01E3-4F14-9FAB-C23D76F83949}"/>
    <cellStyle name="Normal 9 4 3 2 3 2 2 2" xfId="5310" xr:uid="{5D58758D-524C-4A1F-BA0E-E074B88F4EE2}"/>
    <cellStyle name="Normal 9 4 3 2 3 2 2 3" xfId="4940" xr:uid="{3BC60B6A-6583-435C-BBFD-181609186361}"/>
    <cellStyle name="Normal 9 4 3 2 3 3" xfId="4086" xr:uid="{5898E990-E5AA-4E6E-AE73-CC7E8F886653}"/>
    <cellStyle name="Normal 9 4 3 2 3 3 2" xfId="4941" xr:uid="{9194C232-002D-4352-BFEE-33627926E111}"/>
    <cellStyle name="Normal 9 4 3 2 3 4" xfId="4087" xr:uid="{C58488AE-6F23-4D5A-9E12-8A159347ABDF}"/>
    <cellStyle name="Normal 9 4 3 2 3 4 2" xfId="4942" xr:uid="{B207F8CF-B875-416F-90F1-F87C76D68B6F}"/>
    <cellStyle name="Normal 9 4 3 2 3 5" xfId="4939" xr:uid="{9F407C8B-47A4-47A4-918E-D494A86C1F71}"/>
    <cellStyle name="Normal 9 4 3 2 4" xfId="2416" xr:uid="{EAF2E54D-8D00-4EC4-915C-DAE4853D81AF}"/>
    <cellStyle name="Normal 9 4 3 2 4 2" xfId="4504" xr:uid="{01D7282B-6B88-409C-A6A1-D8C992345B13}"/>
    <cellStyle name="Normal 9 4 3 2 4 2 2" xfId="5311" xr:uid="{D9634E7B-D0C5-47F0-9107-EB061B13657E}"/>
    <cellStyle name="Normal 9 4 3 2 4 2 3" xfId="4943" xr:uid="{110E20C0-5243-4ED9-A36A-C6B58CBE0D72}"/>
    <cellStyle name="Normal 9 4 3 2 5" xfId="4088" xr:uid="{93AF4F11-F999-45C9-A5E1-01E687B07CB3}"/>
    <cellStyle name="Normal 9 4 3 2 5 2" xfId="4944" xr:uid="{5EEE584E-E120-4999-A457-11CADDACE2F8}"/>
    <cellStyle name="Normal 9 4 3 2 6" xfId="4089" xr:uid="{EB48D8D6-D119-4914-BB09-49D26547EB4A}"/>
    <cellStyle name="Normal 9 4 3 2 6 2" xfId="4945" xr:uid="{9AB6D73B-1BEB-447F-ABA2-AC0DCCF3720E}"/>
    <cellStyle name="Normal 9 4 3 2 7" xfId="4933" xr:uid="{BBA2D614-2137-487D-81AC-D338FB89D8AB}"/>
    <cellStyle name="Normal 9 4 3 3" xfId="416" xr:uid="{B920670A-9D6F-4AED-A282-040179F42E15}"/>
    <cellStyle name="Normal 9 4 3 3 2" xfId="2417" xr:uid="{8A637D88-C850-4528-9924-80C3973B92F3}"/>
    <cellStyle name="Normal 9 4 3 3 2 2" xfId="2418" xr:uid="{93D77C5B-3CAD-4EBB-9442-2A9DE0611A1E}"/>
    <cellStyle name="Normal 9 4 3 3 2 2 2" xfId="4505" xr:uid="{BECF0A23-22F4-4415-997E-15F05D29D8A2}"/>
    <cellStyle name="Normal 9 4 3 3 2 2 2 2" xfId="5312" xr:uid="{BAB6FA90-8BE1-44FF-882D-5A6D5471F011}"/>
    <cellStyle name="Normal 9 4 3 3 2 2 2 3" xfId="4948" xr:uid="{EA9069BA-40A2-4A83-A041-9248F5A9C0E3}"/>
    <cellStyle name="Normal 9 4 3 3 2 3" xfId="4090" xr:uid="{D0AC0045-D807-4F95-9333-D9388A858880}"/>
    <cellStyle name="Normal 9 4 3 3 2 3 2" xfId="4949" xr:uid="{229DB530-B8D8-4292-B9A0-4BD0F027FD89}"/>
    <cellStyle name="Normal 9 4 3 3 2 4" xfId="4091" xr:uid="{D15AE8B9-3970-4C92-AAB7-7930FA45C30A}"/>
    <cellStyle name="Normal 9 4 3 3 2 4 2" xfId="4950" xr:uid="{B10CBEB0-0B5B-4779-ACE3-1C7C302728BA}"/>
    <cellStyle name="Normal 9 4 3 3 2 5" xfId="4947" xr:uid="{2483F639-EC36-49E2-9BF1-5583A50191DB}"/>
    <cellStyle name="Normal 9 4 3 3 3" xfId="2419" xr:uid="{E98CA413-0A6F-4E2D-8D11-4382F59AD184}"/>
    <cellStyle name="Normal 9 4 3 3 3 2" xfId="4506" xr:uid="{D8D2CAC6-232C-445D-8643-43A19E759EA9}"/>
    <cellStyle name="Normal 9 4 3 3 3 2 2" xfId="5313" xr:uid="{87BE17E1-1766-4143-93EB-9DE0F80CED3A}"/>
    <cellStyle name="Normal 9 4 3 3 3 2 3" xfId="4951" xr:uid="{05A59E06-CF5F-41C7-AD10-A59FA53C1793}"/>
    <cellStyle name="Normal 9 4 3 3 4" xfId="4092" xr:uid="{FA63BA51-C277-475A-97AA-FC418B0475BA}"/>
    <cellStyle name="Normal 9 4 3 3 4 2" xfId="4952" xr:uid="{98CA17D3-BA13-4003-9A7A-1682DEF17911}"/>
    <cellStyle name="Normal 9 4 3 3 5" xfId="4093" xr:uid="{A0550A34-C06F-4E69-A3D3-2AEC6EF3F01C}"/>
    <cellStyle name="Normal 9 4 3 3 5 2" xfId="4953" xr:uid="{BB81375E-3DB2-4EB2-8871-EFEA5664845B}"/>
    <cellStyle name="Normal 9 4 3 3 6" xfId="4946" xr:uid="{4396B7FA-D1B5-46A4-8E59-4B10F7D5B5F5}"/>
    <cellStyle name="Normal 9 4 3 4" xfId="2420" xr:uid="{74D41764-22B6-40B3-B483-D7F15FAE3C6A}"/>
    <cellStyle name="Normal 9 4 3 4 2" xfId="2421" xr:uid="{8134B43E-7E5D-4246-AA93-AC4557BAA01B}"/>
    <cellStyle name="Normal 9 4 3 4 2 2" xfId="4507" xr:uid="{04D50DE9-57C9-4874-8CB5-E27A6CED81C6}"/>
    <cellStyle name="Normal 9 4 3 4 2 2 2" xfId="5314" xr:uid="{B7A72D07-B5A5-494B-A90C-55CA39D9A4A0}"/>
    <cellStyle name="Normal 9 4 3 4 2 2 3" xfId="4955" xr:uid="{5FED9CFD-DFF0-46EF-857F-E35CFD6423BC}"/>
    <cellStyle name="Normal 9 4 3 4 3" xfId="4094" xr:uid="{E6CF4EA8-15D6-46AB-9510-34BD346574F1}"/>
    <cellStyle name="Normal 9 4 3 4 3 2" xfId="4956" xr:uid="{21CF62D2-B2BE-4769-91D7-168A09343765}"/>
    <cellStyle name="Normal 9 4 3 4 4" xfId="4095" xr:uid="{839849D6-B3FE-47AE-A495-22B40F35A616}"/>
    <cellStyle name="Normal 9 4 3 4 4 2" xfId="4957" xr:uid="{26C5027D-56CB-49A6-91D7-02CC55265456}"/>
    <cellStyle name="Normal 9 4 3 4 5" xfId="4954" xr:uid="{76FC1880-A227-4B6B-AD73-98B3E1CF44D0}"/>
    <cellStyle name="Normal 9 4 3 5" xfId="2422" xr:uid="{43861177-2B11-44CE-BC6D-59A8580F8842}"/>
    <cellStyle name="Normal 9 4 3 5 2" xfId="4096" xr:uid="{D7667B37-A5A8-4B13-88D5-94C1BE8755D9}"/>
    <cellStyle name="Normal 9 4 3 5 2 2" xfId="4959" xr:uid="{1A17061C-E3EA-4EB4-8455-C3828C010B30}"/>
    <cellStyle name="Normal 9 4 3 5 3" xfId="4097" xr:uid="{A9A7EAC8-5D13-42A1-9AF2-8F2A1D6CE69E}"/>
    <cellStyle name="Normal 9 4 3 5 3 2" xfId="4960" xr:uid="{72B83C51-BED5-4288-BAD5-868EF0A93BD2}"/>
    <cellStyle name="Normal 9 4 3 5 4" xfId="4098" xr:uid="{DE778DFC-E878-4352-9E92-2E6BA694E579}"/>
    <cellStyle name="Normal 9 4 3 5 4 2" xfId="4961" xr:uid="{B0554EDE-2C6E-445F-A5FF-3A8A2D8B9351}"/>
    <cellStyle name="Normal 9 4 3 5 5" xfId="4958" xr:uid="{89A77706-E7A8-49B2-BBD9-0B54D4C089DD}"/>
    <cellStyle name="Normal 9 4 3 6" xfId="4099" xr:uid="{9236D403-52FC-459B-9F37-2CFC7B8CFC08}"/>
    <cellStyle name="Normal 9 4 3 6 2" xfId="4962" xr:uid="{825CCB75-D0A3-4335-B1D5-CB76EFA1B1B1}"/>
    <cellStyle name="Normal 9 4 3 7" xfId="4100" xr:uid="{F22375E4-7943-41B0-B5CF-D92C9853468A}"/>
    <cellStyle name="Normal 9 4 3 7 2" xfId="4963" xr:uid="{07E5B5E8-56F4-40E1-99CA-A3419A8BA1E0}"/>
    <cellStyle name="Normal 9 4 3 8" xfId="4101" xr:uid="{8BDF1E5D-5FD2-4870-8ACA-70F6EA882287}"/>
    <cellStyle name="Normal 9 4 3 8 2" xfId="4964" xr:uid="{1BB5C002-E361-4C21-B41E-38D0B2F6DA62}"/>
    <cellStyle name="Normal 9 4 3 9" xfId="4932" xr:uid="{3E695BDF-FE34-49F4-A464-4D3206408750}"/>
    <cellStyle name="Normal 9 4 4" xfId="177" xr:uid="{4970A3ED-4D09-4D4C-AB4A-5CABAA88D6DB}"/>
    <cellStyle name="Normal 9 4 4 2" xfId="864" xr:uid="{6215CCCC-DD07-4FF4-AE53-08D253AA9134}"/>
    <cellStyle name="Normal 9 4 4 2 2" xfId="865" xr:uid="{65FBA844-2B5A-4545-869B-E3F5F2491E35}"/>
    <cellStyle name="Normal 9 4 4 2 2 2" xfId="2423" xr:uid="{CCBCE273-9646-49EB-A2EF-5D46448CD1B3}"/>
    <cellStyle name="Normal 9 4 4 2 2 2 2" xfId="2424" xr:uid="{9EA9C7A4-EB11-4484-81B6-A338B4FF9BE2}"/>
    <cellStyle name="Normal 9 4 4 2 2 2 2 2" xfId="4969" xr:uid="{4220B9EC-45CA-4441-A656-2A37B57729A9}"/>
    <cellStyle name="Normal 9 4 4 2 2 2 3" xfId="4968" xr:uid="{A1357B02-AFDD-456C-82FE-BD940F8F1F7D}"/>
    <cellStyle name="Normal 9 4 4 2 2 3" xfId="2425" xr:uid="{B0744BAD-6FD5-49D0-A429-9EADAC09EBB1}"/>
    <cellStyle name="Normal 9 4 4 2 2 3 2" xfId="4970" xr:uid="{75520ACA-EF42-4740-A84D-1C13E934679C}"/>
    <cellStyle name="Normal 9 4 4 2 2 4" xfId="4102" xr:uid="{84B014A0-2177-4495-8B8D-7D52856F8816}"/>
    <cellStyle name="Normal 9 4 4 2 2 4 2" xfId="4971" xr:uid="{FD49EBFC-6EEC-49E1-8942-E3CC9747B6F0}"/>
    <cellStyle name="Normal 9 4 4 2 2 5" xfId="4967" xr:uid="{75975B5A-29B9-45C0-A5A7-AB4B916344C5}"/>
    <cellStyle name="Normal 9 4 4 2 3" xfId="2426" xr:uid="{5C58B608-2250-4CE0-95C4-60A661936FC8}"/>
    <cellStyle name="Normal 9 4 4 2 3 2" xfId="2427" xr:uid="{B130A96A-EFB6-4E86-9FEA-A60C50B73CA8}"/>
    <cellStyle name="Normal 9 4 4 2 3 2 2" xfId="4973" xr:uid="{109CB0EE-3DDC-45CB-8B1E-E02EF75C6519}"/>
    <cellStyle name="Normal 9 4 4 2 3 3" xfId="4972" xr:uid="{99B71460-320E-45FB-AC1D-6B90EF16CE93}"/>
    <cellStyle name="Normal 9 4 4 2 4" xfId="2428" xr:uid="{C0CFFF36-BBBE-4D62-9B8A-E36345C0D418}"/>
    <cellStyle name="Normal 9 4 4 2 4 2" xfId="4974" xr:uid="{9DFB1518-2349-4A5C-B74A-1A3D784CE67E}"/>
    <cellStyle name="Normal 9 4 4 2 5" xfId="4103" xr:uid="{07C14168-CCBB-4BCA-9262-49BF53584DC5}"/>
    <cellStyle name="Normal 9 4 4 2 5 2" xfId="4975" xr:uid="{7F5EE348-46BD-4D92-B978-2D4912B2A4C1}"/>
    <cellStyle name="Normal 9 4 4 2 6" xfId="4966" xr:uid="{DCF68BF5-DB05-4AA8-A3B3-C279A3163EEB}"/>
    <cellStyle name="Normal 9 4 4 3" xfId="866" xr:uid="{F8B51BDD-3E7A-4805-9C44-1B1B9079E4B8}"/>
    <cellStyle name="Normal 9 4 4 3 2" xfId="2429" xr:uid="{515202B9-C2ED-4F78-A295-5A245E4919B7}"/>
    <cellStyle name="Normal 9 4 4 3 2 2" xfId="2430" xr:uid="{6CC2D22D-67F0-4C0F-A7A9-F76757530257}"/>
    <cellStyle name="Normal 9 4 4 3 2 2 2" xfId="4978" xr:uid="{ACF29617-E1F7-4C0E-B3B4-CA9873938644}"/>
    <cellStyle name="Normal 9 4 4 3 2 3" xfId="4977" xr:uid="{6FE6260E-89CC-4920-B724-96B2BEAF5314}"/>
    <cellStyle name="Normal 9 4 4 3 3" xfId="2431" xr:uid="{FD85C73E-2B7D-48C7-B4AB-1E702F2EEE19}"/>
    <cellStyle name="Normal 9 4 4 3 3 2" xfId="4979" xr:uid="{D1D6888F-2C0B-43A9-B56C-4D9F0CD5D97E}"/>
    <cellStyle name="Normal 9 4 4 3 4" xfId="4104" xr:uid="{98D2CCBD-C9EF-4DB2-964F-5C06CDD0BD0A}"/>
    <cellStyle name="Normal 9 4 4 3 4 2" xfId="4980" xr:uid="{94C7BF4C-87BB-44AD-8A30-9F1583A68AC4}"/>
    <cellStyle name="Normal 9 4 4 3 5" xfId="4976" xr:uid="{69A80765-5CBC-4C19-9F23-91863CF6AAB4}"/>
    <cellStyle name="Normal 9 4 4 4" xfId="2432" xr:uid="{382B5D01-B31A-4D88-B7D7-92BBE4E2F9E9}"/>
    <cellStyle name="Normal 9 4 4 4 2" xfId="2433" xr:uid="{A1188B98-823A-4ECA-A0C8-4C1FFDEA3135}"/>
    <cellStyle name="Normal 9 4 4 4 2 2" xfId="4982" xr:uid="{D251D840-BE2C-442C-A070-AE2EDC50AE55}"/>
    <cellStyle name="Normal 9 4 4 4 3" xfId="4105" xr:uid="{658C2E7B-651D-41DB-8E38-11AEFB28F1EB}"/>
    <cellStyle name="Normal 9 4 4 4 3 2" xfId="4983" xr:uid="{65BF3BD1-3541-45BA-928A-9E3FB0182715}"/>
    <cellStyle name="Normal 9 4 4 4 4" xfId="4106" xr:uid="{3DB1C185-8F49-49E0-BC09-83A188C3E695}"/>
    <cellStyle name="Normal 9 4 4 4 4 2" xfId="4984" xr:uid="{800EC1DB-32D9-4CF0-A57C-F9414589CA2D}"/>
    <cellStyle name="Normal 9 4 4 4 5" xfId="4981" xr:uid="{47BE03F5-C358-491F-ADDC-FF5F44DE90EB}"/>
    <cellStyle name="Normal 9 4 4 5" xfId="2434" xr:uid="{683FDA51-6504-489D-AF60-04874B1EAFF1}"/>
    <cellStyle name="Normal 9 4 4 5 2" xfId="4985" xr:uid="{D2C16016-54CC-4E34-947F-EDECBCB81361}"/>
    <cellStyle name="Normal 9 4 4 6" xfId="4107" xr:uid="{F0E53B27-4116-49CD-A008-4C540BE4B9D0}"/>
    <cellStyle name="Normal 9 4 4 6 2" xfId="4986" xr:uid="{248AA045-3EFE-460D-95CF-9DA4A83D3F8A}"/>
    <cellStyle name="Normal 9 4 4 7" xfId="4108" xr:uid="{5749F26A-0711-4FC0-89E7-88C644ED1668}"/>
    <cellStyle name="Normal 9 4 4 7 2" xfId="4987" xr:uid="{045CEA54-53EB-4070-95EF-FD4DBE7BCFF5}"/>
    <cellStyle name="Normal 9 4 4 8" xfId="4965" xr:uid="{4CF3321A-BEB1-40E1-A145-FD26D8F4A0F9}"/>
    <cellStyle name="Normal 9 4 5" xfId="417" xr:uid="{A6FB748A-D97D-418E-8405-7E1E489237EC}"/>
    <cellStyle name="Normal 9 4 5 2" xfId="867" xr:uid="{32D662FB-CC5D-4643-ACBB-85C4B516D457}"/>
    <cellStyle name="Normal 9 4 5 2 2" xfId="2435" xr:uid="{B2D14EE6-0BDC-4497-92B4-9EEAC42041AF}"/>
    <cellStyle name="Normal 9 4 5 2 2 2" xfId="2436" xr:uid="{D48FA234-DFFA-4917-B094-D1C0E64EFF8E}"/>
    <cellStyle name="Normal 9 4 5 2 2 2 2" xfId="4991" xr:uid="{1E5B3288-E594-4708-A7B4-5641AC1C51EE}"/>
    <cellStyle name="Normal 9 4 5 2 2 3" xfId="4990" xr:uid="{BAB9E3A2-4DE9-4FF6-9FB4-8583FD838422}"/>
    <cellStyle name="Normal 9 4 5 2 3" xfId="2437" xr:uid="{2249C854-872D-4271-89C0-9624D6E6F929}"/>
    <cellStyle name="Normal 9 4 5 2 3 2" xfId="4992" xr:uid="{793A7967-4689-4DA9-99A9-A7DE9EAD5835}"/>
    <cellStyle name="Normal 9 4 5 2 4" xfId="4109" xr:uid="{30DDA25C-5BB7-4D69-BC4F-47C163B99EE6}"/>
    <cellStyle name="Normal 9 4 5 2 4 2" xfId="4993" xr:uid="{6FFA58B2-9D6C-4BF3-AC09-2B1DDF77FDA0}"/>
    <cellStyle name="Normal 9 4 5 2 5" xfId="4989" xr:uid="{90A84F54-6B42-4447-868E-68F9813E3B1F}"/>
    <cellStyle name="Normal 9 4 5 3" xfId="2438" xr:uid="{F1E6FE34-BCAB-481D-8E4F-46A00F4C718B}"/>
    <cellStyle name="Normal 9 4 5 3 2" xfId="2439" xr:uid="{87B7E881-F7AD-4217-9F0D-31156D414B00}"/>
    <cellStyle name="Normal 9 4 5 3 2 2" xfId="4995" xr:uid="{CA2FD78A-E2C3-452B-861A-97218EEDEE37}"/>
    <cellStyle name="Normal 9 4 5 3 3" xfId="4110" xr:uid="{1A17CEB1-4FB7-418A-9611-346EF476B0A9}"/>
    <cellStyle name="Normal 9 4 5 3 3 2" xfId="4996" xr:uid="{64256A4E-B7DF-42BB-ACEE-0E098D3CC1DE}"/>
    <cellStyle name="Normal 9 4 5 3 4" xfId="4111" xr:uid="{066D3520-AE8E-424B-8CCC-CF80BC7744A7}"/>
    <cellStyle name="Normal 9 4 5 3 4 2" xfId="4997" xr:uid="{8BC8FD98-60BB-42DB-B775-BEDC930C5767}"/>
    <cellStyle name="Normal 9 4 5 3 5" xfId="4994" xr:uid="{D216F8C5-06D2-4ED9-AA1A-780146E16803}"/>
    <cellStyle name="Normal 9 4 5 4" xfId="2440" xr:uid="{F31075D4-7320-4031-94D8-B33D5E9E6788}"/>
    <cellStyle name="Normal 9 4 5 4 2" xfId="4998" xr:uid="{50D671AD-14AD-4C9E-BE95-84BD55D5CC4D}"/>
    <cellStyle name="Normal 9 4 5 5" xfId="4112" xr:uid="{54366CDF-6C8C-4611-ADC2-F13D2673353F}"/>
    <cellStyle name="Normal 9 4 5 5 2" xfId="4999" xr:uid="{4B31A728-3F59-4384-AAAC-BC4C696A7F2C}"/>
    <cellStyle name="Normal 9 4 5 6" xfId="4113" xr:uid="{BE494273-4CC5-494F-9A7D-2FCC75C7587D}"/>
    <cellStyle name="Normal 9 4 5 6 2" xfId="5000" xr:uid="{F34059E8-4868-424B-8A4A-89F13FD13B64}"/>
    <cellStyle name="Normal 9 4 5 7" xfId="4988" xr:uid="{6156116A-09CC-4305-96DD-1F9C3A9F9FB2}"/>
    <cellStyle name="Normal 9 4 6" xfId="418" xr:uid="{8871382E-15C2-49A1-B4FD-1E9451B4F20F}"/>
    <cellStyle name="Normal 9 4 6 2" xfId="2441" xr:uid="{869A70EC-9132-4875-B259-01454C70F7E9}"/>
    <cellStyle name="Normal 9 4 6 2 2" xfId="2442" xr:uid="{06F18B13-1B33-4982-AF19-60FDAEE7CA72}"/>
    <cellStyle name="Normal 9 4 6 2 2 2" xfId="5003" xr:uid="{C70E2A9D-DB25-41FF-B98E-428D69D2531B}"/>
    <cellStyle name="Normal 9 4 6 2 3" xfId="4114" xr:uid="{E3CC87E1-7B34-4AD2-A613-DA87AA42DF4E}"/>
    <cellStyle name="Normal 9 4 6 2 3 2" xfId="5004" xr:uid="{51A5055A-B92F-4136-84C2-D6E5D17DBCB2}"/>
    <cellStyle name="Normal 9 4 6 2 4" xfId="4115" xr:uid="{47CD5345-9F62-4244-98A4-64664A0F5239}"/>
    <cellStyle name="Normal 9 4 6 2 4 2" xfId="5005" xr:uid="{9BB7AEB7-1B14-4090-89A1-670CADEBAF27}"/>
    <cellStyle name="Normal 9 4 6 2 5" xfId="5002" xr:uid="{DC8CC602-A5E6-43B7-ACB1-5079D20D7893}"/>
    <cellStyle name="Normal 9 4 6 3" xfId="2443" xr:uid="{BFBCFDF2-2187-4728-BC85-17B1E59D8BA1}"/>
    <cellStyle name="Normal 9 4 6 3 2" xfId="5006" xr:uid="{C9376FB3-78CF-4F78-9849-C7046DCEA527}"/>
    <cellStyle name="Normal 9 4 6 4" xfId="4116" xr:uid="{DDC39526-BBAB-43DF-B4DE-E2D7986B046C}"/>
    <cellStyle name="Normal 9 4 6 4 2" xfId="5007" xr:uid="{605BEB65-1506-409E-BD7C-BED2D75A64EC}"/>
    <cellStyle name="Normal 9 4 6 5" xfId="4117" xr:uid="{0FF35747-3C70-43A8-B918-17DC9B5E2C36}"/>
    <cellStyle name="Normal 9 4 6 5 2" xfId="5008" xr:uid="{E4AC2358-8DED-4BDC-B1F5-FC5D995865E7}"/>
    <cellStyle name="Normal 9 4 6 6" xfId="5001" xr:uid="{2FA6878E-7437-40BA-ADAC-34D20823914A}"/>
    <cellStyle name="Normal 9 4 7" xfId="2444" xr:uid="{68A34344-45C6-4880-AF8B-AF34792E67EE}"/>
    <cellStyle name="Normal 9 4 7 2" xfId="2445" xr:uid="{947038F4-36DB-42C0-B9B2-9E3F3613060C}"/>
    <cellStyle name="Normal 9 4 7 2 2" xfId="5010" xr:uid="{283CA0F1-B3CD-40AD-85B3-5C127A8040FB}"/>
    <cellStyle name="Normal 9 4 7 3" xfId="4118" xr:uid="{3024D7CE-6F5C-437B-BC40-FB0618A8E60B}"/>
    <cellStyle name="Normal 9 4 7 3 2" xfId="5011" xr:uid="{9142ED57-1F40-49FF-A950-1FC1EA099CD0}"/>
    <cellStyle name="Normal 9 4 7 4" xfId="4119" xr:uid="{55B97030-A886-4C98-A34E-800979FAB2BE}"/>
    <cellStyle name="Normal 9 4 7 4 2" xfId="5012" xr:uid="{1E595CD6-5ADC-4B6E-A8E2-2B2D77DE682E}"/>
    <cellStyle name="Normal 9 4 7 5" xfId="5009" xr:uid="{C55781AB-F874-4E5E-9222-C720578A1144}"/>
    <cellStyle name="Normal 9 4 8" xfId="2446" xr:uid="{5972E303-8069-4A8A-8808-05EFFAFC03CA}"/>
    <cellStyle name="Normal 9 4 8 2" xfId="4120" xr:uid="{78D4F6B2-A636-43E0-B720-F171F423867E}"/>
    <cellStyle name="Normal 9 4 8 2 2" xfId="5014" xr:uid="{4DD6798F-812C-4C88-9EAC-DE66A5E8DBA3}"/>
    <cellStyle name="Normal 9 4 8 3" xfId="4121" xr:uid="{66654726-96E6-4232-8AA4-29B43520CE5C}"/>
    <cellStyle name="Normal 9 4 8 3 2" xfId="5015" xr:uid="{C076D0EA-0016-4AAB-A6E7-35B5D9EDBE26}"/>
    <cellStyle name="Normal 9 4 8 4" xfId="4122" xr:uid="{4708380A-8C0B-48F8-B719-75B79299C39F}"/>
    <cellStyle name="Normal 9 4 8 4 2" xfId="5016" xr:uid="{11BD6616-49D9-47E2-AF4D-847DA38DBC3E}"/>
    <cellStyle name="Normal 9 4 8 5" xfId="5013" xr:uid="{D97B5A6C-30AD-49B5-A0FC-8243AAC12729}"/>
    <cellStyle name="Normal 9 4 9" xfId="4123" xr:uid="{534E090B-AF32-475D-9F54-B7A2C622ABF0}"/>
    <cellStyle name="Normal 9 4 9 2" xfId="5017" xr:uid="{A539F508-5B3E-45C1-86E0-FE9BA47931F2}"/>
    <cellStyle name="Normal 9 5" xfId="178" xr:uid="{D8CC30CD-6A4B-4E23-8C20-9FC164321D8A}"/>
    <cellStyle name="Normal 9 5 10" xfId="4124" xr:uid="{BCA187AC-AFF3-4DA9-A6F6-5C53FB3EE0B6}"/>
    <cellStyle name="Normal 9 5 10 2" xfId="5019" xr:uid="{8EEB7A27-C3BD-498B-B648-F0C819107E91}"/>
    <cellStyle name="Normal 9 5 11" xfId="4125" xr:uid="{E4A1226E-159D-4F8A-9EFC-F758DAC9BC14}"/>
    <cellStyle name="Normal 9 5 11 2" xfId="5020" xr:uid="{2F6164EB-EB7B-4C0D-A7CB-411C43167769}"/>
    <cellStyle name="Normal 9 5 12" xfId="5018" xr:uid="{B22D5071-104F-49F4-B267-F0A5C03EB26A}"/>
    <cellStyle name="Normal 9 5 2" xfId="179" xr:uid="{3DABC718-4E76-4E6B-A2ED-F6A68AD833F9}"/>
    <cellStyle name="Normal 9 5 2 10" xfId="5021" xr:uid="{0D20125E-C889-45E2-8657-2798528F66E3}"/>
    <cellStyle name="Normal 9 5 2 2" xfId="419" xr:uid="{093AFB74-628D-43D9-93E7-0061C263F2EA}"/>
    <cellStyle name="Normal 9 5 2 2 2" xfId="868" xr:uid="{933AA5EA-8808-48E3-B46B-725FC8BF46CD}"/>
    <cellStyle name="Normal 9 5 2 2 2 2" xfId="869" xr:uid="{5C52FFBD-1D98-4734-9AB5-0B6B866B6C75}"/>
    <cellStyle name="Normal 9 5 2 2 2 2 2" xfId="2447" xr:uid="{D66F385E-0851-4EF8-874D-B4CB295295AE}"/>
    <cellStyle name="Normal 9 5 2 2 2 2 2 2" xfId="5025" xr:uid="{7E3262B6-13D8-47CF-A6B1-2D164BC68E3E}"/>
    <cellStyle name="Normal 9 5 2 2 2 2 3" xfId="4126" xr:uid="{A156AF28-9DA4-41BA-B0FA-ABFEB62091A4}"/>
    <cellStyle name="Normal 9 5 2 2 2 2 3 2" xfId="5026" xr:uid="{A694E66D-C645-49D7-86F2-565DFFB576DB}"/>
    <cellStyle name="Normal 9 5 2 2 2 2 4" xfId="4127" xr:uid="{7937DA05-21EB-42EB-86DD-A2195F65CA94}"/>
    <cellStyle name="Normal 9 5 2 2 2 2 4 2" xfId="5027" xr:uid="{CD7BAB43-70D7-4472-A57F-FDAA0E0E363B}"/>
    <cellStyle name="Normal 9 5 2 2 2 2 5" xfId="5024" xr:uid="{A1930C94-62FB-49E4-8D62-1582E1B47C71}"/>
    <cellStyle name="Normal 9 5 2 2 2 3" xfId="2448" xr:uid="{CB748679-12A9-41F4-AE9F-B5D33B09A8F4}"/>
    <cellStyle name="Normal 9 5 2 2 2 3 2" xfId="4128" xr:uid="{C313FD28-D606-4CB3-A505-43DA58B3EE7B}"/>
    <cellStyle name="Normal 9 5 2 2 2 3 2 2" xfId="5029" xr:uid="{F5D4CF9C-00FD-49B9-B388-54806C1170C0}"/>
    <cellStyle name="Normal 9 5 2 2 2 3 3" xfId="4129" xr:uid="{DBDE49B7-FE21-4C25-AD5B-A3577402F60D}"/>
    <cellStyle name="Normal 9 5 2 2 2 3 3 2" xfId="5030" xr:uid="{EFBDFF8E-C85A-4276-A923-5BA4E35D95B8}"/>
    <cellStyle name="Normal 9 5 2 2 2 3 4" xfId="4130" xr:uid="{4EAEC0B2-F182-47A9-A53A-2B12D6BB4893}"/>
    <cellStyle name="Normal 9 5 2 2 2 3 4 2" xfId="5031" xr:uid="{5A45AE2A-9D61-40E8-98F5-63B26D83553D}"/>
    <cellStyle name="Normal 9 5 2 2 2 3 5" xfId="5028" xr:uid="{8480957E-E344-41D2-80C5-5BF8C8F9FE8E}"/>
    <cellStyle name="Normal 9 5 2 2 2 4" xfId="4131" xr:uid="{4275731B-A468-4A9E-B376-AEF1D7992803}"/>
    <cellStyle name="Normal 9 5 2 2 2 4 2" xfId="5032" xr:uid="{984CF918-FC3C-4CF0-ADD2-4A3B312AC497}"/>
    <cellStyle name="Normal 9 5 2 2 2 5" xfId="4132" xr:uid="{11C35EC0-7BE4-4B46-B364-9B96A901E42D}"/>
    <cellStyle name="Normal 9 5 2 2 2 5 2" xfId="5033" xr:uid="{C762930A-8F8F-4DA8-9ED3-59E7944D53C8}"/>
    <cellStyle name="Normal 9 5 2 2 2 6" xfId="4133" xr:uid="{E3DC0F5E-4ED8-4CB5-94B5-E72CD5D89FB6}"/>
    <cellStyle name="Normal 9 5 2 2 2 6 2" xfId="5034" xr:uid="{CB495342-B54E-455E-906E-799C7B47BA74}"/>
    <cellStyle name="Normal 9 5 2 2 2 7" xfId="5023" xr:uid="{23DD7177-4D3B-401A-B857-C7851FB8B2C7}"/>
    <cellStyle name="Normal 9 5 2 2 3" xfId="870" xr:uid="{E8BA67AC-F0FA-4B9B-98CA-B7116A3D6BCE}"/>
    <cellStyle name="Normal 9 5 2 2 3 2" xfId="2449" xr:uid="{6424F73E-5FCE-4153-AF25-2C01172AA60D}"/>
    <cellStyle name="Normal 9 5 2 2 3 2 2" xfId="4134" xr:uid="{60A950F0-012A-491C-AA35-9910B5338811}"/>
    <cellStyle name="Normal 9 5 2 2 3 2 2 2" xfId="5037" xr:uid="{DF93CF78-FCA4-4246-9C7C-EDF142E52D50}"/>
    <cellStyle name="Normal 9 5 2 2 3 2 3" xfId="4135" xr:uid="{678D0B0A-3ECE-4265-A729-50E412A9658C}"/>
    <cellStyle name="Normal 9 5 2 2 3 2 3 2" xfId="5038" xr:uid="{782D599C-D5CB-4766-969F-520498B69FF7}"/>
    <cellStyle name="Normal 9 5 2 2 3 2 4" xfId="4136" xr:uid="{920657A3-2876-4520-83C6-F332BCA2CB41}"/>
    <cellStyle name="Normal 9 5 2 2 3 2 4 2" xfId="5039" xr:uid="{BDFA74C4-3E11-4307-A2D2-C41B3D0E7B88}"/>
    <cellStyle name="Normal 9 5 2 2 3 2 5" xfId="5036" xr:uid="{C182C875-8942-4966-B54B-548664B5BDE5}"/>
    <cellStyle name="Normal 9 5 2 2 3 3" xfId="4137" xr:uid="{040B0838-5627-4BDE-90B9-ADA046BB9A77}"/>
    <cellStyle name="Normal 9 5 2 2 3 3 2" xfId="5040" xr:uid="{31D83F5D-B4EE-4452-B6DB-FFE8116B8935}"/>
    <cellStyle name="Normal 9 5 2 2 3 4" xfId="4138" xr:uid="{A9F8ABE3-75B1-41AC-84DF-5ACDEB450920}"/>
    <cellStyle name="Normal 9 5 2 2 3 4 2" xfId="5041" xr:uid="{4D455B60-3A41-41D8-86B7-21F0BF1B23D8}"/>
    <cellStyle name="Normal 9 5 2 2 3 5" xfId="4139" xr:uid="{826449C4-E683-4A85-AB41-D827F366849C}"/>
    <cellStyle name="Normal 9 5 2 2 3 5 2" xfId="5042" xr:uid="{1F1C2BC7-B7ED-472B-9245-FDD7BE028EBF}"/>
    <cellStyle name="Normal 9 5 2 2 3 6" xfId="5035" xr:uid="{359F53A8-5CBB-46AA-8B1D-91464DC4C31D}"/>
    <cellStyle name="Normal 9 5 2 2 4" xfId="2450" xr:uid="{B65F0CEA-71C5-4462-BDC9-AAF4D761A75C}"/>
    <cellStyle name="Normal 9 5 2 2 4 2" xfId="4140" xr:uid="{8B2ADBED-FFD3-45ED-8E36-EB5F6B82D9A3}"/>
    <cellStyle name="Normal 9 5 2 2 4 2 2" xfId="5044" xr:uid="{6FBF5430-C09C-4F13-8887-4CF9D49B5392}"/>
    <cellStyle name="Normal 9 5 2 2 4 3" xfId="4141" xr:uid="{68756FD2-6640-4098-AE26-75492F7281E8}"/>
    <cellStyle name="Normal 9 5 2 2 4 3 2" xfId="5045" xr:uid="{5E1C777F-A3FB-4BA5-A9AC-56C70B48121E}"/>
    <cellStyle name="Normal 9 5 2 2 4 4" xfId="4142" xr:uid="{C5143CA3-14DE-468E-B233-FF8E7C6C4DCE}"/>
    <cellStyle name="Normal 9 5 2 2 4 4 2" xfId="5046" xr:uid="{975B3916-CB9E-40D6-BC18-A6C8EF1E1313}"/>
    <cellStyle name="Normal 9 5 2 2 4 5" xfId="5043" xr:uid="{65E53610-BD0B-4546-94B9-D2072B415877}"/>
    <cellStyle name="Normal 9 5 2 2 5" xfId="4143" xr:uid="{353CEB80-5EC5-46E8-BEAF-DE7B76B92103}"/>
    <cellStyle name="Normal 9 5 2 2 5 2" xfId="4144" xr:uid="{ADF68456-B422-471C-B6E8-0A48F235FC49}"/>
    <cellStyle name="Normal 9 5 2 2 5 2 2" xfId="5048" xr:uid="{97CC8FCA-EB3F-4582-89CB-DF909F2A3EC4}"/>
    <cellStyle name="Normal 9 5 2 2 5 3" xfId="4145" xr:uid="{4A3C551B-8773-4649-A6E7-B0CA76896DE6}"/>
    <cellStyle name="Normal 9 5 2 2 5 3 2" xfId="5049" xr:uid="{DBB3D68C-1027-49DC-B7E4-941FE2AADC19}"/>
    <cellStyle name="Normal 9 5 2 2 5 4" xfId="4146" xr:uid="{A2948F0B-8778-48EB-89FC-25D3EF94FD83}"/>
    <cellStyle name="Normal 9 5 2 2 5 4 2" xfId="5050" xr:uid="{D9F76A4F-F693-452E-9B08-FE679A30F14C}"/>
    <cellStyle name="Normal 9 5 2 2 5 5" xfId="5047" xr:uid="{4E131705-8120-47F6-B421-3FEA6EE04712}"/>
    <cellStyle name="Normal 9 5 2 2 6" xfId="4147" xr:uid="{FD6785D2-2022-4DF4-9684-88603A0E5EB0}"/>
    <cellStyle name="Normal 9 5 2 2 6 2" xfId="5051" xr:uid="{BA73FBCD-1456-484F-8ECF-B297BDBE95B4}"/>
    <cellStyle name="Normal 9 5 2 2 7" xfId="4148" xr:uid="{7B3994BF-C95B-48BA-8555-2FEFCD292C51}"/>
    <cellStyle name="Normal 9 5 2 2 7 2" xfId="5052" xr:uid="{C0FF0472-AAAF-4441-8D1A-D9889B394F0D}"/>
    <cellStyle name="Normal 9 5 2 2 8" xfId="4149" xr:uid="{693F491E-0058-4ECF-AA59-154720AEDA39}"/>
    <cellStyle name="Normal 9 5 2 2 8 2" xfId="5053" xr:uid="{F9A6DB7B-443F-476C-BA9A-C172770FB7E4}"/>
    <cellStyle name="Normal 9 5 2 2 9" xfId="5022" xr:uid="{953C0407-C6D3-404B-9A83-516573072282}"/>
    <cellStyle name="Normal 9 5 2 3" xfId="871" xr:uid="{F2C820F2-9A38-4D86-B8BB-898508F34C52}"/>
    <cellStyle name="Normal 9 5 2 3 2" xfId="872" xr:uid="{46C057E8-FC20-4AAB-89F7-9221750CD9CB}"/>
    <cellStyle name="Normal 9 5 2 3 2 2" xfId="873" xr:uid="{F2419EBE-A160-4601-8E46-597D02D1E1AF}"/>
    <cellStyle name="Normal 9 5 2 3 2 2 2" xfId="5056" xr:uid="{403081F3-DEA1-4930-99CA-9CE0453BE592}"/>
    <cellStyle name="Normal 9 5 2 3 2 3" xfId="4150" xr:uid="{C62A980C-BDA6-4824-A20F-2C0A0AB3B3D3}"/>
    <cellStyle name="Normal 9 5 2 3 2 3 2" xfId="5057" xr:uid="{BC1A47DA-D23B-4BDA-BCFD-B10C2678B17D}"/>
    <cellStyle name="Normal 9 5 2 3 2 4" xfId="4151" xr:uid="{7A3A0EBB-BEC9-47E0-8C52-34AE8DF57B80}"/>
    <cellStyle name="Normal 9 5 2 3 2 4 2" xfId="5058" xr:uid="{AAAB8BF3-385D-48B1-ABE1-C6DD0568304C}"/>
    <cellStyle name="Normal 9 5 2 3 2 5" xfId="5055" xr:uid="{3EF2DB3A-BD0D-4536-A9F9-8130434A2A9B}"/>
    <cellStyle name="Normal 9 5 2 3 3" xfId="874" xr:uid="{F3AD8C77-F4CB-41AE-AFDE-0F9A63D5180F}"/>
    <cellStyle name="Normal 9 5 2 3 3 2" xfId="4152" xr:uid="{50F73348-146D-49E2-95FD-43384094E7D7}"/>
    <cellStyle name="Normal 9 5 2 3 3 2 2" xfId="5060" xr:uid="{267DD835-729E-4232-9B1F-6D5B74933EDF}"/>
    <cellStyle name="Normal 9 5 2 3 3 3" xfId="4153" xr:uid="{DA9605AE-046E-4D6C-AD64-04497879D6BA}"/>
    <cellStyle name="Normal 9 5 2 3 3 3 2" xfId="5061" xr:uid="{FB4C6C45-5C7C-4D34-9F84-F3216BF9ED96}"/>
    <cellStyle name="Normal 9 5 2 3 3 4" xfId="4154" xr:uid="{5602ECBC-FE3C-47B9-BF40-CDB64DCCED76}"/>
    <cellStyle name="Normal 9 5 2 3 3 4 2" xfId="5062" xr:uid="{DB3F65DC-2673-4A9E-9884-97AD5BC06AFC}"/>
    <cellStyle name="Normal 9 5 2 3 3 5" xfId="5059" xr:uid="{D07796A7-1198-4915-AC24-35CCA602B485}"/>
    <cellStyle name="Normal 9 5 2 3 4" xfId="4155" xr:uid="{18DCD4B1-0E02-47FA-9174-A2B9128EB7DE}"/>
    <cellStyle name="Normal 9 5 2 3 4 2" xfId="5063" xr:uid="{222B2748-CF72-4092-A0B2-985CBF03FC25}"/>
    <cellStyle name="Normal 9 5 2 3 5" xfId="4156" xr:uid="{45B061EB-4EF3-4E66-AB5A-31F6E62CC378}"/>
    <cellStyle name="Normal 9 5 2 3 5 2" xfId="5064" xr:uid="{063899C1-DCA7-433A-BB2D-18D8FA0E781F}"/>
    <cellStyle name="Normal 9 5 2 3 6" xfId="4157" xr:uid="{575E3F05-1AB1-4E58-BCB0-0B7DA8355D44}"/>
    <cellStyle name="Normal 9 5 2 3 6 2" xfId="5065" xr:uid="{B30BE7A3-8071-46D6-9B2F-605AA9BB7CA0}"/>
    <cellStyle name="Normal 9 5 2 3 7" xfId="5054" xr:uid="{0BAB905F-6F2D-4CF5-9ED0-40A529076131}"/>
    <cellStyle name="Normal 9 5 2 4" xfId="875" xr:uid="{8B0BC0F6-299E-4BFF-A5E3-61BEA4C42D32}"/>
    <cellStyle name="Normal 9 5 2 4 2" xfId="876" xr:uid="{0CF07228-B0A2-443F-B6B4-F322D673F40E}"/>
    <cellStyle name="Normal 9 5 2 4 2 2" xfId="4158" xr:uid="{EB3FE39D-2962-4F19-9B1E-086A552F736C}"/>
    <cellStyle name="Normal 9 5 2 4 2 2 2" xfId="5068" xr:uid="{6A440988-4499-4B38-9562-9EC89DEF9E2E}"/>
    <cellStyle name="Normal 9 5 2 4 2 3" xfId="4159" xr:uid="{E0B1144A-E8F3-46E8-AA14-8818546421D2}"/>
    <cellStyle name="Normal 9 5 2 4 2 3 2" xfId="5069" xr:uid="{49893F62-8F7E-4A49-90DC-E744936690EC}"/>
    <cellStyle name="Normal 9 5 2 4 2 4" xfId="4160" xr:uid="{F9B33DD1-38E2-43AF-824B-DBE81436BA8C}"/>
    <cellStyle name="Normal 9 5 2 4 2 4 2" xfId="5070" xr:uid="{F58E5C98-36C2-4FF3-A2AC-7E3E05EDF972}"/>
    <cellStyle name="Normal 9 5 2 4 2 5" xfId="5067" xr:uid="{287759AD-66F2-4F21-AF1C-11F0CFFA7598}"/>
    <cellStyle name="Normal 9 5 2 4 3" xfId="4161" xr:uid="{C24830DC-3D75-474B-B671-B8655A33EF4C}"/>
    <cellStyle name="Normal 9 5 2 4 3 2" xfId="5071" xr:uid="{2432F98A-0275-4B77-8727-350D8681C1E3}"/>
    <cellStyle name="Normal 9 5 2 4 4" xfId="4162" xr:uid="{515D575A-C822-4230-AC46-531DE586FBD8}"/>
    <cellStyle name="Normal 9 5 2 4 4 2" xfId="5072" xr:uid="{D6D533C5-A625-41D9-8274-58226D68D60E}"/>
    <cellStyle name="Normal 9 5 2 4 5" xfId="4163" xr:uid="{E3511736-EA32-48CA-A2BC-C69E3E9A2471}"/>
    <cellStyle name="Normal 9 5 2 4 5 2" xfId="5073" xr:uid="{04E9B163-D5C0-47BE-A550-0DC8C8C8207D}"/>
    <cellStyle name="Normal 9 5 2 4 6" xfId="5066" xr:uid="{98EAAC37-7267-4498-9544-54A704398562}"/>
    <cellStyle name="Normal 9 5 2 5" xfId="877" xr:uid="{2A638B24-0087-4D4F-9802-6124511C2A69}"/>
    <cellStyle name="Normal 9 5 2 5 2" xfId="4164" xr:uid="{878633BB-D760-4A0C-A32D-030F54EFFE03}"/>
    <cellStyle name="Normal 9 5 2 5 2 2" xfId="5075" xr:uid="{BE336A75-EBE3-4CAC-A40E-F891FB134CE0}"/>
    <cellStyle name="Normal 9 5 2 5 3" xfId="4165" xr:uid="{5921A9F9-D56A-405F-A6F1-ADC8B2AB1D80}"/>
    <cellStyle name="Normal 9 5 2 5 3 2" xfId="5076" xr:uid="{D50A17C5-20B3-4466-A28A-D89CEAC4FB0E}"/>
    <cellStyle name="Normal 9 5 2 5 4" xfId="4166" xr:uid="{08BA6C16-3793-4201-9E5D-349D09358BE3}"/>
    <cellStyle name="Normal 9 5 2 5 4 2" xfId="5077" xr:uid="{97996CDD-26FC-41D9-82F4-DD8EE63E6E80}"/>
    <cellStyle name="Normal 9 5 2 5 5" xfId="5074" xr:uid="{FED9FFD2-A8FF-4905-A2F1-B5931FCCF0FC}"/>
    <cellStyle name="Normal 9 5 2 6" xfId="4167" xr:uid="{A28020BA-89B6-4ABB-A7A5-02D8113DA644}"/>
    <cellStyle name="Normal 9 5 2 6 2" xfId="4168" xr:uid="{982D5D25-D090-4C52-85A7-E5421046EB0D}"/>
    <cellStyle name="Normal 9 5 2 6 2 2" xfId="5079" xr:uid="{22414B05-E694-491C-9FFC-67CA5D562657}"/>
    <cellStyle name="Normal 9 5 2 6 3" xfId="4169" xr:uid="{D2DF043C-8F72-464C-A69B-7F36CC8A5B02}"/>
    <cellStyle name="Normal 9 5 2 6 3 2" xfId="5080" xr:uid="{A74C920A-85FB-4BEA-87A6-40498728806A}"/>
    <cellStyle name="Normal 9 5 2 6 4" xfId="4170" xr:uid="{828FF0B9-561C-48C5-B40C-10A4B23B44CE}"/>
    <cellStyle name="Normal 9 5 2 6 4 2" xfId="5081" xr:uid="{E512F5D2-A92F-4643-B390-1BF66EA056FF}"/>
    <cellStyle name="Normal 9 5 2 6 5" xfId="5078" xr:uid="{4474DB44-BB55-42CF-A342-456B28C64CB8}"/>
    <cellStyle name="Normal 9 5 2 7" xfId="4171" xr:uid="{FD94DC05-134B-4122-886A-3F8A04DC779D}"/>
    <cellStyle name="Normal 9 5 2 7 2" xfId="5082" xr:uid="{8553C34E-AD50-4391-8FFE-71EC18754724}"/>
    <cellStyle name="Normal 9 5 2 8" xfId="4172" xr:uid="{4794AA04-E419-4005-88A0-707D5B44ECB0}"/>
    <cellStyle name="Normal 9 5 2 8 2" xfId="5083" xr:uid="{6A24BA01-5937-4A42-A5F7-BFA847996335}"/>
    <cellStyle name="Normal 9 5 2 9" xfId="4173" xr:uid="{9792DD8E-FFF6-4F2E-919C-9677DCF31F9B}"/>
    <cellStyle name="Normal 9 5 2 9 2" xfId="5084" xr:uid="{DFBDDBB6-C698-49B2-94E0-17CC767E29FC}"/>
    <cellStyle name="Normal 9 5 3" xfId="420" xr:uid="{3F6A6017-9E95-4353-B40E-FA883254FD95}"/>
    <cellStyle name="Normal 9 5 3 2" xfId="878" xr:uid="{5966FFEF-8181-4F11-AEB6-1F95BF126B2A}"/>
    <cellStyle name="Normal 9 5 3 2 2" xfId="879" xr:uid="{DD5285BE-F8EF-4BF3-85E0-23C3831E1140}"/>
    <cellStyle name="Normal 9 5 3 2 2 2" xfId="2451" xr:uid="{3679A80E-FA31-4AE3-8404-1B7AA306E08E}"/>
    <cellStyle name="Normal 9 5 3 2 2 2 2" xfId="2452" xr:uid="{3862CD16-CB46-4E7F-85B2-F8316EB85249}"/>
    <cellStyle name="Normal 9 5 3 2 2 2 2 2" xfId="5089" xr:uid="{265840B1-A5A8-4AA1-A24D-60A21CFA90FE}"/>
    <cellStyle name="Normal 9 5 3 2 2 2 3" xfId="5088" xr:uid="{88D49690-A2D1-459D-A612-FBFB3A9237BF}"/>
    <cellStyle name="Normal 9 5 3 2 2 3" xfId="2453" xr:uid="{70B62CDB-867B-469E-BF01-A8B710713593}"/>
    <cellStyle name="Normal 9 5 3 2 2 3 2" xfId="5090" xr:uid="{7F5BAA0D-5939-4005-9BDF-9A2D7B8514ED}"/>
    <cellStyle name="Normal 9 5 3 2 2 4" xfId="4174" xr:uid="{A7AA0B49-0E4B-4835-9B8B-427228EA340E}"/>
    <cellStyle name="Normal 9 5 3 2 2 4 2" xfId="5091" xr:uid="{18B59118-B18F-434A-9318-524FA4A968D2}"/>
    <cellStyle name="Normal 9 5 3 2 2 5" xfId="5087" xr:uid="{AFDCCBB7-4671-461E-8946-6FDFEFDC6B87}"/>
    <cellStyle name="Normal 9 5 3 2 3" xfId="2454" xr:uid="{51C2F79E-470C-4EEB-95F6-BA7D14630432}"/>
    <cellStyle name="Normal 9 5 3 2 3 2" xfId="2455" xr:uid="{5FF00E94-47C3-4880-8476-200531B27545}"/>
    <cellStyle name="Normal 9 5 3 2 3 2 2" xfId="5093" xr:uid="{F96E3473-54B5-4ED6-B85B-4C67D436D1C3}"/>
    <cellStyle name="Normal 9 5 3 2 3 3" xfId="4175" xr:uid="{8CBDD05B-6C38-434B-BAB4-31CA8F6F603D}"/>
    <cellStyle name="Normal 9 5 3 2 3 3 2" xfId="5094" xr:uid="{F0A390E7-B2BC-4A70-B3DB-08758AF59097}"/>
    <cellStyle name="Normal 9 5 3 2 3 4" xfId="4176" xr:uid="{2CDD1898-066D-4FE4-8AD1-09C4C5B1E77C}"/>
    <cellStyle name="Normal 9 5 3 2 3 4 2" xfId="5095" xr:uid="{B00BADB3-B29D-4EC0-91BA-268B94E2C501}"/>
    <cellStyle name="Normal 9 5 3 2 3 5" xfId="5092" xr:uid="{88A7EF20-6ED2-4254-93F0-9EF990392DB7}"/>
    <cellStyle name="Normal 9 5 3 2 4" xfId="2456" xr:uid="{97FF9A61-5A80-4F75-BC1C-D7EFD2BE1133}"/>
    <cellStyle name="Normal 9 5 3 2 4 2" xfId="5096" xr:uid="{5F1344E6-54DE-4174-9E6A-1C4221624730}"/>
    <cellStyle name="Normal 9 5 3 2 5" xfId="4177" xr:uid="{BC4255E3-9006-442F-94AA-B4FE04B4AB2C}"/>
    <cellStyle name="Normal 9 5 3 2 5 2" xfId="5097" xr:uid="{378247DB-4D7A-4CC0-A71D-026DB589A7B9}"/>
    <cellStyle name="Normal 9 5 3 2 6" xfId="4178" xr:uid="{E0BAD815-7B43-4426-9B4D-D1570BCA7EF4}"/>
    <cellStyle name="Normal 9 5 3 2 6 2" xfId="5098" xr:uid="{30ABB936-FBBC-470E-8CE1-59C38181BE6E}"/>
    <cellStyle name="Normal 9 5 3 2 7" xfId="5086" xr:uid="{6CFD1654-184D-4802-9B11-80852F1041DC}"/>
    <cellStyle name="Normal 9 5 3 3" xfId="880" xr:uid="{DC50C248-6389-42FD-BA5A-E4FB1EF1F226}"/>
    <cellStyle name="Normal 9 5 3 3 2" xfId="2457" xr:uid="{DAA631A1-B649-403C-AEDF-D2EDEFD67C49}"/>
    <cellStyle name="Normal 9 5 3 3 2 2" xfId="2458" xr:uid="{B7777DF7-353B-4C73-91EF-275ACA03ED8B}"/>
    <cellStyle name="Normal 9 5 3 3 2 2 2" xfId="5101" xr:uid="{22DA1C6D-65DB-492F-92C7-421F4AF18BC4}"/>
    <cellStyle name="Normal 9 5 3 3 2 3" xfId="4179" xr:uid="{7C69127E-E468-4B8A-8BE5-ED73DBA98ACA}"/>
    <cellStyle name="Normal 9 5 3 3 2 3 2" xfId="5102" xr:uid="{9AC2263B-DED1-4BE9-A056-F0B154846EDA}"/>
    <cellStyle name="Normal 9 5 3 3 2 4" xfId="4180" xr:uid="{D9D21816-069D-44B8-8EBF-9A5CD370C271}"/>
    <cellStyle name="Normal 9 5 3 3 2 4 2" xfId="5103" xr:uid="{F81F5AF7-4645-4E84-8A14-04DA7033A7F9}"/>
    <cellStyle name="Normal 9 5 3 3 2 5" xfId="5100" xr:uid="{50895799-4F21-4BB3-8F32-D16F52E53C8B}"/>
    <cellStyle name="Normal 9 5 3 3 3" xfId="2459" xr:uid="{21F8BBB5-282A-4DD7-BD8B-2CAB68A4C028}"/>
    <cellStyle name="Normal 9 5 3 3 3 2" xfId="5104" xr:uid="{296D80C8-CC76-48A2-8651-4A4D98D4543F}"/>
    <cellStyle name="Normal 9 5 3 3 4" xfId="4181" xr:uid="{FB27DD7C-B6E8-4196-A6A1-912CD0D08203}"/>
    <cellStyle name="Normal 9 5 3 3 4 2" xfId="5105" xr:uid="{5B2EFF5D-9607-4D9D-B4DC-F4BE4EB57763}"/>
    <cellStyle name="Normal 9 5 3 3 5" xfId="4182" xr:uid="{334608A9-D15E-4984-BD92-D7EBA27F0485}"/>
    <cellStyle name="Normal 9 5 3 3 5 2" xfId="5106" xr:uid="{8655CA65-F380-40AA-B306-AAF04B6F9B85}"/>
    <cellStyle name="Normal 9 5 3 3 6" xfId="5099" xr:uid="{98354AC9-2642-4C40-849F-1F0E76E1F40C}"/>
    <cellStyle name="Normal 9 5 3 4" xfId="2460" xr:uid="{96F009E2-BC00-4334-BFC3-C03F1886ECDA}"/>
    <cellStyle name="Normal 9 5 3 4 2" xfId="2461" xr:uid="{B7F5037B-400E-472D-AB80-5AB30284440F}"/>
    <cellStyle name="Normal 9 5 3 4 2 2" xfId="5108" xr:uid="{29ED11C3-B6E0-4E7A-86C5-15220FEDEDE2}"/>
    <cellStyle name="Normal 9 5 3 4 3" xfId="4183" xr:uid="{7D79EF08-648A-410A-A90C-84EFACE0D361}"/>
    <cellStyle name="Normal 9 5 3 4 3 2" xfId="5109" xr:uid="{918EF893-FC80-47B8-AB26-B8A273EAC168}"/>
    <cellStyle name="Normal 9 5 3 4 4" xfId="4184" xr:uid="{88485060-329A-4F3E-9548-7548C9EC4645}"/>
    <cellStyle name="Normal 9 5 3 4 4 2" xfId="5110" xr:uid="{5B5DB619-52A3-4894-B133-978DE084E7B6}"/>
    <cellStyle name="Normal 9 5 3 4 5" xfId="5107" xr:uid="{8BA97344-236E-409F-9621-A53647D9198E}"/>
    <cellStyle name="Normal 9 5 3 5" xfId="2462" xr:uid="{88EFA75F-AAEB-4DF5-B292-C74F36E6F963}"/>
    <cellStyle name="Normal 9 5 3 5 2" xfId="4185" xr:uid="{FEF1D8B3-1258-468B-BE45-C788C0003D15}"/>
    <cellStyle name="Normal 9 5 3 5 2 2" xfId="5112" xr:uid="{12207001-BC82-484D-8162-D8D904FBD0BD}"/>
    <cellStyle name="Normal 9 5 3 5 3" xfId="4186" xr:uid="{2B463040-4806-4410-A5FD-359F37236479}"/>
    <cellStyle name="Normal 9 5 3 5 3 2" xfId="5113" xr:uid="{CB62F95B-C1A9-4E96-A401-ACCD99ABDAD8}"/>
    <cellStyle name="Normal 9 5 3 5 4" xfId="4187" xr:uid="{7EA3193B-1E5D-4F5A-8EA2-CC6172F786A0}"/>
    <cellStyle name="Normal 9 5 3 5 4 2" xfId="5114" xr:uid="{61246A58-58DF-4412-9B96-375B2F7BB88D}"/>
    <cellStyle name="Normal 9 5 3 5 5" xfId="5111" xr:uid="{3185ED71-4639-4EEF-8656-1E6EE1AF548C}"/>
    <cellStyle name="Normal 9 5 3 6" xfId="4188" xr:uid="{95D1021F-77B3-4EC7-9C8F-6056B6560A26}"/>
    <cellStyle name="Normal 9 5 3 6 2" xfId="5115" xr:uid="{9DCFD13D-2053-4F48-AEF1-949CD6DE22EA}"/>
    <cellStyle name="Normal 9 5 3 7" xfId="4189" xr:uid="{5D6958D7-95FA-4F9F-B810-71E77CCA2A56}"/>
    <cellStyle name="Normal 9 5 3 7 2" xfId="5116" xr:uid="{58D89189-DBAB-4C59-BB2A-6899F604A8CE}"/>
    <cellStyle name="Normal 9 5 3 8" xfId="4190" xr:uid="{B8348230-2937-4E7B-9308-05AD702506F2}"/>
    <cellStyle name="Normal 9 5 3 8 2" xfId="5117" xr:uid="{D479B0BC-51AB-47AF-989D-4179000876AD}"/>
    <cellStyle name="Normal 9 5 3 9" xfId="5085" xr:uid="{274E3915-6E84-46E9-B60C-C182FD8ABD65}"/>
    <cellStyle name="Normal 9 5 4" xfId="421" xr:uid="{FFB73338-BB8F-454D-8CCE-898BF2BE38A7}"/>
    <cellStyle name="Normal 9 5 4 2" xfId="881" xr:uid="{10EB029A-49BD-4C59-B39E-803072460F17}"/>
    <cellStyle name="Normal 9 5 4 2 2" xfId="882" xr:uid="{FC29E1A6-9051-4FE2-AB4F-1F2297331821}"/>
    <cellStyle name="Normal 9 5 4 2 2 2" xfId="2463" xr:uid="{1CDD064F-98CF-4121-95DF-F079DFEA9DE9}"/>
    <cellStyle name="Normal 9 5 4 2 2 2 2" xfId="5121" xr:uid="{55EAACA0-8BA7-4A47-BF96-034891465315}"/>
    <cellStyle name="Normal 9 5 4 2 2 3" xfId="4191" xr:uid="{F957D559-FA5F-4E44-9086-406B5FC67F2E}"/>
    <cellStyle name="Normal 9 5 4 2 2 3 2" xfId="5122" xr:uid="{14429A2D-B0DA-4DD6-B493-FC3D62CB4F77}"/>
    <cellStyle name="Normal 9 5 4 2 2 4" xfId="4192" xr:uid="{23C1AE70-06FC-4B51-85A4-50E6A5E3004D}"/>
    <cellStyle name="Normal 9 5 4 2 2 4 2" xfId="5123" xr:uid="{6E5D4918-E082-430D-AE17-3FB71DF93670}"/>
    <cellStyle name="Normal 9 5 4 2 2 5" xfId="5120" xr:uid="{D027D796-9704-4FC6-A5DF-4A092133FCCA}"/>
    <cellStyle name="Normal 9 5 4 2 3" xfId="2464" xr:uid="{51AF490A-6A63-48A3-B2F3-CC792974BE19}"/>
    <cellStyle name="Normal 9 5 4 2 3 2" xfId="5124" xr:uid="{DAE1F7BF-1475-4D2E-85F0-3E647707D4CF}"/>
    <cellStyle name="Normal 9 5 4 2 4" xfId="4193" xr:uid="{F505E1BA-8761-4159-975E-877AB469A33A}"/>
    <cellStyle name="Normal 9 5 4 2 4 2" xfId="5125" xr:uid="{9BC761EE-56AD-44DC-9C57-22BE70774175}"/>
    <cellStyle name="Normal 9 5 4 2 5" xfId="4194" xr:uid="{578364C7-DD62-4885-9DD3-82A90976466C}"/>
    <cellStyle name="Normal 9 5 4 2 5 2" xfId="5126" xr:uid="{B03ECA1C-8444-42AA-B99C-231B62C21C76}"/>
    <cellStyle name="Normal 9 5 4 2 6" xfId="5119" xr:uid="{41EBEE28-6E72-43B4-BA27-5AD5B15AC318}"/>
    <cellStyle name="Normal 9 5 4 3" xfId="883" xr:uid="{DE7499F2-14D9-47AD-A2CD-9469045B52AD}"/>
    <cellStyle name="Normal 9 5 4 3 2" xfId="2465" xr:uid="{CCD99815-E91F-48BF-86A8-26BB9D7CDF86}"/>
    <cellStyle name="Normal 9 5 4 3 2 2" xfId="5128" xr:uid="{A56A06D4-BB73-4362-AEFB-3D8D3206CC02}"/>
    <cellStyle name="Normal 9 5 4 3 3" xfId="4195" xr:uid="{F5726555-24BC-40FE-9353-E60A91CA99C7}"/>
    <cellStyle name="Normal 9 5 4 3 3 2" xfId="5129" xr:uid="{6743B34D-1806-4561-BDA9-F7296C1F1F67}"/>
    <cellStyle name="Normal 9 5 4 3 4" xfId="4196" xr:uid="{0FBD63AE-B31E-4A4B-93FA-1226F9B59914}"/>
    <cellStyle name="Normal 9 5 4 3 4 2" xfId="5130" xr:uid="{9DC10D2E-2879-451B-817E-70B376FBA223}"/>
    <cellStyle name="Normal 9 5 4 3 5" xfId="5127" xr:uid="{5942F8DC-1536-47DD-9E96-A409E17D7CBD}"/>
    <cellStyle name="Normal 9 5 4 4" xfId="2466" xr:uid="{0D8350AB-7238-49B8-BB1E-AE1F217E1C57}"/>
    <cellStyle name="Normal 9 5 4 4 2" xfId="4197" xr:uid="{B93E4BAE-7BAE-44DA-9F20-54DB923BBFBC}"/>
    <cellStyle name="Normal 9 5 4 4 2 2" xfId="5132" xr:uid="{5C6D839C-9A48-4DFE-B091-B44843D8AF4A}"/>
    <cellStyle name="Normal 9 5 4 4 3" xfId="4198" xr:uid="{60D3C3A0-6FCA-4140-ACD5-3420ED055EC7}"/>
    <cellStyle name="Normal 9 5 4 4 3 2" xfId="5133" xr:uid="{552D3F0F-5604-4258-A88D-F2895664D3D7}"/>
    <cellStyle name="Normal 9 5 4 4 4" xfId="4199" xr:uid="{D8AE9C2E-1219-41A6-B31E-26B4B4DC9A24}"/>
    <cellStyle name="Normal 9 5 4 4 4 2" xfId="5134" xr:uid="{7FBA26DA-73AF-4F04-B119-FEC8A80F13D6}"/>
    <cellStyle name="Normal 9 5 4 4 5" xfId="5131" xr:uid="{34AFF644-A107-45BB-AE6D-913A24BC62ED}"/>
    <cellStyle name="Normal 9 5 4 5" xfId="4200" xr:uid="{4C6CF80F-A8F2-4D8A-9CA4-D84ECE5F04AF}"/>
    <cellStyle name="Normal 9 5 4 5 2" xfId="5135" xr:uid="{FF2EE8C3-D51B-4B62-8A3D-17F29C73DCA5}"/>
    <cellStyle name="Normal 9 5 4 6" xfId="4201" xr:uid="{5A810AB0-73A9-4085-8E93-D6D91E681021}"/>
    <cellStyle name="Normal 9 5 4 6 2" xfId="5136" xr:uid="{34D30151-27AD-4DBF-9D65-2D8BC21BC624}"/>
    <cellStyle name="Normal 9 5 4 7" xfId="4202" xr:uid="{72330B63-5345-4512-9FBB-FC7A4DC5B925}"/>
    <cellStyle name="Normal 9 5 4 7 2" xfId="5137" xr:uid="{F572AF84-3ADA-4AC4-94C2-0B1F1521EA53}"/>
    <cellStyle name="Normal 9 5 4 8" xfId="5118" xr:uid="{5BADE7E4-8126-44E3-820F-76975075E3AE}"/>
    <cellStyle name="Normal 9 5 5" xfId="422" xr:uid="{D9DE7163-69B8-43E6-9429-43B12169C50D}"/>
    <cellStyle name="Normal 9 5 5 2" xfId="884" xr:uid="{25971287-06D4-456D-8B70-EF6AA9B7FE30}"/>
    <cellStyle name="Normal 9 5 5 2 2" xfId="2467" xr:uid="{EE2089D6-3055-4FF7-8BDA-C5F1722ADCFA}"/>
    <cellStyle name="Normal 9 5 5 2 2 2" xfId="5140" xr:uid="{EF556FFD-3A61-4BC1-8419-65B9AC933DF8}"/>
    <cellStyle name="Normal 9 5 5 2 3" xfId="4203" xr:uid="{BF8C412F-FFD4-4013-B4E6-4B8140654AE8}"/>
    <cellStyle name="Normal 9 5 5 2 3 2" xfId="5141" xr:uid="{246E8A01-FBDE-445E-BE77-13FA835BD749}"/>
    <cellStyle name="Normal 9 5 5 2 4" xfId="4204" xr:uid="{1ACDB124-DE36-49BB-910A-2F44119E598B}"/>
    <cellStyle name="Normal 9 5 5 2 4 2" xfId="5142" xr:uid="{BCACB979-9A5D-481B-BDAA-02F163953765}"/>
    <cellStyle name="Normal 9 5 5 2 5" xfId="5139" xr:uid="{DC861405-5345-4E7E-973B-7EF5AD0F8154}"/>
    <cellStyle name="Normal 9 5 5 3" xfId="2468" xr:uid="{A88D5521-5DEF-4717-AFD6-64793AEF6FE0}"/>
    <cellStyle name="Normal 9 5 5 3 2" xfId="4205" xr:uid="{48087E55-7B4E-4A55-B280-728AA934D879}"/>
    <cellStyle name="Normal 9 5 5 3 2 2" xfId="5144" xr:uid="{F0D238E5-0534-44EE-A75D-3744799E20E9}"/>
    <cellStyle name="Normal 9 5 5 3 3" xfId="4206" xr:uid="{CB91A2F6-F0EF-4BD2-8FE4-9B14C1884A0C}"/>
    <cellStyle name="Normal 9 5 5 3 3 2" xfId="5145" xr:uid="{B92934B6-A83E-43B0-AB3B-2A1B9B0D1443}"/>
    <cellStyle name="Normal 9 5 5 3 4" xfId="4207" xr:uid="{320FD67D-0CCA-4A0B-BE95-DF3759A044FC}"/>
    <cellStyle name="Normal 9 5 5 3 4 2" xfId="5146" xr:uid="{EB2AF606-60FC-4E06-B5D9-ADCB8A1BF248}"/>
    <cellStyle name="Normal 9 5 5 3 5" xfId="5143" xr:uid="{B57A3746-C3D9-4EA0-B17D-3454D047126C}"/>
    <cellStyle name="Normal 9 5 5 4" xfId="4208" xr:uid="{CB0F5B5B-99F0-4D69-8A6F-97EB4A7B4401}"/>
    <cellStyle name="Normal 9 5 5 4 2" xfId="5147" xr:uid="{693D1BF5-4B2C-4377-8F29-043979090C8E}"/>
    <cellStyle name="Normal 9 5 5 5" xfId="4209" xr:uid="{DF5B7F7B-903E-45AE-A4BD-4B623A4F9B21}"/>
    <cellStyle name="Normal 9 5 5 5 2" xfId="5148" xr:uid="{FDED2B01-214E-4CAC-B1C3-0B6CEA179CD1}"/>
    <cellStyle name="Normal 9 5 5 6" xfId="4210" xr:uid="{158D074F-EFA1-4CDA-B154-C9F1ED01F209}"/>
    <cellStyle name="Normal 9 5 5 6 2" xfId="5149" xr:uid="{45317B29-AA6E-4649-808F-952938AB5EE1}"/>
    <cellStyle name="Normal 9 5 5 7" xfId="5138" xr:uid="{D175C46A-5792-4A7A-8C12-97EF6290BCFA}"/>
    <cellStyle name="Normal 9 5 6" xfId="885" xr:uid="{0FCD056A-3616-4017-AD48-1E7F0DD202E1}"/>
    <cellStyle name="Normal 9 5 6 2" xfId="2469" xr:uid="{5FD56D96-A876-47E1-A9CF-1988EAD7CD37}"/>
    <cellStyle name="Normal 9 5 6 2 2" xfId="4211" xr:uid="{5DE28364-A0B6-488B-9884-80526714DF4B}"/>
    <cellStyle name="Normal 9 5 6 2 2 2" xfId="5152" xr:uid="{1A6A87E4-889D-4F68-A04A-1D5BCBC71957}"/>
    <cellStyle name="Normal 9 5 6 2 3" xfId="4212" xr:uid="{D19E919F-8A72-469F-BF62-1A7662CD4BDF}"/>
    <cellStyle name="Normal 9 5 6 2 3 2" xfId="5153" xr:uid="{20BD6D36-E451-4496-851F-EA4E69CB0196}"/>
    <cellStyle name="Normal 9 5 6 2 4" xfId="4213" xr:uid="{623FF5C4-4590-438D-8E22-CBC076EE9A79}"/>
    <cellStyle name="Normal 9 5 6 2 4 2" xfId="5154" xr:uid="{1A1DC715-E1E8-4E6D-8F80-22F9B8254980}"/>
    <cellStyle name="Normal 9 5 6 2 5" xfId="5151" xr:uid="{62BEDD51-C64E-4ED7-B562-AE0CD1CA4F78}"/>
    <cellStyle name="Normal 9 5 6 3" xfId="4214" xr:uid="{B758D611-7EFB-428F-83EE-E5039DA81279}"/>
    <cellStyle name="Normal 9 5 6 3 2" xfId="5155" xr:uid="{44A5D808-444D-4A59-BB38-A26D33BDBA28}"/>
    <cellStyle name="Normal 9 5 6 4" xfId="4215" xr:uid="{66665FB5-5557-425C-ADDB-22AA42D1A036}"/>
    <cellStyle name="Normal 9 5 6 4 2" xfId="5156" xr:uid="{FAC9DADD-3375-493D-A5BB-25BF091ED93B}"/>
    <cellStyle name="Normal 9 5 6 5" xfId="4216" xr:uid="{E3043A64-30CF-4940-AB89-D995F056F39F}"/>
    <cellStyle name="Normal 9 5 6 5 2" xfId="5157" xr:uid="{9BFDFA38-98B0-4540-B76B-24C3C50A116C}"/>
    <cellStyle name="Normal 9 5 6 6" xfId="5150" xr:uid="{617EAEC1-1A4D-4681-BE06-04D9C90C17DD}"/>
    <cellStyle name="Normal 9 5 7" xfId="2470" xr:uid="{60A6B30E-CBD8-4AEB-BA0D-547B8818D3F5}"/>
    <cellStyle name="Normal 9 5 7 2" xfId="4217" xr:uid="{E99B03DD-8ACC-4313-BE78-7DDF91673624}"/>
    <cellStyle name="Normal 9 5 7 2 2" xfId="5159" xr:uid="{2C662959-8B63-44FF-B10F-C8A3F2D9273A}"/>
    <cellStyle name="Normal 9 5 7 3" xfId="4218" xr:uid="{67737186-7451-48A6-B858-B9F3B2103FE9}"/>
    <cellStyle name="Normal 9 5 7 3 2" xfId="5160" xr:uid="{BE3A0002-69C6-429F-A9AF-1F498FC33189}"/>
    <cellStyle name="Normal 9 5 7 4" xfId="4219" xr:uid="{2CB00F38-5A7A-4C28-9CEE-50D95AC3321B}"/>
    <cellStyle name="Normal 9 5 7 4 2" xfId="5161" xr:uid="{53841115-68C2-48E2-ABF8-12ADA88D906A}"/>
    <cellStyle name="Normal 9 5 7 5" xfId="5158" xr:uid="{4755BA3E-F829-4EED-8354-258AFD079550}"/>
    <cellStyle name="Normal 9 5 8" xfId="4220" xr:uid="{8E903CEF-FF23-4AF2-8261-8EA34108FE8A}"/>
    <cellStyle name="Normal 9 5 8 2" xfId="4221" xr:uid="{7B83E220-3088-435C-A10A-9541C6846F8E}"/>
    <cellStyle name="Normal 9 5 8 2 2" xfId="5163" xr:uid="{2A1760AC-5114-484F-A235-783F1C67991F}"/>
    <cellStyle name="Normal 9 5 8 3" xfId="4222" xr:uid="{CEC14971-F94D-4348-9B93-2BE808FEB23F}"/>
    <cellStyle name="Normal 9 5 8 3 2" xfId="5164" xr:uid="{0AA5E87F-3584-4E4E-956A-6870A4AC9697}"/>
    <cellStyle name="Normal 9 5 8 4" xfId="4223" xr:uid="{0C22745C-B274-4C04-A3B4-3C8B31277810}"/>
    <cellStyle name="Normal 9 5 8 4 2" xfId="5165" xr:uid="{F9EC8C9B-45AF-49B9-B0EC-B3D76EF89A6A}"/>
    <cellStyle name="Normal 9 5 8 5" xfId="5162" xr:uid="{EF57390E-72BA-4224-8168-88F5096ECE1E}"/>
    <cellStyle name="Normal 9 5 9" xfId="4224" xr:uid="{B1DBB998-FA2A-4356-9985-3E1ACB646046}"/>
    <cellStyle name="Normal 9 5 9 2" xfId="5166" xr:uid="{22107D42-2454-4DA3-AEC2-89598D9C8F41}"/>
    <cellStyle name="Normal 9 6" xfId="180" xr:uid="{285FD79E-A8DA-40E5-8C2A-842CB13957CF}"/>
    <cellStyle name="Normal 9 6 10" xfId="5167" xr:uid="{3ECE0988-2BCC-4B04-89D9-D9C52FDB9227}"/>
    <cellStyle name="Normal 9 6 2" xfId="181" xr:uid="{CED20E80-E9F2-4E10-9193-31CEDA2DC3EF}"/>
    <cellStyle name="Normal 9 6 2 2" xfId="423" xr:uid="{44E45E06-CE8E-4384-A145-61BF878387B5}"/>
    <cellStyle name="Normal 9 6 2 2 2" xfId="886" xr:uid="{25D50ED8-630D-42B9-B256-349D2E1B53B9}"/>
    <cellStyle name="Normal 9 6 2 2 2 2" xfId="2471" xr:uid="{0B4CF761-C63F-4028-844F-D5F1A4CFA595}"/>
    <cellStyle name="Normal 9 6 2 2 2 2 2" xfId="5171" xr:uid="{3A90ADEF-48F3-4DE0-B2A3-1026EF04A0E9}"/>
    <cellStyle name="Normal 9 6 2 2 2 3" xfId="4225" xr:uid="{E4EF58D9-254D-4014-B6A0-380FDB8AC979}"/>
    <cellStyle name="Normal 9 6 2 2 2 3 2" xfId="5172" xr:uid="{28AF43AF-930A-4DDA-B093-005073D96EE1}"/>
    <cellStyle name="Normal 9 6 2 2 2 4" xfId="4226" xr:uid="{2F8794A2-CD73-4513-A3F2-7C83CC3287AB}"/>
    <cellStyle name="Normal 9 6 2 2 2 4 2" xfId="5173" xr:uid="{21BF34A1-64F6-4C22-9BEC-BAC6650C30D5}"/>
    <cellStyle name="Normal 9 6 2 2 2 5" xfId="5170" xr:uid="{F8017C1F-A326-415B-BCDD-ACEA11772B51}"/>
    <cellStyle name="Normal 9 6 2 2 3" xfId="2472" xr:uid="{DC2CF00A-DBFE-4938-B9F6-7CAF38EE1158}"/>
    <cellStyle name="Normal 9 6 2 2 3 2" xfId="4227" xr:uid="{0472EF1B-77F7-4021-996E-92D7220F6B5C}"/>
    <cellStyle name="Normal 9 6 2 2 3 2 2" xfId="5175" xr:uid="{8CA2EC34-397B-456A-96A1-CC7E0274A723}"/>
    <cellStyle name="Normal 9 6 2 2 3 3" xfId="4228" xr:uid="{020BBA4A-5345-419E-9936-F7C7F0D9CA27}"/>
    <cellStyle name="Normal 9 6 2 2 3 3 2" xfId="5176" xr:uid="{C7C4A763-B1A1-4099-A145-BE54B102D6FF}"/>
    <cellStyle name="Normal 9 6 2 2 3 4" xfId="4229" xr:uid="{81121AAC-C9DF-425B-AA2A-54CF7010C429}"/>
    <cellStyle name="Normal 9 6 2 2 3 4 2" xfId="5177" xr:uid="{3F3FB6F5-0B8B-441F-8088-69785AC22AF0}"/>
    <cellStyle name="Normal 9 6 2 2 3 5" xfId="5174" xr:uid="{779CDCBB-C5A1-42CE-A2EB-7674304E8590}"/>
    <cellStyle name="Normal 9 6 2 2 4" xfId="4230" xr:uid="{8A6E842C-CB78-4A1F-9F31-4EFA355AB69B}"/>
    <cellStyle name="Normal 9 6 2 2 4 2" xfId="5178" xr:uid="{F32DB7FF-9D66-40E0-997F-85E36A794754}"/>
    <cellStyle name="Normal 9 6 2 2 5" xfId="4231" xr:uid="{F15796AF-2705-450A-BFFB-8DEB8A056042}"/>
    <cellStyle name="Normal 9 6 2 2 5 2" xfId="5179" xr:uid="{59EB9105-E9E7-40E7-9072-5CA2A9E86718}"/>
    <cellStyle name="Normal 9 6 2 2 6" xfId="4232" xr:uid="{03BF92B1-D273-4774-AFE6-02DF21D6436B}"/>
    <cellStyle name="Normal 9 6 2 2 6 2" xfId="5180" xr:uid="{AE247EA1-146C-4AE8-B36D-25DD3ACE3DF4}"/>
    <cellStyle name="Normal 9 6 2 2 7" xfId="5169" xr:uid="{A84B89AD-28B8-4B8D-8288-5B29C37C7B5C}"/>
    <cellStyle name="Normal 9 6 2 3" xfId="887" xr:uid="{F1710410-AB4D-4B3C-A462-D064B87BA11B}"/>
    <cellStyle name="Normal 9 6 2 3 2" xfId="2473" xr:uid="{18990726-483E-4CC1-86F3-AF8063374DE9}"/>
    <cellStyle name="Normal 9 6 2 3 2 2" xfId="4233" xr:uid="{21EC5AC5-9C05-4ACA-8AAD-00711DE1E8EF}"/>
    <cellStyle name="Normal 9 6 2 3 2 2 2" xfId="5183" xr:uid="{D7AA0286-8E0B-40EE-94DC-A421F507EBDF}"/>
    <cellStyle name="Normal 9 6 2 3 2 3" xfId="4234" xr:uid="{1623E936-040B-41EE-A9B3-CE95AF5D2528}"/>
    <cellStyle name="Normal 9 6 2 3 2 3 2" xfId="5184" xr:uid="{2D571634-C942-4D6C-9258-E38DDC0F74BA}"/>
    <cellStyle name="Normal 9 6 2 3 2 4" xfId="4235" xr:uid="{68C7ABEA-1B8B-4C11-8213-7C5B863D11BF}"/>
    <cellStyle name="Normal 9 6 2 3 2 4 2" xfId="5185" xr:uid="{0B170D44-28CC-444B-84A8-402C916089BF}"/>
    <cellStyle name="Normal 9 6 2 3 2 5" xfId="5182" xr:uid="{9BC7B007-DA45-44EF-BDFA-CC98E1F6D493}"/>
    <cellStyle name="Normal 9 6 2 3 3" xfId="4236" xr:uid="{76D8948E-2518-4AE1-B769-0B3C0F980629}"/>
    <cellStyle name="Normal 9 6 2 3 3 2" xfId="5186" xr:uid="{2C229C60-BE2F-439B-8227-908521636DF1}"/>
    <cellStyle name="Normal 9 6 2 3 4" xfId="4237" xr:uid="{6B2BF26D-286D-4BBD-8552-E014B912AE83}"/>
    <cellStyle name="Normal 9 6 2 3 4 2" xfId="5187" xr:uid="{64CA688A-9960-4EA0-BDC3-775348A4B143}"/>
    <cellStyle name="Normal 9 6 2 3 5" xfId="4238" xr:uid="{4B3B3F3C-882C-4861-AB38-4258C35B2FCC}"/>
    <cellStyle name="Normal 9 6 2 3 5 2" xfId="5188" xr:uid="{49310FEB-C9A4-4AB6-9E3B-FA9A7BCD29C5}"/>
    <cellStyle name="Normal 9 6 2 3 6" xfId="5181" xr:uid="{31683567-06AB-4AA5-BBBF-B51031C7F053}"/>
    <cellStyle name="Normal 9 6 2 4" xfId="2474" xr:uid="{2D6359FD-9E05-494C-82BF-AF989BAA1C50}"/>
    <cellStyle name="Normal 9 6 2 4 2" xfId="4239" xr:uid="{B1F89E52-1E36-4470-8955-46C69C1A6432}"/>
    <cellStyle name="Normal 9 6 2 4 2 2" xfId="5190" xr:uid="{F7E39810-5FAF-424D-B4DC-3A7193F8C14A}"/>
    <cellStyle name="Normal 9 6 2 4 3" xfId="4240" xr:uid="{C246F9F5-764B-495D-8231-32CA0B44B23D}"/>
    <cellStyle name="Normal 9 6 2 4 3 2" xfId="5191" xr:uid="{E4D5AC27-FBB4-4C7D-9AD9-26FE946044BC}"/>
    <cellStyle name="Normal 9 6 2 4 4" xfId="4241" xr:uid="{6C552E1B-F223-4809-BA91-9BC1D422A41F}"/>
    <cellStyle name="Normal 9 6 2 4 4 2" xfId="5192" xr:uid="{7D69C502-D431-4212-BBE0-A3C4BE52492F}"/>
    <cellStyle name="Normal 9 6 2 4 5" xfId="5189" xr:uid="{7AB1BC04-617B-4221-A3E5-5F95B4E4E65E}"/>
    <cellStyle name="Normal 9 6 2 5" xfId="4242" xr:uid="{225B0FA7-683F-472B-B34F-A2303B4BE843}"/>
    <cellStyle name="Normal 9 6 2 5 2" xfId="4243" xr:uid="{52411CFC-4DE7-4FFB-B00D-6E32D5BA62A3}"/>
    <cellStyle name="Normal 9 6 2 5 2 2" xfId="5194" xr:uid="{1E0731BA-9D03-4E2D-9B90-954336D8FE4D}"/>
    <cellStyle name="Normal 9 6 2 5 3" xfId="4244" xr:uid="{C5790CE3-F0AC-4CF7-BA0B-473A781EA270}"/>
    <cellStyle name="Normal 9 6 2 5 3 2" xfId="5195" xr:uid="{77F1A8B5-154B-4B7E-9DD3-1F45F0C0E309}"/>
    <cellStyle name="Normal 9 6 2 5 4" xfId="4245" xr:uid="{7A277275-A922-4776-AF3F-90DB2D8C8E37}"/>
    <cellStyle name="Normal 9 6 2 5 4 2" xfId="5196" xr:uid="{C4A6E875-9C22-43CB-BC06-17C864947C75}"/>
    <cellStyle name="Normal 9 6 2 5 5" xfId="5193" xr:uid="{59D0BB98-0C58-460B-BCBA-E46619CD7CA4}"/>
    <cellStyle name="Normal 9 6 2 6" xfId="4246" xr:uid="{FC6A6DE7-75D4-4AA5-B538-D6426222AB9B}"/>
    <cellStyle name="Normal 9 6 2 6 2" xfId="5197" xr:uid="{3F93DBF0-CB14-43F1-8ACA-1CC44FCC2D65}"/>
    <cellStyle name="Normal 9 6 2 7" xfId="4247" xr:uid="{04A2B522-17E6-4400-A135-C772535DD1E4}"/>
    <cellStyle name="Normal 9 6 2 7 2" xfId="5198" xr:uid="{E5F96871-E306-40FD-A1AC-E7B2B0ECAC1C}"/>
    <cellStyle name="Normal 9 6 2 8" xfId="4248" xr:uid="{20444913-6116-4177-910D-5E9C17FDB30C}"/>
    <cellStyle name="Normal 9 6 2 8 2" xfId="5199" xr:uid="{9A01086D-BA01-476C-952E-B87D60213F74}"/>
    <cellStyle name="Normal 9 6 2 9" xfId="5168" xr:uid="{ED1F8F49-1301-4FB2-82B6-8FD011D31A5B}"/>
    <cellStyle name="Normal 9 6 3" xfId="424" xr:uid="{6539BCCD-E7F8-4EDD-873A-E919B0C1741D}"/>
    <cellStyle name="Normal 9 6 3 2" xfId="888" xr:uid="{F5FE2A98-30EE-428D-98F5-B01DB1683FE1}"/>
    <cellStyle name="Normal 9 6 3 2 2" xfId="889" xr:uid="{28D9302A-4694-43FF-94E6-4E2FE9EB2DF8}"/>
    <cellStyle name="Normal 9 6 3 2 2 2" xfId="5202" xr:uid="{C3268C9A-CC1B-46C0-A410-B3EEA7474CB7}"/>
    <cellStyle name="Normal 9 6 3 2 3" xfId="4249" xr:uid="{2031292C-02CA-420B-B6BA-A232CA64C42D}"/>
    <cellStyle name="Normal 9 6 3 2 3 2" xfId="5203" xr:uid="{6D5538C0-00BF-4239-9C93-215E914ECB7B}"/>
    <cellStyle name="Normal 9 6 3 2 4" xfId="4250" xr:uid="{690F2B4A-2DF5-4211-8440-4C3E14FEABBD}"/>
    <cellStyle name="Normal 9 6 3 2 4 2" xfId="5204" xr:uid="{0267C998-246D-46E1-8A85-BA9E6B4A8322}"/>
    <cellStyle name="Normal 9 6 3 2 5" xfId="5201" xr:uid="{227388C3-5DBC-4E25-BCC0-1E12826F6ABF}"/>
    <cellStyle name="Normal 9 6 3 3" xfId="890" xr:uid="{667ADEBA-3FED-4B1D-9BB0-476DA3145D8F}"/>
    <cellStyle name="Normal 9 6 3 3 2" xfId="4251" xr:uid="{1D1C0431-1F66-4399-97CC-5D695C67C9C3}"/>
    <cellStyle name="Normal 9 6 3 3 2 2" xfId="5206" xr:uid="{C80DDCC0-B2EB-4DF4-9569-ADFBE75026B1}"/>
    <cellStyle name="Normal 9 6 3 3 3" xfId="4252" xr:uid="{D17795AA-6D51-4E65-AA02-F855A734060E}"/>
    <cellStyle name="Normal 9 6 3 3 3 2" xfId="5207" xr:uid="{26B5CFBA-97A4-477B-B9A2-3679819FC667}"/>
    <cellStyle name="Normal 9 6 3 3 4" xfId="4253" xr:uid="{CF43086E-860F-4293-901C-8EB1F8AF4319}"/>
    <cellStyle name="Normal 9 6 3 3 4 2" xfId="5208" xr:uid="{EBB64097-B519-4481-86BF-14F22CA075CD}"/>
    <cellStyle name="Normal 9 6 3 3 5" xfId="5205" xr:uid="{7399BCC7-6752-4146-B9E5-7EDB839C3166}"/>
    <cellStyle name="Normal 9 6 3 4" xfId="4254" xr:uid="{15A6A1F7-E558-4747-A29B-8ADDCDDFBE9E}"/>
    <cellStyle name="Normal 9 6 3 4 2" xfId="5209" xr:uid="{59F35ACA-4B1C-49AD-B12F-E69A4124125B}"/>
    <cellStyle name="Normal 9 6 3 5" xfId="4255" xr:uid="{192E749F-AB2D-4BE5-8715-F15A22796FED}"/>
    <cellStyle name="Normal 9 6 3 5 2" xfId="5210" xr:uid="{2C2E3CBA-18B1-4106-B497-17CE5A238474}"/>
    <cellStyle name="Normal 9 6 3 6" xfId="4256" xr:uid="{909EDBE7-01AA-49B7-A56F-029C45645EC4}"/>
    <cellStyle name="Normal 9 6 3 6 2" xfId="5211" xr:uid="{E6E8D61F-A7D9-49EC-9A7E-036342A655BE}"/>
    <cellStyle name="Normal 9 6 3 7" xfId="5200" xr:uid="{4D935510-DA34-4DB9-B104-8605342904AC}"/>
    <cellStyle name="Normal 9 6 4" xfId="425" xr:uid="{5791BF6C-4A33-42A0-B989-7C46D8C41434}"/>
    <cellStyle name="Normal 9 6 4 2" xfId="891" xr:uid="{E7F82495-BD9B-4D9F-884F-C452B20842F2}"/>
    <cellStyle name="Normal 9 6 4 2 2" xfId="4257" xr:uid="{41BC6DE8-DB42-475F-B0FC-5D6274ECE0C4}"/>
    <cellStyle name="Normal 9 6 4 2 2 2" xfId="5214" xr:uid="{D18B49BA-3D4D-4F14-A030-347566D8DDDF}"/>
    <cellStyle name="Normal 9 6 4 2 3" xfId="4258" xr:uid="{CFD0D4CD-92E1-427B-B354-3587CC699655}"/>
    <cellStyle name="Normal 9 6 4 2 3 2" xfId="5215" xr:uid="{CC5D9133-0935-4146-AD34-B9A9B00493F8}"/>
    <cellStyle name="Normal 9 6 4 2 4" xfId="4259" xr:uid="{FF0C1FAF-7836-43CF-9C85-733A88A04AAD}"/>
    <cellStyle name="Normal 9 6 4 2 4 2" xfId="5216" xr:uid="{9A433599-EFBE-4E04-A650-0660DA7D3108}"/>
    <cellStyle name="Normal 9 6 4 2 5" xfId="5213" xr:uid="{249D515D-1857-4FBF-B358-B9E6E1265DCC}"/>
    <cellStyle name="Normal 9 6 4 3" xfId="4260" xr:uid="{33354136-6CB0-49A3-AF10-5E3B3771161B}"/>
    <cellStyle name="Normal 9 6 4 3 2" xfId="5217" xr:uid="{D425E733-C883-41D7-B219-EBB2AE8E15DF}"/>
    <cellStyle name="Normal 9 6 4 4" xfId="4261" xr:uid="{75B96301-8FCC-4265-8E08-95503412ED26}"/>
    <cellStyle name="Normal 9 6 4 4 2" xfId="5218" xr:uid="{5CA59ACC-AE21-4C7D-8D5E-7D4F8D713F88}"/>
    <cellStyle name="Normal 9 6 4 5" xfId="4262" xr:uid="{F42FCF82-D3DE-4DC2-9F3C-1787C11D385A}"/>
    <cellStyle name="Normal 9 6 4 5 2" xfId="5219" xr:uid="{5A831959-1837-4597-8566-DB3EF5FE6B6D}"/>
    <cellStyle name="Normal 9 6 4 6" xfId="5212" xr:uid="{4C48BD4A-BA90-4481-A7C9-8F5557872DAF}"/>
    <cellStyle name="Normal 9 6 5" xfId="892" xr:uid="{1B35A9CD-A14D-4B1A-A3C9-CC1910F7AA53}"/>
    <cellStyle name="Normal 9 6 5 2" xfId="4263" xr:uid="{FA43AC8E-A7A8-4E58-9E1C-8E4338953DE2}"/>
    <cellStyle name="Normal 9 6 5 2 2" xfId="5221" xr:uid="{B26B8051-CF41-4D0F-A066-2170B645460E}"/>
    <cellStyle name="Normal 9 6 5 3" xfId="4264" xr:uid="{C538B9F1-BAF0-4757-94D3-046D34A1B8B4}"/>
    <cellStyle name="Normal 9 6 5 3 2" xfId="5222" xr:uid="{F938F1D1-3507-4688-B50C-C37EF1C65F25}"/>
    <cellStyle name="Normal 9 6 5 4" xfId="4265" xr:uid="{74E821E2-8B4F-423B-AEFE-158D972C46E4}"/>
    <cellStyle name="Normal 9 6 5 4 2" xfId="5223" xr:uid="{14B75A06-388E-41BF-9765-E035796500B8}"/>
    <cellStyle name="Normal 9 6 5 5" xfId="5220" xr:uid="{942A13C1-2780-4242-9386-FA99E0F255A6}"/>
    <cellStyle name="Normal 9 6 6" xfId="4266" xr:uid="{E76131B0-AB8B-40B3-B2E0-73CC251CACA3}"/>
    <cellStyle name="Normal 9 6 6 2" xfId="4267" xr:uid="{DA5BDC1E-8880-4456-AA39-A3B395CF337D}"/>
    <cellStyle name="Normal 9 6 6 2 2" xfId="5225" xr:uid="{92DD9758-D1DC-41C3-8C44-BEE05B69D39C}"/>
    <cellStyle name="Normal 9 6 6 3" xfId="4268" xr:uid="{FA316828-9302-42AB-BA77-CC3ABEAE9E4A}"/>
    <cellStyle name="Normal 9 6 6 3 2" xfId="5226" xr:uid="{C3B9AC40-5C0C-4579-B807-A5DA02F2CB22}"/>
    <cellStyle name="Normal 9 6 6 4" xfId="4269" xr:uid="{BE38302B-2C82-402E-B414-7888D519819A}"/>
    <cellStyle name="Normal 9 6 6 4 2" xfId="5227" xr:uid="{173289C1-D89A-4D1C-8312-8386A4794CFD}"/>
    <cellStyle name="Normal 9 6 6 5" xfId="5224" xr:uid="{FBB42BA1-9897-40F9-B1B0-CBC04BE459E7}"/>
    <cellStyle name="Normal 9 6 7" xfId="4270" xr:uid="{61CB6EFF-8772-410A-82C9-9240ECF20569}"/>
    <cellStyle name="Normal 9 6 7 2" xfId="5228" xr:uid="{D8B74EFA-40DE-44FC-BD44-0EF2865AF1E3}"/>
    <cellStyle name="Normal 9 6 8" xfId="4271" xr:uid="{75941146-FE69-48E0-B046-D3EB025C960A}"/>
    <cellStyle name="Normal 9 6 8 2" xfId="5229" xr:uid="{E9C31E90-3771-4579-8CA8-2A11797264A9}"/>
    <cellStyle name="Normal 9 6 9" xfId="4272" xr:uid="{EE7B3FF3-2BBE-41EF-AA29-2CAF2E740888}"/>
    <cellStyle name="Normal 9 6 9 2" xfId="5230" xr:uid="{4DFEAEB4-25F3-4080-97B1-7729AE90BC16}"/>
    <cellStyle name="Normal 9 7" xfId="182" xr:uid="{481D7B81-F6C5-413F-8D52-29FE70C02FCD}"/>
    <cellStyle name="Normal 9 7 2" xfId="426" xr:uid="{2CC195D0-AA48-4DAE-B0A4-A1BA16A8A63F}"/>
    <cellStyle name="Normal 9 7 2 2" xfId="893" xr:uid="{F8387FA6-CD6D-4734-974A-7C8F4B71822B}"/>
    <cellStyle name="Normal 9 7 2 2 2" xfId="2475" xr:uid="{E6F7A76A-6203-432E-AD8A-D39AED68BA75}"/>
    <cellStyle name="Normal 9 7 2 2 2 2" xfId="2476" xr:uid="{563088DC-0D47-4EDE-B4F2-4C9A7AD92003}"/>
    <cellStyle name="Normal 9 7 2 2 2 2 2" xfId="5235" xr:uid="{634FD7D4-6B42-4CBF-B407-037738481137}"/>
    <cellStyle name="Normal 9 7 2 2 2 3" xfId="5234" xr:uid="{F23DCA55-6E9F-454A-AE58-DAFDF10F1391}"/>
    <cellStyle name="Normal 9 7 2 2 3" xfId="2477" xr:uid="{991074DB-7397-4F84-9B16-ABFE582B98F9}"/>
    <cellStyle name="Normal 9 7 2 2 3 2" xfId="5236" xr:uid="{52A895BF-FCEB-46CD-89E8-C79AE6A04980}"/>
    <cellStyle name="Normal 9 7 2 2 4" xfId="4273" xr:uid="{F0102AA4-AC45-457A-A32B-9392353EBE13}"/>
    <cellStyle name="Normal 9 7 2 2 4 2" xfId="5237" xr:uid="{3AAD6F16-F136-4FDE-8D7C-F3963AE153B3}"/>
    <cellStyle name="Normal 9 7 2 2 5" xfId="5233" xr:uid="{4CE34FAD-256E-47C4-B0CD-6799DBBF51FA}"/>
    <cellStyle name="Normal 9 7 2 3" xfId="2478" xr:uid="{2991C289-FBAF-4A9E-9A40-89AF06073519}"/>
    <cellStyle name="Normal 9 7 2 3 2" xfId="2479" xr:uid="{F8A66E13-5E88-42A6-BB19-4E9267546D9F}"/>
    <cellStyle name="Normal 9 7 2 3 2 2" xfId="5239" xr:uid="{C420BEC5-D5A7-4FAF-9894-923BFFD5DD93}"/>
    <cellStyle name="Normal 9 7 2 3 3" xfId="4274" xr:uid="{9877F822-4ECF-4718-A0C2-FAED2B34BAF3}"/>
    <cellStyle name="Normal 9 7 2 3 3 2" xfId="5240" xr:uid="{9CBD155B-0F10-4C1B-83CE-FC45E549502D}"/>
    <cellStyle name="Normal 9 7 2 3 4" xfId="4275" xr:uid="{D048F9AC-88D3-4127-A112-20F017C9E4EF}"/>
    <cellStyle name="Normal 9 7 2 3 4 2" xfId="5241" xr:uid="{5AB7249E-DE70-4686-9729-47298B3EE688}"/>
    <cellStyle name="Normal 9 7 2 3 5" xfId="5238" xr:uid="{371C12B4-1541-4F09-B23B-2B54323538F8}"/>
    <cellStyle name="Normal 9 7 2 4" xfId="2480" xr:uid="{359F56C4-80B1-4972-AEFB-846B82059637}"/>
    <cellStyle name="Normal 9 7 2 4 2" xfId="5242" xr:uid="{74306BB5-BAF0-4DD4-93FD-3E46A6535DD7}"/>
    <cellStyle name="Normal 9 7 2 5" xfId="4276" xr:uid="{C829638E-2F1A-4E8E-843A-9C303945F0B6}"/>
    <cellStyle name="Normal 9 7 2 5 2" xfId="5243" xr:uid="{EC2D23CE-DD5B-4232-AE5B-41BF7CA298C3}"/>
    <cellStyle name="Normal 9 7 2 6" xfId="4277" xr:uid="{FC49142A-498B-4F74-AAAE-BE055BB75748}"/>
    <cellStyle name="Normal 9 7 2 6 2" xfId="5244" xr:uid="{54EACA87-5986-41D5-BACD-58EAEB1E7002}"/>
    <cellStyle name="Normal 9 7 2 7" xfId="5232" xr:uid="{6E2D6082-BB3A-4740-A653-C1FE0D9B6F66}"/>
    <cellStyle name="Normal 9 7 3" xfId="894" xr:uid="{7F91E52E-CD78-43D6-9161-59DF7F5E1757}"/>
    <cellStyle name="Normal 9 7 3 2" xfId="2481" xr:uid="{CED13D29-0B1B-4CFA-984A-00F2A08D9B75}"/>
    <cellStyle name="Normal 9 7 3 2 2" xfId="2482" xr:uid="{8DD692FB-FC8A-455F-A0D5-0AAA092FB666}"/>
    <cellStyle name="Normal 9 7 3 2 2 2" xfId="5247" xr:uid="{D7A5ADC0-3176-47D5-B1BB-F45D2FED7EE9}"/>
    <cellStyle name="Normal 9 7 3 2 3" xfId="4278" xr:uid="{B68170A3-7C59-40B6-97A9-107044E97FEF}"/>
    <cellStyle name="Normal 9 7 3 2 3 2" xfId="5248" xr:uid="{E7BB0C2E-0C5E-4DF0-B1FE-60CFFE2094F6}"/>
    <cellStyle name="Normal 9 7 3 2 4" xfId="4279" xr:uid="{B3057876-06B1-4EB7-B104-FD8FC4590E52}"/>
    <cellStyle name="Normal 9 7 3 2 4 2" xfId="5249" xr:uid="{6CA708AB-3667-4D65-91CB-67587D893B12}"/>
    <cellStyle name="Normal 9 7 3 2 5" xfId="5246" xr:uid="{5A041965-A91A-4359-9C25-26E77D48F4D4}"/>
    <cellStyle name="Normal 9 7 3 3" xfId="2483" xr:uid="{6C711CFD-9AEB-46C6-BD26-072517A6B3F4}"/>
    <cellStyle name="Normal 9 7 3 3 2" xfId="5250" xr:uid="{AC40D5B4-B8F6-4F5B-8A0E-E2BFF797B670}"/>
    <cellStyle name="Normal 9 7 3 4" xfId="4280" xr:uid="{3EEB33C0-1915-4BEE-9ED1-531AB7BAF30C}"/>
    <cellStyle name="Normal 9 7 3 4 2" xfId="5251" xr:uid="{176575E8-83ED-4D98-A533-B97F09B9A544}"/>
    <cellStyle name="Normal 9 7 3 5" xfId="4281" xr:uid="{8E6FF9F5-5AAC-452D-885F-72D35DBDEC49}"/>
    <cellStyle name="Normal 9 7 3 5 2" xfId="5252" xr:uid="{E41722C1-0EC0-4D6B-B4D0-F2977A8CB6E9}"/>
    <cellStyle name="Normal 9 7 3 6" xfId="5245" xr:uid="{6915D2F7-1838-4764-BC8D-03374A729D3B}"/>
    <cellStyle name="Normal 9 7 4" xfId="2484" xr:uid="{AD75DC15-5622-42F6-AB25-53C9C89A0CA5}"/>
    <cellStyle name="Normal 9 7 4 2" xfId="2485" xr:uid="{9410A3EC-E150-4F2B-B99D-7183B52B53B5}"/>
    <cellStyle name="Normal 9 7 4 2 2" xfId="5254" xr:uid="{5C213AD1-203E-4A13-9708-E6F840F2AC84}"/>
    <cellStyle name="Normal 9 7 4 3" xfId="4282" xr:uid="{7D30E3ED-726A-460C-BE28-1C6DB6686522}"/>
    <cellStyle name="Normal 9 7 4 3 2" xfId="5255" xr:uid="{3E962673-E354-42F6-9B99-8A32F6F5CCB8}"/>
    <cellStyle name="Normal 9 7 4 4" xfId="4283" xr:uid="{B47C3020-9F00-45F1-A53B-AB14A6DC573E}"/>
    <cellStyle name="Normal 9 7 4 4 2" xfId="5256" xr:uid="{994DD218-2C42-4BE8-93B7-31CBC189AA53}"/>
    <cellStyle name="Normal 9 7 4 5" xfId="5253" xr:uid="{929E5D1A-5700-4774-86CC-D2FE16772C5A}"/>
    <cellStyle name="Normal 9 7 5" xfId="2486" xr:uid="{A0053B64-DA83-4F64-8AB1-F9623D2E2833}"/>
    <cellStyle name="Normal 9 7 5 2" xfId="4284" xr:uid="{CA5DE02A-2FC6-4B2F-9599-AFE64CAC5EC5}"/>
    <cellStyle name="Normal 9 7 5 2 2" xfId="5258" xr:uid="{AACBDCF5-7C86-47DE-95B0-11E6BFFC82E3}"/>
    <cellStyle name="Normal 9 7 5 3" xfId="4285" xr:uid="{686DE3DF-6255-4D4D-8B80-356F86B5C648}"/>
    <cellStyle name="Normal 9 7 5 3 2" xfId="5259" xr:uid="{FA3008F8-AA39-48C7-A4F9-5CB972379BEA}"/>
    <cellStyle name="Normal 9 7 5 4" xfId="4286" xr:uid="{43A483A0-F7FA-4766-900F-CA90677AA6D4}"/>
    <cellStyle name="Normal 9 7 5 4 2" xfId="5260" xr:uid="{2768B95F-E2E4-4736-94C6-301CCCA1C481}"/>
    <cellStyle name="Normal 9 7 5 5" xfId="5257" xr:uid="{AB049CE8-4A6E-4788-8009-923C845FE98B}"/>
    <cellStyle name="Normal 9 7 6" xfId="4287" xr:uid="{25B4FF1E-A611-414A-8125-2FD33FA3A4D9}"/>
    <cellStyle name="Normal 9 7 6 2" xfId="5261" xr:uid="{F7A895FB-1291-4D43-A887-AE0AF7E9C215}"/>
    <cellStyle name="Normal 9 7 7" xfId="4288" xr:uid="{4983FD33-E94E-4867-84E1-C387F418DB5A}"/>
    <cellStyle name="Normal 9 7 7 2" xfId="5262" xr:uid="{C6C36E61-5F6F-4055-927D-71CDA832DEC9}"/>
    <cellStyle name="Normal 9 7 8" xfId="4289" xr:uid="{2F98F604-ABBF-45CC-92D7-4323702446D4}"/>
    <cellStyle name="Normal 9 7 8 2" xfId="5263" xr:uid="{AF404986-79C3-4D1B-8E77-D366B67CDD29}"/>
    <cellStyle name="Normal 9 7 9" xfId="5231" xr:uid="{3DC24215-D18D-4C02-BAB7-8182CD2CA466}"/>
    <cellStyle name="Normal 9 8" xfId="427" xr:uid="{DA914C6F-5A51-476B-A52F-A91AEB4A71EE}"/>
    <cellStyle name="Normal 9 8 2" xfId="895" xr:uid="{DE6BBFFC-FA2F-4B49-9640-F9815BCB25AA}"/>
    <cellStyle name="Normal 9 8 2 2" xfId="896" xr:uid="{4F50B4A2-817A-42BF-A6C6-EBC47D9759F2}"/>
    <cellStyle name="Normal 9 8 2 2 2" xfId="2487" xr:uid="{EA8839B5-49CC-4D5A-93D9-8433CACDBC16}"/>
    <cellStyle name="Normal 9 8 2 2 2 2" xfId="5267" xr:uid="{D6E4594E-2447-4DA5-BA78-3151CEF65400}"/>
    <cellStyle name="Normal 9 8 2 2 3" xfId="4290" xr:uid="{14D8A3BD-C6EE-40CB-A841-1FD5949524C1}"/>
    <cellStyle name="Normal 9 8 2 2 3 2" xfId="5268" xr:uid="{D332D300-9E4E-4DD4-87C5-B11528CDB3F5}"/>
    <cellStyle name="Normal 9 8 2 2 4" xfId="4291" xr:uid="{44A8B5B7-DE67-4595-9DCF-5CDA3C0DBC2E}"/>
    <cellStyle name="Normal 9 8 2 2 4 2" xfId="5269" xr:uid="{CB933DFD-E3E7-49C0-8A13-471208F1CBA4}"/>
    <cellStyle name="Normal 9 8 2 2 5" xfId="5266" xr:uid="{1E6AA5C5-5D80-4E6E-AFE7-4FA1AF1867A6}"/>
    <cellStyle name="Normal 9 8 2 3" xfId="2488" xr:uid="{9C758E83-A964-428C-8140-F67F3BFA26D2}"/>
    <cellStyle name="Normal 9 8 2 3 2" xfId="5270" xr:uid="{68D9F490-9857-48D5-BB2D-F211DD4151F5}"/>
    <cellStyle name="Normal 9 8 2 4" xfId="4292" xr:uid="{FBAB8094-93CF-4514-8123-EDC7CDE09D28}"/>
    <cellStyle name="Normal 9 8 2 4 2" xfId="5271" xr:uid="{1EF09537-34DB-4A59-9270-4ED3AAA5992E}"/>
    <cellStyle name="Normal 9 8 2 5" xfId="4293" xr:uid="{F04CFEB2-971F-48CA-9FE4-990E5B8BC70A}"/>
    <cellStyle name="Normal 9 8 2 5 2" xfId="5272" xr:uid="{099E0C54-65F9-47DB-B843-E4EBACA05C01}"/>
    <cellStyle name="Normal 9 8 2 6" xfId="5265" xr:uid="{6F781543-2F23-4B16-869A-3BEFDF408516}"/>
    <cellStyle name="Normal 9 8 3" xfId="897" xr:uid="{0F0C4BC8-3AB8-422D-AD6E-C9EF3A5CCC8F}"/>
    <cellStyle name="Normal 9 8 3 2" xfId="2489" xr:uid="{AD7A08B5-ABD9-4E24-92DD-9F55A2D91CA4}"/>
    <cellStyle name="Normal 9 8 3 2 2" xfId="5274" xr:uid="{227640D9-A297-4975-90CF-1267F291FF30}"/>
    <cellStyle name="Normal 9 8 3 3" xfId="4294" xr:uid="{5AE8356D-54F3-4214-A872-77C2BB230E5C}"/>
    <cellStyle name="Normal 9 8 3 3 2" xfId="5275" xr:uid="{3DFB8733-F96F-436B-B57A-020C1B1C1E03}"/>
    <cellStyle name="Normal 9 8 3 4" xfId="4295" xr:uid="{9A6C902F-EFD5-4A9A-91B1-1ECE92802E5D}"/>
    <cellStyle name="Normal 9 8 3 4 2" xfId="5276" xr:uid="{87B950C9-FFED-41AE-B242-C9325B440897}"/>
    <cellStyle name="Normal 9 8 3 5" xfId="5273" xr:uid="{730C7E7E-1495-4A72-BC91-156C463D3876}"/>
    <cellStyle name="Normal 9 8 4" xfId="2490" xr:uid="{DD004174-39B8-45EA-99B3-DCC34C08C2D0}"/>
    <cellStyle name="Normal 9 8 4 2" xfId="4296" xr:uid="{D3C76AB1-4B49-4232-800E-D04F5B31DAC6}"/>
    <cellStyle name="Normal 9 8 4 2 2" xfId="5278" xr:uid="{222BC1A9-3B59-466C-B584-7C07E4B35BDA}"/>
    <cellStyle name="Normal 9 8 4 3" xfId="4297" xr:uid="{6A21E5CA-4BEB-4D03-91CA-C2172AD4B7F7}"/>
    <cellStyle name="Normal 9 8 4 3 2" xfId="5279" xr:uid="{0AFDFD11-7617-4644-97DB-F0C32A65787A}"/>
    <cellStyle name="Normal 9 8 4 4" xfId="4298" xr:uid="{9DE78B52-4DD9-4007-96B6-79842E24D31F}"/>
    <cellStyle name="Normal 9 8 4 4 2" xfId="5280" xr:uid="{2ED4C449-8C27-4CC3-9F48-EA42666C5B82}"/>
    <cellStyle name="Normal 9 8 4 5" xfId="5277" xr:uid="{E94B599F-A367-4E4C-A892-91DDFAE74604}"/>
    <cellStyle name="Normal 9 8 5" xfId="4299" xr:uid="{76057B59-7EEB-47C1-B734-FE64AFEAC320}"/>
    <cellStyle name="Normal 9 8 5 2" xfId="5281" xr:uid="{04DB7D22-6629-4707-A92A-BC020E8B2369}"/>
    <cellStyle name="Normal 9 8 6" xfId="4300" xr:uid="{24230B33-EE79-4DF9-9824-2822A021C438}"/>
    <cellStyle name="Normal 9 8 6 2" xfId="5282" xr:uid="{0EAE86F1-CD0A-4A35-9A58-2E333486675C}"/>
    <cellStyle name="Normal 9 8 7" xfId="4301" xr:uid="{8FF1F00D-AB98-4B75-8C6F-FD0245CABF16}"/>
    <cellStyle name="Normal 9 8 7 2" xfId="5283" xr:uid="{1D83E4BD-623F-4C6E-B8BD-2FDBD2C615E8}"/>
    <cellStyle name="Normal 9 8 8" xfId="5264" xr:uid="{740E679E-D643-412F-9D9A-D370C4369749}"/>
    <cellStyle name="Normal 9 9" xfId="428" xr:uid="{CB7A0FDC-6604-4859-8536-BA23105C2CAB}"/>
    <cellStyle name="Normal 9 9 2" xfId="898" xr:uid="{8110BFD0-F389-4853-893B-F3A5156244E2}"/>
    <cellStyle name="Normal 9 9 2 2" xfId="2491" xr:uid="{1A7FE7B8-4791-47CA-A46E-BB348FAF1272}"/>
    <cellStyle name="Normal 9 9 2 2 2" xfId="5286" xr:uid="{1B642C59-5B17-48D1-AE82-DEE27D506F4F}"/>
    <cellStyle name="Normal 9 9 2 3" xfId="4302" xr:uid="{32113495-B515-44F2-974C-84D5FF025DC8}"/>
    <cellStyle name="Normal 9 9 2 3 2" xfId="5287" xr:uid="{BD388088-2896-4D0D-8007-15D1ABB719BA}"/>
    <cellStyle name="Normal 9 9 2 4" xfId="4303" xr:uid="{1766F12D-9D45-4304-9294-37319D193167}"/>
    <cellStyle name="Normal 9 9 2 4 2" xfId="5288" xr:uid="{61BE7919-FB25-4588-991F-3FFE48A79854}"/>
    <cellStyle name="Normal 9 9 2 5" xfId="5285" xr:uid="{50BDA4E6-656A-4B2B-9DF3-D6F7BD35107F}"/>
    <cellStyle name="Normal 9 9 3" xfId="2492" xr:uid="{7B5990FE-EC73-4359-9F86-D38892BE451D}"/>
    <cellStyle name="Normal 9 9 3 2" xfId="4304" xr:uid="{491181BA-6C6D-45CA-AE99-75FE23985E16}"/>
    <cellStyle name="Normal 9 9 3 2 2" xfId="5290" xr:uid="{1F0362E8-356B-429C-BFCF-A996BB23288C}"/>
    <cellStyle name="Normal 9 9 3 3" xfId="4305" xr:uid="{9A953994-E590-4CB3-8ED9-0A95AB85258D}"/>
    <cellStyle name="Normal 9 9 3 3 2" xfId="5291" xr:uid="{D17C36CB-DCCD-4C71-AE62-4B9D7A45001B}"/>
    <cellStyle name="Normal 9 9 3 4" xfId="4306" xr:uid="{3CA50CC5-B3D3-499B-9884-5597E0B48198}"/>
    <cellStyle name="Normal 9 9 3 4 2" xfId="5292" xr:uid="{DDE7B874-AB4E-4880-97CE-A0AC559F25CE}"/>
    <cellStyle name="Normal 9 9 3 5" xfId="5289" xr:uid="{AF19289A-19FF-4658-89E9-03DA5AA161A4}"/>
    <cellStyle name="Normal 9 9 4" xfId="4307" xr:uid="{0C569DEF-8AE6-4801-A0E2-DF5D4FECD878}"/>
    <cellStyle name="Normal 9 9 4 2" xfId="5293" xr:uid="{DF7361D7-A033-41EC-B73E-89D32D82C22D}"/>
    <cellStyle name="Normal 9 9 5" xfId="4308" xr:uid="{F6710DD9-DE39-4908-A8FA-899AAB0D8DDB}"/>
    <cellStyle name="Normal 9 9 5 2" xfId="5294" xr:uid="{D3C60B03-E6A8-47E6-9F26-37F3832A931A}"/>
    <cellStyle name="Normal 9 9 6" xfId="4309" xr:uid="{089490FD-99C6-4999-8E99-BFB1B5ABAC5B}"/>
    <cellStyle name="Normal 9 9 6 2" xfId="5295" xr:uid="{6589884F-7C85-4DE8-A0AC-F4DA3596490F}"/>
    <cellStyle name="Normal 9 9 7" xfId="5284" xr:uid="{C9548F3E-074F-47AB-B2A4-60BA85209774}"/>
    <cellStyle name="Percent 2" xfId="183" xr:uid="{CE664FD2-04E8-477F-A2BC-681FEA16ED44}"/>
    <cellStyle name="Percent 2 2" xfId="5296" xr:uid="{06074141-FB73-426F-98A2-C371F6E33FCC}"/>
    <cellStyle name="Гиперссылка 2" xfId="4" xr:uid="{49BAA0F8-B3D3-41B5-87DD-435502328B29}"/>
    <cellStyle name="Гиперссылка 2 2" xfId="5297" xr:uid="{3FE9CDE6-EBB2-4CAA-A015-65980C36D1A7}"/>
    <cellStyle name="Обычный 2" xfId="1" xr:uid="{A3CD5D5E-4502-4158-8112-08CDD679ACF5}"/>
    <cellStyle name="Обычный 2 2" xfId="5" xr:uid="{D19F253E-EE9B-4476-9D91-2EE3A6D7A3DC}"/>
    <cellStyle name="Обычный 2 2 2" xfId="5299" xr:uid="{9C3C3AE5-E965-4418-9F96-0F21A08064F1}"/>
    <cellStyle name="Обычный 2 3" xfId="5298" xr:uid="{19C34B63-B5B1-4E18-8B07-4E2F63A07DD9}"/>
    <cellStyle name="常规_Sheet1_1" xfId="4411" xr:uid="{AFF76C93-0AD9-45D3-8476-052014E39B6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0" sqref="P3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4" t="s">
        <v>2</v>
      </c>
      <c r="C8" s="94"/>
      <c r="D8" s="94"/>
      <c r="E8" s="94"/>
      <c r="F8" s="94"/>
      <c r="G8" s="95"/>
    </row>
    <row r="9" spans="2:7" ht="14.25">
      <c r="B9" s="15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2"/>
  <sheetViews>
    <sheetView tabSelected="1" topLeftCell="A119" zoomScale="90" zoomScaleNormal="90" workbookViewId="0">
      <selection activeCell="P138" sqref="P13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5.2851562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827</v>
      </c>
      <c r="C10" s="132"/>
      <c r="D10" s="132"/>
      <c r="E10" s="132"/>
      <c r="F10" s="127"/>
      <c r="G10" s="128"/>
      <c r="H10" s="128" t="s">
        <v>827</v>
      </c>
      <c r="I10" s="132"/>
      <c r="J10" s="157">
        <v>51407</v>
      </c>
      <c r="K10" s="127"/>
    </row>
    <row r="11" spans="1:11">
      <c r="A11" s="126"/>
      <c r="B11" s="126" t="s">
        <v>828</v>
      </c>
      <c r="C11" s="132"/>
      <c r="D11" s="132"/>
      <c r="E11" s="132"/>
      <c r="F11" s="127"/>
      <c r="G11" s="128"/>
      <c r="H11" s="128" t="s">
        <v>828</v>
      </c>
      <c r="I11" s="132"/>
      <c r="J11" s="158"/>
      <c r="K11" s="127"/>
    </row>
    <row r="12" spans="1:11">
      <c r="A12" s="126"/>
      <c r="B12" s="126" t="s">
        <v>829</v>
      </c>
      <c r="C12" s="132"/>
      <c r="D12" s="132"/>
      <c r="E12" s="132"/>
      <c r="F12" s="127"/>
      <c r="G12" s="128"/>
      <c r="H12" s="128" t="s">
        <v>829</v>
      </c>
      <c r="I12" s="132"/>
      <c r="J12" s="132"/>
      <c r="K12" s="127"/>
    </row>
    <row r="13" spans="1:11">
      <c r="A13" s="126"/>
      <c r="B13" s="126" t="s">
        <v>830</v>
      </c>
      <c r="C13" s="132"/>
      <c r="D13" s="132"/>
      <c r="E13" s="132"/>
      <c r="F13" s="127"/>
      <c r="G13" s="128"/>
      <c r="H13" s="128" t="s">
        <v>830</v>
      </c>
      <c r="I13" s="132"/>
      <c r="J13" s="111" t="s">
        <v>16</v>
      </c>
      <c r="K13" s="127"/>
    </row>
    <row r="14" spans="1:11" ht="15" customHeight="1">
      <c r="A14" s="126"/>
      <c r="B14" s="126" t="s">
        <v>831</v>
      </c>
      <c r="C14" s="132"/>
      <c r="D14" s="132"/>
      <c r="E14" s="132"/>
      <c r="F14" s="127"/>
      <c r="G14" s="128"/>
      <c r="H14" s="128" t="s">
        <v>831</v>
      </c>
      <c r="I14" s="132"/>
      <c r="J14" s="159">
        <v>45181</v>
      </c>
      <c r="K14" s="127"/>
    </row>
    <row r="15" spans="1:11" ht="15" customHeight="1">
      <c r="A15" s="126"/>
      <c r="B15" s="150" t="s">
        <v>982</v>
      </c>
      <c r="C15" s="7"/>
      <c r="D15" s="7"/>
      <c r="E15" s="7"/>
      <c r="F15" s="8"/>
      <c r="G15" s="128"/>
      <c r="H15" s="151" t="s">
        <v>982</v>
      </c>
      <c r="I15" s="132"/>
      <c r="J15" s="160"/>
      <c r="K15" s="127"/>
    </row>
    <row r="16" spans="1:11" ht="15" customHeight="1">
      <c r="A16" s="126"/>
      <c r="B16" s="132"/>
      <c r="C16" s="132"/>
      <c r="D16" s="132"/>
      <c r="E16" s="132"/>
      <c r="F16" s="132"/>
      <c r="G16" s="132"/>
      <c r="H16" s="132"/>
      <c r="I16" s="136" t="s">
        <v>147</v>
      </c>
      <c r="J16" s="142">
        <v>39953</v>
      </c>
      <c r="K16" s="127"/>
    </row>
    <row r="17" spans="1:11">
      <c r="A17" s="126"/>
      <c r="B17" s="132" t="s">
        <v>832</v>
      </c>
      <c r="C17" s="132"/>
      <c r="D17" s="132"/>
      <c r="E17" s="132"/>
      <c r="F17" s="132"/>
      <c r="G17" s="132"/>
      <c r="H17" s="132"/>
      <c r="I17" s="136" t="s">
        <v>148</v>
      </c>
      <c r="J17" s="142" t="s">
        <v>981</v>
      </c>
      <c r="K17" s="127"/>
    </row>
    <row r="18" spans="1:11" ht="18">
      <c r="A18" s="126"/>
      <c r="B18" s="132" t="s">
        <v>833</v>
      </c>
      <c r="C18" s="132"/>
      <c r="D18" s="132"/>
      <c r="E18" s="132"/>
      <c r="F18" s="132"/>
      <c r="G18" s="132"/>
      <c r="H18" s="132"/>
      <c r="I18" s="135" t="s">
        <v>264</v>
      </c>
      <c r="J18" s="116" t="s">
        <v>179</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1" t="s">
        <v>207</v>
      </c>
      <c r="G20" s="162"/>
      <c r="H20" s="112" t="s">
        <v>174</v>
      </c>
      <c r="I20" s="112" t="s">
        <v>208</v>
      </c>
      <c r="J20" s="112" t="s">
        <v>26</v>
      </c>
      <c r="K20" s="127"/>
    </row>
    <row r="21" spans="1:11">
      <c r="A21" s="126"/>
      <c r="B21" s="117"/>
      <c r="C21" s="117"/>
      <c r="D21" s="118"/>
      <c r="E21" s="118"/>
      <c r="F21" s="163"/>
      <c r="G21" s="164"/>
      <c r="H21" s="117" t="s">
        <v>146</v>
      </c>
      <c r="I21" s="117"/>
      <c r="J21" s="117"/>
      <c r="K21" s="127"/>
    </row>
    <row r="22" spans="1:11" ht="48">
      <c r="A22" s="126"/>
      <c r="B22" s="119">
        <v>2</v>
      </c>
      <c r="C22" s="10" t="s">
        <v>834</v>
      </c>
      <c r="D22" s="130" t="s">
        <v>835</v>
      </c>
      <c r="E22" s="130" t="s">
        <v>705</v>
      </c>
      <c r="F22" s="155"/>
      <c r="G22" s="156"/>
      <c r="H22" s="11" t="s">
        <v>836</v>
      </c>
      <c r="I22" s="14">
        <v>243.56</v>
      </c>
      <c r="J22" s="121">
        <f t="shared" ref="J22:J53" si="0">I22*B22</f>
        <v>487.12</v>
      </c>
      <c r="K22" s="127"/>
    </row>
    <row r="23" spans="1:11" ht="48">
      <c r="A23" s="126"/>
      <c r="B23" s="119">
        <v>1</v>
      </c>
      <c r="C23" s="10" t="s">
        <v>837</v>
      </c>
      <c r="D23" s="130" t="s">
        <v>838</v>
      </c>
      <c r="E23" s="130" t="s">
        <v>705</v>
      </c>
      <c r="F23" s="155"/>
      <c r="G23" s="156"/>
      <c r="H23" s="11" t="s">
        <v>839</v>
      </c>
      <c r="I23" s="14">
        <v>329.29</v>
      </c>
      <c r="J23" s="121">
        <f t="shared" si="0"/>
        <v>329.29</v>
      </c>
      <c r="K23" s="127"/>
    </row>
    <row r="24" spans="1:11" ht="36">
      <c r="A24" s="126"/>
      <c r="B24" s="119">
        <v>1</v>
      </c>
      <c r="C24" s="10" t="s">
        <v>840</v>
      </c>
      <c r="D24" s="130" t="s">
        <v>841</v>
      </c>
      <c r="E24" s="130"/>
      <c r="F24" s="155"/>
      <c r="G24" s="156"/>
      <c r="H24" s="11" t="s">
        <v>842</v>
      </c>
      <c r="I24" s="14">
        <v>258.66000000000003</v>
      </c>
      <c r="J24" s="121">
        <f t="shared" si="0"/>
        <v>258.66000000000003</v>
      </c>
      <c r="K24" s="127"/>
    </row>
    <row r="25" spans="1:11" ht="36">
      <c r="A25" s="126"/>
      <c r="B25" s="119">
        <v>3</v>
      </c>
      <c r="C25" s="10" t="s">
        <v>843</v>
      </c>
      <c r="D25" s="130" t="s">
        <v>844</v>
      </c>
      <c r="E25" s="130" t="s">
        <v>705</v>
      </c>
      <c r="F25" s="155"/>
      <c r="G25" s="156"/>
      <c r="H25" s="11" t="s">
        <v>972</v>
      </c>
      <c r="I25" s="14">
        <v>205.3</v>
      </c>
      <c r="J25" s="121">
        <f t="shared" si="0"/>
        <v>615.90000000000009</v>
      </c>
      <c r="K25" s="127"/>
    </row>
    <row r="26" spans="1:11" ht="24">
      <c r="A26" s="126"/>
      <c r="B26" s="119">
        <v>10</v>
      </c>
      <c r="C26" s="10" t="s">
        <v>637</v>
      </c>
      <c r="D26" s="130" t="s">
        <v>638</v>
      </c>
      <c r="E26" s="130" t="s">
        <v>641</v>
      </c>
      <c r="F26" s="155"/>
      <c r="G26" s="156"/>
      <c r="H26" s="11" t="s">
        <v>973</v>
      </c>
      <c r="I26" s="14">
        <v>2.44</v>
      </c>
      <c r="J26" s="121">
        <f t="shared" si="0"/>
        <v>24.4</v>
      </c>
      <c r="K26" s="127"/>
    </row>
    <row r="27" spans="1:11" ht="24">
      <c r="A27" s="126"/>
      <c r="B27" s="119">
        <v>10</v>
      </c>
      <c r="C27" s="10" t="s">
        <v>637</v>
      </c>
      <c r="D27" s="130" t="s">
        <v>638</v>
      </c>
      <c r="E27" s="130" t="s">
        <v>644</v>
      </c>
      <c r="F27" s="155"/>
      <c r="G27" s="156"/>
      <c r="H27" s="11" t="s">
        <v>973</v>
      </c>
      <c r="I27" s="14">
        <v>2.44</v>
      </c>
      <c r="J27" s="121">
        <f t="shared" si="0"/>
        <v>24.4</v>
      </c>
      <c r="K27" s="127"/>
    </row>
    <row r="28" spans="1:11" ht="24">
      <c r="A28" s="126"/>
      <c r="B28" s="119">
        <v>10</v>
      </c>
      <c r="C28" s="10" t="s">
        <v>637</v>
      </c>
      <c r="D28" s="130" t="s">
        <v>638</v>
      </c>
      <c r="E28" s="130" t="s">
        <v>646</v>
      </c>
      <c r="F28" s="155"/>
      <c r="G28" s="156"/>
      <c r="H28" s="11" t="s">
        <v>973</v>
      </c>
      <c r="I28" s="14">
        <v>2.44</v>
      </c>
      <c r="J28" s="121">
        <f t="shared" si="0"/>
        <v>24.4</v>
      </c>
      <c r="K28" s="127"/>
    </row>
    <row r="29" spans="1:11" ht="24">
      <c r="A29" s="126"/>
      <c r="B29" s="119">
        <v>10</v>
      </c>
      <c r="C29" s="10" t="s">
        <v>637</v>
      </c>
      <c r="D29" s="130" t="s">
        <v>638</v>
      </c>
      <c r="E29" s="130" t="s">
        <v>647</v>
      </c>
      <c r="F29" s="155"/>
      <c r="G29" s="156"/>
      <c r="H29" s="11" t="s">
        <v>973</v>
      </c>
      <c r="I29" s="14">
        <v>2.44</v>
      </c>
      <c r="J29" s="121">
        <f t="shared" si="0"/>
        <v>24.4</v>
      </c>
      <c r="K29" s="127"/>
    </row>
    <row r="30" spans="1:11" ht="24">
      <c r="A30" s="126"/>
      <c r="B30" s="119">
        <v>10</v>
      </c>
      <c r="C30" s="10" t="s">
        <v>637</v>
      </c>
      <c r="D30" s="130" t="s">
        <v>638</v>
      </c>
      <c r="E30" s="130" t="s">
        <v>648</v>
      </c>
      <c r="F30" s="155"/>
      <c r="G30" s="156"/>
      <c r="H30" s="11" t="s">
        <v>973</v>
      </c>
      <c r="I30" s="14">
        <v>2.44</v>
      </c>
      <c r="J30" s="121">
        <f t="shared" si="0"/>
        <v>24.4</v>
      </c>
      <c r="K30" s="127"/>
    </row>
    <row r="31" spans="1:11" ht="24">
      <c r="A31" s="126"/>
      <c r="B31" s="119">
        <v>10</v>
      </c>
      <c r="C31" s="10" t="s">
        <v>637</v>
      </c>
      <c r="D31" s="130" t="s">
        <v>638</v>
      </c>
      <c r="E31" s="130" t="s">
        <v>649</v>
      </c>
      <c r="F31" s="155"/>
      <c r="G31" s="156"/>
      <c r="H31" s="11" t="s">
        <v>973</v>
      </c>
      <c r="I31" s="14">
        <v>2.44</v>
      </c>
      <c r="J31" s="121">
        <f t="shared" si="0"/>
        <v>24.4</v>
      </c>
      <c r="K31" s="127"/>
    </row>
    <row r="32" spans="1:11" ht="24">
      <c r="A32" s="126"/>
      <c r="B32" s="119">
        <v>10</v>
      </c>
      <c r="C32" s="10" t="s">
        <v>637</v>
      </c>
      <c r="D32" s="130" t="s">
        <v>638</v>
      </c>
      <c r="E32" s="130" t="s">
        <v>845</v>
      </c>
      <c r="F32" s="155"/>
      <c r="G32" s="156"/>
      <c r="H32" s="11" t="s">
        <v>973</v>
      </c>
      <c r="I32" s="14">
        <v>2.44</v>
      </c>
      <c r="J32" s="121">
        <f t="shared" si="0"/>
        <v>24.4</v>
      </c>
      <c r="K32" s="127"/>
    </row>
    <row r="33" spans="1:11" ht="24">
      <c r="A33" s="126"/>
      <c r="B33" s="119">
        <v>10</v>
      </c>
      <c r="C33" s="10" t="s">
        <v>637</v>
      </c>
      <c r="D33" s="130" t="s">
        <v>638</v>
      </c>
      <c r="E33" s="130" t="s">
        <v>846</v>
      </c>
      <c r="F33" s="155"/>
      <c r="G33" s="156"/>
      <c r="H33" s="11" t="s">
        <v>973</v>
      </c>
      <c r="I33" s="14">
        <v>2.44</v>
      </c>
      <c r="J33" s="121">
        <f t="shared" si="0"/>
        <v>24.4</v>
      </c>
      <c r="K33" s="127"/>
    </row>
    <row r="34" spans="1:11" ht="24">
      <c r="A34" s="126"/>
      <c r="B34" s="119">
        <v>20</v>
      </c>
      <c r="C34" s="10" t="s">
        <v>454</v>
      </c>
      <c r="D34" s="130" t="s">
        <v>455</v>
      </c>
      <c r="E34" s="130" t="s">
        <v>30</v>
      </c>
      <c r="F34" s="155"/>
      <c r="G34" s="156"/>
      <c r="H34" s="11" t="s">
        <v>456</v>
      </c>
      <c r="I34" s="14">
        <v>5.82</v>
      </c>
      <c r="J34" s="121">
        <f t="shared" si="0"/>
        <v>116.4</v>
      </c>
      <c r="K34" s="127"/>
    </row>
    <row r="35" spans="1:11" ht="24">
      <c r="A35" s="126"/>
      <c r="B35" s="119">
        <v>20</v>
      </c>
      <c r="C35" s="10" t="s">
        <v>847</v>
      </c>
      <c r="D35" s="130" t="s">
        <v>848</v>
      </c>
      <c r="E35" s="130" t="s">
        <v>31</v>
      </c>
      <c r="F35" s="155"/>
      <c r="G35" s="156"/>
      <c r="H35" s="11" t="s">
        <v>849</v>
      </c>
      <c r="I35" s="14">
        <v>8.49</v>
      </c>
      <c r="J35" s="121">
        <f t="shared" si="0"/>
        <v>169.8</v>
      </c>
      <c r="K35" s="127"/>
    </row>
    <row r="36" spans="1:11" ht="24">
      <c r="A36" s="126"/>
      <c r="B36" s="119">
        <v>30</v>
      </c>
      <c r="C36" s="10" t="s">
        <v>850</v>
      </c>
      <c r="D36" s="130" t="s">
        <v>851</v>
      </c>
      <c r="E36" s="130" t="s">
        <v>31</v>
      </c>
      <c r="F36" s="155" t="s">
        <v>245</v>
      </c>
      <c r="G36" s="156"/>
      <c r="H36" s="11" t="s">
        <v>852</v>
      </c>
      <c r="I36" s="14">
        <v>7.79</v>
      </c>
      <c r="J36" s="121">
        <f t="shared" si="0"/>
        <v>233.7</v>
      </c>
      <c r="K36" s="127"/>
    </row>
    <row r="37" spans="1:11" ht="24">
      <c r="A37" s="126"/>
      <c r="B37" s="119">
        <v>1</v>
      </c>
      <c r="C37" s="10" t="s">
        <v>853</v>
      </c>
      <c r="D37" s="130" t="s">
        <v>854</v>
      </c>
      <c r="E37" s="130" t="s">
        <v>30</v>
      </c>
      <c r="F37" s="155"/>
      <c r="G37" s="156"/>
      <c r="H37" s="11" t="s">
        <v>855</v>
      </c>
      <c r="I37" s="14">
        <v>151.79</v>
      </c>
      <c r="J37" s="121">
        <f t="shared" si="0"/>
        <v>151.79</v>
      </c>
      <c r="K37" s="127"/>
    </row>
    <row r="38" spans="1:11" ht="24">
      <c r="A38" s="126"/>
      <c r="B38" s="119">
        <v>1</v>
      </c>
      <c r="C38" s="10" t="s">
        <v>853</v>
      </c>
      <c r="D38" s="130" t="s">
        <v>854</v>
      </c>
      <c r="E38" s="130" t="s">
        <v>31</v>
      </c>
      <c r="F38" s="155"/>
      <c r="G38" s="156"/>
      <c r="H38" s="11" t="s">
        <v>855</v>
      </c>
      <c r="I38" s="14">
        <v>151.79</v>
      </c>
      <c r="J38" s="121">
        <f t="shared" si="0"/>
        <v>151.79</v>
      </c>
      <c r="K38" s="127"/>
    </row>
    <row r="39" spans="1:11" ht="24">
      <c r="A39" s="126"/>
      <c r="B39" s="119">
        <v>2</v>
      </c>
      <c r="C39" s="10" t="s">
        <v>856</v>
      </c>
      <c r="D39" s="130" t="s">
        <v>857</v>
      </c>
      <c r="E39" s="130" t="s">
        <v>30</v>
      </c>
      <c r="F39" s="155"/>
      <c r="G39" s="156"/>
      <c r="H39" s="11" t="s">
        <v>858</v>
      </c>
      <c r="I39" s="14">
        <v>495.27</v>
      </c>
      <c r="J39" s="121">
        <f t="shared" si="0"/>
        <v>990.54</v>
      </c>
      <c r="K39" s="127"/>
    </row>
    <row r="40" spans="1:11" ht="24">
      <c r="A40" s="126"/>
      <c r="B40" s="119">
        <v>2</v>
      </c>
      <c r="C40" s="10" t="s">
        <v>856</v>
      </c>
      <c r="D40" s="130" t="s">
        <v>859</v>
      </c>
      <c r="E40" s="130" t="s">
        <v>31</v>
      </c>
      <c r="F40" s="155"/>
      <c r="G40" s="156"/>
      <c r="H40" s="11" t="s">
        <v>858</v>
      </c>
      <c r="I40" s="14">
        <v>610.41999999999996</v>
      </c>
      <c r="J40" s="121">
        <f t="shared" si="0"/>
        <v>1220.8399999999999</v>
      </c>
      <c r="K40" s="133"/>
    </row>
    <row r="41" spans="1:11" ht="36">
      <c r="A41" s="126"/>
      <c r="B41" s="119">
        <v>1</v>
      </c>
      <c r="C41" s="10" t="s">
        <v>860</v>
      </c>
      <c r="D41" s="130" t="s">
        <v>861</v>
      </c>
      <c r="E41" s="130" t="s">
        <v>210</v>
      </c>
      <c r="F41" s="155" t="s">
        <v>112</v>
      </c>
      <c r="G41" s="156"/>
      <c r="H41" s="11" t="s">
        <v>862</v>
      </c>
      <c r="I41" s="14">
        <v>324.05</v>
      </c>
      <c r="J41" s="121">
        <f t="shared" si="0"/>
        <v>324.05</v>
      </c>
      <c r="K41" s="127"/>
    </row>
    <row r="42" spans="1:11">
      <c r="A42" s="126"/>
      <c r="B42" s="119">
        <v>5</v>
      </c>
      <c r="C42" s="10" t="s">
        <v>863</v>
      </c>
      <c r="D42" s="130" t="s">
        <v>864</v>
      </c>
      <c r="E42" s="130" t="s">
        <v>28</v>
      </c>
      <c r="F42" s="155"/>
      <c r="G42" s="156"/>
      <c r="H42" s="11" t="s">
        <v>865</v>
      </c>
      <c r="I42" s="14">
        <v>2.21</v>
      </c>
      <c r="J42" s="121">
        <f t="shared" si="0"/>
        <v>11.05</v>
      </c>
      <c r="K42" s="127"/>
    </row>
    <row r="43" spans="1:11">
      <c r="A43" s="126"/>
      <c r="B43" s="119">
        <v>5</v>
      </c>
      <c r="C43" s="10" t="s">
        <v>863</v>
      </c>
      <c r="D43" s="130" t="s">
        <v>864</v>
      </c>
      <c r="E43" s="130" t="s">
        <v>30</v>
      </c>
      <c r="F43" s="155"/>
      <c r="G43" s="156"/>
      <c r="H43" s="11" t="s">
        <v>865</v>
      </c>
      <c r="I43" s="14">
        <v>2.21</v>
      </c>
      <c r="J43" s="121">
        <f t="shared" si="0"/>
        <v>11.05</v>
      </c>
      <c r="K43" s="127"/>
    </row>
    <row r="44" spans="1:11">
      <c r="A44" s="126"/>
      <c r="B44" s="119">
        <v>5</v>
      </c>
      <c r="C44" s="10" t="s">
        <v>863</v>
      </c>
      <c r="D44" s="130" t="s">
        <v>864</v>
      </c>
      <c r="E44" s="130" t="s">
        <v>31</v>
      </c>
      <c r="F44" s="155"/>
      <c r="G44" s="156"/>
      <c r="H44" s="11" t="s">
        <v>865</v>
      </c>
      <c r="I44" s="14">
        <v>2.21</v>
      </c>
      <c r="J44" s="121">
        <f t="shared" si="0"/>
        <v>11.05</v>
      </c>
      <c r="K44" s="127"/>
    </row>
    <row r="45" spans="1:11">
      <c r="A45" s="126"/>
      <c r="B45" s="119">
        <v>5</v>
      </c>
      <c r="C45" s="10" t="s">
        <v>863</v>
      </c>
      <c r="D45" s="130" t="s">
        <v>864</v>
      </c>
      <c r="E45" s="130" t="s">
        <v>95</v>
      </c>
      <c r="F45" s="155"/>
      <c r="G45" s="156"/>
      <c r="H45" s="11" t="s">
        <v>865</v>
      </c>
      <c r="I45" s="14">
        <v>2.21</v>
      </c>
      <c r="J45" s="121">
        <f t="shared" si="0"/>
        <v>11.05</v>
      </c>
      <c r="K45" s="127"/>
    </row>
    <row r="46" spans="1:11">
      <c r="A46" s="126"/>
      <c r="B46" s="119">
        <v>5</v>
      </c>
      <c r="C46" s="10" t="s">
        <v>863</v>
      </c>
      <c r="D46" s="130" t="s">
        <v>864</v>
      </c>
      <c r="E46" s="130" t="s">
        <v>32</v>
      </c>
      <c r="F46" s="155"/>
      <c r="G46" s="156"/>
      <c r="H46" s="11" t="s">
        <v>865</v>
      </c>
      <c r="I46" s="14">
        <v>2.21</v>
      </c>
      <c r="J46" s="121">
        <f t="shared" si="0"/>
        <v>11.05</v>
      </c>
      <c r="K46" s="127"/>
    </row>
    <row r="47" spans="1:11">
      <c r="A47" s="126"/>
      <c r="B47" s="119">
        <v>5</v>
      </c>
      <c r="C47" s="10" t="s">
        <v>863</v>
      </c>
      <c r="D47" s="130" t="s">
        <v>864</v>
      </c>
      <c r="E47" s="130" t="s">
        <v>33</v>
      </c>
      <c r="F47" s="155"/>
      <c r="G47" s="156"/>
      <c r="H47" s="11" t="s">
        <v>865</v>
      </c>
      <c r="I47" s="14">
        <v>2.56</v>
      </c>
      <c r="J47" s="121">
        <f t="shared" si="0"/>
        <v>12.8</v>
      </c>
      <c r="K47" s="127"/>
    </row>
    <row r="48" spans="1:11">
      <c r="A48" s="126"/>
      <c r="B48" s="119">
        <v>5</v>
      </c>
      <c r="C48" s="10" t="s">
        <v>863</v>
      </c>
      <c r="D48" s="130" t="s">
        <v>864</v>
      </c>
      <c r="E48" s="130" t="s">
        <v>34</v>
      </c>
      <c r="F48" s="155"/>
      <c r="G48" s="156"/>
      <c r="H48" s="11" t="s">
        <v>865</v>
      </c>
      <c r="I48" s="14">
        <v>2.56</v>
      </c>
      <c r="J48" s="121">
        <f t="shared" si="0"/>
        <v>12.8</v>
      </c>
      <c r="K48" s="127"/>
    </row>
    <row r="49" spans="1:11">
      <c r="A49" s="126"/>
      <c r="B49" s="119">
        <v>5</v>
      </c>
      <c r="C49" s="10" t="s">
        <v>863</v>
      </c>
      <c r="D49" s="130" t="s">
        <v>864</v>
      </c>
      <c r="E49" s="130" t="s">
        <v>53</v>
      </c>
      <c r="F49" s="155"/>
      <c r="G49" s="156"/>
      <c r="H49" s="11" t="s">
        <v>865</v>
      </c>
      <c r="I49" s="14">
        <v>2.56</v>
      </c>
      <c r="J49" s="121">
        <f t="shared" si="0"/>
        <v>12.8</v>
      </c>
      <c r="K49" s="127"/>
    </row>
    <row r="50" spans="1:11">
      <c r="A50" s="126"/>
      <c r="B50" s="119">
        <v>5</v>
      </c>
      <c r="C50" s="10" t="s">
        <v>863</v>
      </c>
      <c r="D50" s="130" t="s">
        <v>864</v>
      </c>
      <c r="E50" s="130" t="s">
        <v>55</v>
      </c>
      <c r="F50" s="155"/>
      <c r="G50" s="156"/>
      <c r="H50" s="11" t="s">
        <v>865</v>
      </c>
      <c r="I50" s="14">
        <v>2.56</v>
      </c>
      <c r="J50" s="121">
        <f t="shared" si="0"/>
        <v>12.8</v>
      </c>
      <c r="K50" s="127"/>
    </row>
    <row r="51" spans="1:11">
      <c r="A51" s="126"/>
      <c r="B51" s="119">
        <v>5</v>
      </c>
      <c r="C51" s="10" t="s">
        <v>863</v>
      </c>
      <c r="D51" s="130" t="s">
        <v>864</v>
      </c>
      <c r="E51" s="130" t="s">
        <v>36</v>
      </c>
      <c r="F51" s="155"/>
      <c r="G51" s="156"/>
      <c r="H51" s="11" t="s">
        <v>865</v>
      </c>
      <c r="I51" s="14">
        <v>2.56</v>
      </c>
      <c r="J51" s="121">
        <f t="shared" si="0"/>
        <v>12.8</v>
      </c>
      <c r="K51" s="127"/>
    </row>
    <row r="52" spans="1:11">
      <c r="A52" s="126"/>
      <c r="B52" s="119">
        <v>10</v>
      </c>
      <c r="C52" s="10" t="s">
        <v>866</v>
      </c>
      <c r="D52" s="130" t="s">
        <v>867</v>
      </c>
      <c r="E52" s="130" t="s">
        <v>28</v>
      </c>
      <c r="F52" s="155"/>
      <c r="G52" s="156"/>
      <c r="H52" s="11" t="s">
        <v>868</v>
      </c>
      <c r="I52" s="14">
        <v>2.44</v>
      </c>
      <c r="J52" s="121">
        <f t="shared" si="0"/>
        <v>24.4</v>
      </c>
      <c r="K52" s="127"/>
    </row>
    <row r="53" spans="1:11">
      <c r="A53" s="126"/>
      <c r="B53" s="119">
        <v>10</v>
      </c>
      <c r="C53" s="10" t="s">
        <v>866</v>
      </c>
      <c r="D53" s="130" t="s">
        <v>867</v>
      </c>
      <c r="E53" s="130" t="s">
        <v>30</v>
      </c>
      <c r="F53" s="155"/>
      <c r="G53" s="156"/>
      <c r="H53" s="11" t="s">
        <v>868</v>
      </c>
      <c r="I53" s="14">
        <v>2.44</v>
      </c>
      <c r="J53" s="121">
        <f t="shared" si="0"/>
        <v>24.4</v>
      </c>
      <c r="K53" s="127"/>
    </row>
    <row r="54" spans="1:11">
      <c r="A54" s="126"/>
      <c r="B54" s="119">
        <v>10</v>
      </c>
      <c r="C54" s="10" t="s">
        <v>866</v>
      </c>
      <c r="D54" s="130" t="s">
        <v>867</v>
      </c>
      <c r="E54" s="130" t="s">
        <v>31</v>
      </c>
      <c r="F54" s="155"/>
      <c r="G54" s="156"/>
      <c r="H54" s="11" t="s">
        <v>868</v>
      </c>
      <c r="I54" s="14">
        <v>2.44</v>
      </c>
      <c r="J54" s="121">
        <f t="shared" ref="J54:J85" si="1">I54*B54</f>
        <v>24.4</v>
      </c>
      <c r="K54" s="127"/>
    </row>
    <row r="55" spans="1:11">
      <c r="A55" s="126"/>
      <c r="B55" s="119">
        <v>10</v>
      </c>
      <c r="C55" s="10" t="s">
        <v>866</v>
      </c>
      <c r="D55" s="130" t="s">
        <v>867</v>
      </c>
      <c r="E55" s="130" t="s">
        <v>95</v>
      </c>
      <c r="F55" s="155"/>
      <c r="G55" s="156"/>
      <c r="H55" s="11" t="s">
        <v>868</v>
      </c>
      <c r="I55" s="14">
        <v>2.44</v>
      </c>
      <c r="J55" s="121">
        <f t="shared" si="1"/>
        <v>24.4</v>
      </c>
      <c r="K55" s="127"/>
    </row>
    <row r="56" spans="1:11" ht="24">
      <c r="A56" s="126"/>
      <c r="B56" s="119">
        <v>20</v>
      </c>
      <c r="C56" s="10" t="s">
        <v>869</v>
      </c>
      <c r="D56" s="130" t="s">
        <v>870</v>
      </c>
      <c r="E56" s="130" t="s">
        <v>620</v>
      </c>
      <c r="F56" s="155" t="s">
        <v>33</v>
      </c>
      <c r="G56" s="156"/>
      <c r="H56" s="11" t="s">
        <v>871</v>
      </c>
      <c r="I56" s="14">
        <v>2.21</v>
      </c>
      <c r="J56" s="121">
        <f t="shared" si="1"/>
        <v>44.2</v>
      </c>
      <c r="K56" s="127"/>
    </row>
    <row r="57" spans="1:11" ht="24">
      <c r="A57" s="126"/>
      <c r="B57" s="119">
        <v>20</v>
      </c>
      <c r="C57" s="10" t="s">
        <v>869</v>
      </c>
      <c r="D57" s="130" t="s">
        <v>870</v>
      </c>
      <c r="E57" s="130" t="s">
        <v>620</v>
      </c>
      <c r="F57" s="155" t="s">
        <v>34</v>
      </c>
      <c r="G57" s="156"/>
      <c r="H57" s="11" t="s">
        <v>871</v>
      </c>
      <c r="I57" s="14">
        <v>2.21</v>
      </c>
      <c r="J57" s="121">
        <f t="shared" si="1"/>
        <v>44.2</v>
      </c>
      <c r="K57" s="127"/>
    </row>
    <row r="58" spans="1:11" ht="24">
      <c r="A58" s="126"/>
      <c r="B58" s="119">
        <v>20</v>
      </c>
      <c r="C58" s="10" t="s">
        <v>869</v>
      </c>
      <c r="D58" s="130" t="s">
        <v>872</v>
      </c>
      <c r="E58" s="130" t="s">
        <v>873</v>
      </c>
      <c r="F58" s="155" t="s">
        <v>33</v>
      </c>
      <c r="G58" s="156"/>
      <c r="H58" s="11" t="s">
        <v>871</v>
      </c>
      <c r="I58" s="14">
        <v>2.21</v>
      </c>
      <c r="J58" s="121">
        <f t="shared" si="1"/>
        <v>44.2</v>
      </c>
      <c r="K58" s="127"/>
    </row>
    <row r="59" spans="1:11" ht="24">
      <c r="A59" s="126"/>
      <c r="B59" s="119">
        <v>20</v>
      </c>
      <c r="C59" s="10" t="s">
        <v>869</v>
      </c>
      <c r="D59" s="130" t="s">
        <v>872</v>
      </c>
      <c r="E59" s="130" t="s">
        <v>873</v>
      </c>
      <c r="F59" s="155" t="s">
        <v>34</v>
      </c>
      <c r="G59" s="156"/>
      <c r="H59" s="11" t="s">
        <v>871</v>
      </c>
      <c r="I59" s="14">
        <v>2.21</v>
      </c>
      <c r="J59" s="121">
        <f t="shared" si="1"/>
        <v>44.2</v>
      </c>
      <c r="K59" s="127"/>
    </row>
    <row r="60" spans="1:11" ht="24">
      <c r="A60" s="126"/>
      <c r="B60" s="119">
        <v>20</v>
      </c>
      <c r="C60" s="10" t="s">
        <v>874</v>
      </c>
      <c r="D60" s="130" t="s">
        <v>875</v>
      </c>
      <c r="E60" s="130" t="s">
        <v>31</v>
      </c>
      <c r="F60" s="155" t="s">
        <v>115</v>
      </c>
      <c r="G60" s="156"/>
      <c r="H60" s="11" t="s">
        <v>974</v>
      </c>
      <c r="I60" s="14">
        <v>2.09</v>
      </c>
      <c r="J60" s="121">
        <f t="shared" si="1"/>
        <v>41.8</v>
      </c>
      <c r="K60" s="127"/>
    </row>
    <row r="61" spans="1:11" ht="24">
      <c r="A61" s="126"/>
      <c r="B61" s="119">
        <v>10</v>
      </c>
      <c r="C61" s="10" t="s">
        <v>874</v>
      </c>
      <c r="D61" s="130" t="s">
        <v>875</v>
      </c>
      <c r="E61" s="130" t="s">
        <v>31</v>
      </c>
      <c r="F61" s="155" t="s">
        <v>490</v>
      </c>
      <c r="G61" s="156"/>
      <c r="H61" s="11" t="s">
        <v>974</v>
      </c>
      <c r="I61" s="14">
        <v>2.09</v>
      </c>
      <c r="J61" s="121">
        <f t="shared" si="1"/>
        <v>20.9</v>
      </c>
      <c r="K61" s="127"/>
    </row>
    <row r="62" spans="1:11" ht="24">
      <c r="A62" s="126"/>
      <c r="B62" s="119">
        <v>10</v>
      </c>
      <c r="C62" s="10" t="s">
        <v>874</v>
      </c>
      <c r="D62" s="130" t="s">
        <v>875</v>
      </c>
      <c r="E62" s="130" t="s">
        <v>31</v>
      </c>
      <c r="F62" s="155" t="s">
        <v>725</v>
      </c>
      <c r="G62" s="156"/>
      <c r="H62" s="11" t="s">
        <v>974</v>
      </c>
      <c r="I62" s="14">
        <v>2.09</v>
      </c>
      <c r="J62" s="121">
        <f t="shared" si="1"/>
        <v>20.9</v>
      </c>
      <c r="K62" s="127"/>
    </row>
    <row r="63" spans="1:11" ht="24">
      <c r="A63" s="126"/>
      <c r="B63" s="119">
        <v>10</v>
      </c>
      <c r="C63" s="10" t="s">
        <v>874</v>
      </c>
      <c r="D63" s="130" t="s">
        <v>875</v>
      </c>
      <c r="E63" s="130" t="s">
        <v>31</v>
      </c>
      <c r="F63" s="155" t="s">
        <v>876</v>
      </c>
      <c r="G63" s="156"/>
      <c r="H63" s="11" t="s">
        <v>974</v>
      </c>
      <c r="I63" s="14">
        <v>2.09</v>
      </c>
      <c r="J63" s="121">
        <f t="shared" si="1"/>
        <v>20.9</v>
      </c>
      <c r="K63" s="127"/>
    </row>
    <row r="64" spans="1:11" ht="24">
      <c r="A64" s="126"/>
      <c r="B64" s="119">
        <v>10</v>
      </c>
      <c r="C64" s="10" t="s">
        <v>874</v>
      </c>
      <c r="D64" s="130" t="s">
        <v>875</v>
      </c>
      <c r="E64" s="130" t="s">
        <v>31</v>
      </c>
      <c r="F64" s="155" t="s">
        <v>877</v>
      </c>
      <c r="G64" s="156"/>
      <c r="H64" s="11" t="s">
        <v>974</v>
      </c>
      <c r="I64" s="14">
        <v>2.09</v>
      </c>
      <c r="J64" s="121">
        <f t="shared" si="1"/>
        <v>20.9</v>
      </c>
      <c r="K64" s="127"/>
    </row>
    <row r="65" spans="1:11" ht="24">
      <c r="A65" s="126"/>
      <c r="B65" s="119">
        <v>10</v>
      </c>
      <c r="C65" s="10" t="s">
        <v>874</v>
      </c>
      <c r="D65" s="130" t="s">
        <v>875</v>
      </c>
      <c r="E65" s="130" t="s">
        <v>31</v>
      </c>
      <c r="F65" s="155" t="s">
        <v>878</v>
      </c>
      <c r="G65" s="156"/>
      <c r="H65" s="11" t="s">
        <v>974</v>
      </c>
      <c r="I65" s="14">
        <v>2.09</v>
      </c>
      <c r="J65" s="121">
        <f t="shared" si="1"/>
        <v>20.9</v>
      </c>
      <c r="K65" s="127"/>
    </row>
    <row r="66" spans="1:11" ht="24">
      <c r="A66" s="126"/>
      <c r="B66" s="119">
        <v>10</v>
      </c>
      <c r="C66" s="10" t="s">
        <v>874</v>
      </c>
      <c r="D66" s="130" t="s">
        <v>875</v>
      </c>
      <c r="E66" s="130" t="s">
        <v>31</v>
      </c>
      <c r="F66" s="155" t="s">
        <v>879</v>
      </c>
      <c r="G66" s="156"/>
      <c r="H66" s="11" t="s">
        <v>974</v>
      </c>
      <c r="I66" s="14">
        <v>2.09</v>
      </c>
      <c r="J66" s="121">
        <f t="shared" si="1"/>
        <v>20.9</v>
      </c>
      <c r="K66" s="127"/>
    </row>
    <row r="67" spans="1:11" ht="24">
      <c r="A67" s="126"/>
      <c r="B67" s="119">
        <v>10</v>
      </c>
      <c r="C67" s="10" t="s">
        <v>874</v>
      </c>
      <c r="D67" s="130" t="s">
        <v>875</v>
      </c>
      <c r="E67" s="130" t="s">
        <v>31</v>
      </c>
      <c r="F67" s="155" t="s">
        <v>880</v>
      </c>
      <c r="G67" s="156"/>
      <c r="H67" s="11" t="s">
        <v>974</v>
      </c>
      <c r="I67" s="14">
        <v>2.09</v>
      </c>
      <c r="J67" s="121">
        <f t="shared" si="1"/>
        <v>20.9</v>
      </c>
      <c r="K67" s="127"/>
    </row>
    <row r="68" spans="1:11" ht="24">
      <c r="A68" s="126"/>
      <c r="B68" s="119">
        <v>10</v>
      </c>
      <c r="C68" s="10" t="s">
        <v>874</v>
      </c>
      <c r="D68" s="130" t="s">
        <v>875</v>
      </c>
      <c r="E68" s="130" t="s">
        <v>31</v>
      </c>
      <c r="F68" s="155" t="s">
        <v>881</v>
      </c>
      <c r="G68" s="156"/>
      <c r="H68" s="11" t="s">
        <v>974</v>
      </c>
      <c r="I68" s="14">
        <v>2.09</v>
      </c>
      <c r="J68" s="121">
        <f t="shared" si="1"/>
        <v>20.9</v>
      </c>
      <c r="K68" s="127"/>
    </row>
    <row r="69" spans="1:11" ht="24">
      <c r="A69" s="126"/>
      <c r="B69" s="119">
        <v>10</v>
      </c>
      <c r="C69" s="10" t="s">
        <v>882</v>
      </c>
      <c r="D69" s="130" t="s">
        <v>883</v>
      </c>
      <c r="E69" s="130" t="s">
        <v>28</v>
      </c>
      <c r="F69" s="155"/>
      <c r="G69" s="156"/>
      <c r="H69" s="11" t="s">
        <v>884</v>
      </c>
      <c r="I69" s="14">
        <v>2.56</v>
      </c>
      <c r="J69" s="121">
        <f t="shared" si="1"/>
        <v>25.6</v>
      </c>
      <c r="K69" s="127"/>
    </row>
    <row r="70" spans="1:11" ht="24">
      <c r="A70" s="126"/>
      <c r="B70" s="119">
        <v>20</v>
      </c>
      <c r="C70" s="10" t="s">
        <v>882</v>
      </c>
      <c r="D70" s="130" t="s">
        <v>883</v>
      </c>
      <c r="E70" s="130" t="s">
        <v>30</v>
      </c>
      <c r="F70" s="155"/>
      <c r="G70" s="156"/>
      <c r="H70" s="11" t="s">
        <v>884</v>
      </c>
      <c r="I70" s="14">
        <v>2.56</v>
      </c>
      <c r="J70" s="121">
        <f t="shared" si="1"/>
        <v>51.2</v>
      </c>
      <c r="K70" s="127"/>
    </row>
    <row r="71" spans="1:11" ht="24">
      <c r="A71" s="126"/>
      <c r="B71" s="119">
        <v>30</v>
      </c>
      <c r="C71" s="10" t="s">
        <v>882</v>
      </c>
      <c r="D71" s="130" t="s">
        <v>883</v>
      </c>
      <c r="E71" s="130" t="s">
        <v>31</v>
      </c>
      <c r="F71" s="155"/>
      <c r="G71" s="156"/>
      <c r="H71" s="11" t="s">
        <v>884</v>
      </c>
      <c r="I71" s="14">
        <v>2.56</v>
      </c>
      <c r="J71" s="121">
        <f t="shared" si="1"/>
        <v>76.8</v>
      </c>
      <c r="K71" s="127"/>
    </row>
    <row r="72" spans="1:11" ht="24">
      <c r="A72" s="126"/>
      <c r="B72" s="119">
        <v>20</v>
      </c>
      <c r="C72" s="10" t="s">
        <v>882</v>
      </c>
      <c r="D72" s="130" t="s">
        <v>883</v>
      </c>
      <c r="E72" s="130" t="s">
        <v>32</v>
      </c>
      <c r="F72" s="155"/>
      <c r="G72" s="156"/>
      <c r="H72" s="11" t="s">
        <v>884</v>
      </c>
      <c r="I72" s="14">
        <v>2.56</v>
      </c>
      <c r="J72" s="121">
        <f t="shared" si="1"/>
        <v>51.2</v>
      </c>
      <c r="K72" s="127"/>
    </row>
    <row r="73" spans="1:11" ht="24">
      <c r="A73" s="126"/>
      <c r="B73" s="119">
        <v>10</v>
      </c>
      <c r="C73" s="10" t="s">
        <v>882</v>
      </c>
      <c r="D73" s="130" t="s">
        <v>883</v>
      </c>
      <c r="E73" s="130" t="s">
        <v>34</v>
      </c>
      <c r="F73" s="155"/>
      <c r="G73" s="156"/>
      <c r="H73" s="11" t="s">
        <v>884</v>
      </c>
      <c r="I73" s="14">
        <v>2.56</v>
      </c>
      <c r="J73" s="121">
        <f t="shared" si="1"/>
        <v>25.6</v>
      </c>
      <c r="K73" s="127"/>
    </row>
    <row r="74" spans="1:11" ht="24">
      <c r="A74" s="126"/>
      <c r="B74" s="119">
        <v>10</v>
      </c>
      <c r="C74" s="10" t="s">
        <v>885</v>
      </c>
      <c r="D74" s="130" t="s">
        <v>886</v>
      </c>
      <c r="E74" s="130" t="s">
        <v>30</v>
      </c>
      <c r="F74" s="155" t="s">
        <v>278</v>
      </c>
      <c r="G74" s="156"/>
      <c r="H74" s="11" t="s">
        <v>887</v>
      </c>
      <c r="I74" s="14">
        <v>8.0299999999999994</v>
      </c>
      <c r="J74" s="121">
        <f t="shared" si="1"/>
        <v>80.3</v>
      </c>
      <c r="K74" s="127"/>
    </row>
    <row r="75" spans="1:11" ht="24">
      <c r="A75" s="126"/>
      <c r="B75" s="119">
        <v>20</v>
      </c>
      <c r="C75" s="10" t="s">
        <v>885</v>
      </c>
      <c r="D75" s="130" t="s">
        <v>886</v>
      </c>
      <c r="E75" s="130" t="s">
        <v>31</v>
      </c>
      <c r="F75" s="155" t="s">
        <v>278</v>
      </c>
      <c r="G75" s="156"/>
      <c r="H75" s="11" t="s">
        <v>887</v>
      </c>
      <c r="I75" s="14">
        <v>8.0299999999999994</v>
      </c>
      <c r="J75" s="121">
        <f t="shared" si="1"/>
        <v>160.6</v>
      </c>
      <c r="K75" s="127"/>
    </row>
    <row r="76" spans="1:11" ht="24">
      <c r="A76" s="126"/>
      <c r="B76" s="119">
        <v>10</v>
      </c>
      <c r="C76" s="10" t="s">
        <v>885</v>
      </c>
      <c r="D76" s="130" t="s">
        <v>886</v>
      </c>
      <c r="E76" s="130" t="s">
        <v>32</v>
      </c>
      <c r="F76" s="155" t="s">
        <v>278</v>
      </c>
      <c r="G76" s="156"/>
      <c r="H76" s="11" t="s">
        <v>887</v>
      </c>
      <c r="I76" s="14">
        <v>8.0299999999999994</v>
      </c>
      <c r="J76" s="121">
        <f t="shared" si="1"/>
        <v>80.3</v>
      </c>
      <c r="K76" s="127"/>
    </row>
    <row r="77" spans="1:11" ht="48">
      <c r="A77" s="126"/>
      <c r="B77" s="119">
        <v>1</v>
      </c>
      <c r="C77" s="10" t="s">
        <v>888</v>
      </c>
      <c r="D77" s="130" t="s">
        <v>889</v>
      </c>
      <c r="E77" s="130" t="s">
        <v>705</v>
      </c>
      <c r="F77" s="155"/>
      <c r="G77" s="156"/>
      <c r="H77" s="11" t="s">
        <v>890</v>
      </c>
      <c r="I77" s="14">
        <v>257.17</v>
      </c>
      <c r="J77" s="121">
        <f t="shared" si="1"/>
        <v>257.17</v>
      </c>
      <c r="K77" s="127"/>
    </row>
    <row r="78" spans="1:11" ht="36">
      <c r="A78" s="126"/>
      <c r="B78" s="119">
        <v>1</v>
      </c>
      <c r="C78" s="10" t="s">
        <v>891</v>
      </c>
      <c r="D78" s="130" t="s">
        <v>892</v>
      </c>
      <c r="E78" s="130"/>
      <c r="F78" s="155"/>
      <c r="G78" s="156"/>
      <c r="H78" s="11" t="s">
        <v>893</v>
      </c>
      <c r="I78" s="14">
        <v>135.16</v>
      </c>
      <c r="J78" s="121">
        <f t="shared" si="1"/>
        <v>135.16</v>
      </c>
      <c r="K78" s="127"/>
    </row>
    <row r="79" spans="1:11" ht="24">
      <c r="A79" s="126"/>
      <c r="B79" s="119">
        <v>10</v>
      </c>
      <c r="C79" s="10" t="s">
        <v>894</v>
      </c>
      <c r="D79" s="130" t="s">
        <v>895</v>
      </c>
      <c r="E79" s="130" t="s">
        <v>28</v>
      </c>
      <c r="F79" s="155"/>
      <c r="G79" s="156"/>
      <c r="H79" s="11" t="s">
        <v>896</v>
      </c>
      <c r="I79" s="14">
        <v>4.54</v>
      </c>
      <c r="J79" s="121">
        <f t="shared" si="1"/>
        <v>45.4</v>
      </c>
      <c r="K79" s="127"/>
    </row>
    <row r="80" spans="1:11" ht="24">
      <c r="A80" s="126"/>
      <c r="B80" s="119">
        <v>30</v>
      </c>
      <c r="C80" s="10" t="s">
        <v>894</v>
      </c>
      <c r="D80" s="130" t="s">
        <v>895</v>
      </c>
      <c r="E80" s="130" t="s">
        <v>657</v>
      </c>
      <c r="F80" s="155"/>
      <c r="G80" s="156"/>
      <c r="H80" s="11" t="s">
        <v>896</v>
      </c>
      <c r="I80" s="14">
        <v>4.54</v>
      </c>
      <c r="J80" s="121">
        <f t="shared" si="1"/>
        <v>136.19999999999999</v>
      </c>
      <c r="K80" s="127"/>
    </row>
    <row r="81" spans="1:11" ht="24">
      <c r="A81" s="126"/>
      <c r="B81" s="119">
        <v>40</v>
      </c>
      <c r="C81" s="10" t="s">
        <v>894</v>
      </c>
      <c r="D81" s="130" t="s">
        <v>895</v>
      </c>
      <c r="E81" s="130" t="s">
        <v>30</v>
      </c>
      <c r="F81" s="155"/>
      <c r="G81" s="156"/>
      <c r="H81" s="11" t="s">
        <v>896</v>
      </c>
      <c r="I81" s="14">
        <v>4.54</v>
      </c>
      <c r="J81" s="121">
        <f t="shared" si="1"/>
        <v>181.6</v>
      </c>
      <c r="K81" s="127"/>
    </row>
    <row r="82" spans="1:11" ht="24">
      <c r="A82" s="126"/>
      <c r="B82" s="119">
        <v>40</v>
      </c>
      <c r="C82" s="10" t="s">
        <v>894</v>
      </c>
      <c r="D82" s="130" t="s">
        <v>895</v>
      </c>
      <c r="E82" s="130" t="s">
        <v>31</v>
      </c>
      <c r="F82" s="155"/>
      <c r="G82" s="156"/>
      <c r="H82" s="11" t="s">
        <v>896</v>
      </c>
      <c r="I82" s="14">
        <v>4.54</v>
      </c>
      <c r="J82" s="121">
        <f t="shared" si="1"/>
        <v>181.6</v>
      </c>
      <c r="K82" s="127"/>
    </row>
    <row r="83" spans="1:11" ht="24">
      <c r="A83" s="126"/>
      <c r="B83" s="119">
        <v>10</v>
      </c>
      <c r="C83" s="10" t="s">
        <v>897</v>
      </c>
      <c r="D83" s="130" t="s">
        <v>898</v>
      </c>
      <c r="E83" s="130" t="s">
        <v>30</v>
      </c>
      <c r="F83" s="155" t="s">
        <v>112</v>
      </c>
      <c r="G83" s="156"/>
      <c r="H83" s="11" t="s">
        <v>899</v>
      </c>
      <c r="I83" s="14">
        <v>6.63</v>
      </c>
      <c r="J83" s="121">
        <f t="shared" si="1"/>
        <v>66.3</v>
      </c>
      <c r="K83" s="127"/>
    </row>
    <row r="84" spans="1:11" ht="24">
      <c r="A84" s="126"/>
      <c r="B84" s="119">
        <v>20</v>
      </c>
      <c r="C84" s="10" t="s">
        <v>897</v>
      </c>
      <c r="D84" s="130" t="s">
        <v>898</v>
      </c>
      <c r="E84" s="130" t="s">
        <v>72</v>
      </c>
      <c r="F84" s="155" t="s">
        <v>112</v>
      </c>
      <c r="G84" s="156"/>
      <c r="H84" s="11" t="s">
        <v>899</v>
      </c>
      <c r="I84" s="14">
        <v>6.63</v>
      </c>
      <c r="J84" s="121">
        <f t="shared" si="1"/>
        <v>132.6</v>
      </c>
      <c r="K84" s="127"/>
    </row>
    <row r="85" spans="1:11" ht="24">
      <c r="A85" s="126"/>
      <c r="B85" s="119">
        <v>20</v>
      </c>
      <c r="C85" s="10" t="s">
        <v>897</v>
      </c>
      <c r="D85" s="130" t="s">
        <v>898</v>
      </c>
      <c r="E85" s="130" t="s">
        <v>31</v>
      </c>
      <c r="F85" s="155" t="s">
        <v>112</v>
      </c>
      <c r="G85" s="156"/>
      <c r="H85" s="11" t="s">
        <v>899</v>
      </c>
      <c r="I85" s="14">
        <v>6.63</v>
      </c>
      <c r="J85" s="121">
        <f t="shared" si="1"/>
        <v>132.6</v>
      </c>
      <c r="K85" s="127"/>
    </row>
    <row r="86" spans="1:11" ht="24">
      <c r="A86" s="126"/>
      <c r="B86" s="119">
        <v>100</v>
      </c>
      <c r="C86" s="10" t="s">
        <v>612</v>
      </c>
      <c r="D86" s="130" t="s">
        <v>613</v>
      </c>
      <c r="E86" s="130" t="s">
        <v>30</v>
      </c>
      <c r="F86" s="155"/>
      <c r="G86" s="156"/>
      <c r="H86" s="11" t="s">
        <v>741</v>
      </c>
      <c r="I86" s="14">
        <v>8.14</v>
      </c>
      <c r="J86" s="121">
        <f t="shared" ref="J86:J117" si="2">I86*B86</f>
        <v>814</v>
      </c>
      <c r="K86" s="127"/>
    </row>
    <row r="87" spans="1:11" ht="24">
      <c r="A87" s="126"/>
      <c r="B87" s="119">
        <v>200</v>
      </c>
      <c r="C87" s="10" t="s">
        <v>612</v>
      </c>
      <c r="D87" s="130" t="s">
        <v>740</v>
      </c>
      <c r="E87" s="130" t="s">
        <v>31</v>
      </c>
      <c r="F87" s="155"/>
      <c r="G87" s="156"/>
      <c r="H87" s="11" t="s">
        <v>741</v>
      </c>
      <c r="I87" s="14">
        <v>9.42</v>
      </c>
      <c r="J87" s="121">
        <f t="shared" si="2"/>
        <v>1884</v>
      </c>
      <c r="K87" s="133"/>
    </row>
    <row r="88" spans="1:11" ht="48">
      <c r="A88" s="126"/>
      <c r="B88" s="119">
        <v>1</v>
      </c>
      <c r="C88" s="10" t="s">
        <v>900</v>
      </c>
      <c r="D88" s="130" t="s">
        <v>901</v>
      </c>
      <c r="E88" s="130" t="s">
        <v>705</v>
      </c>
      <c r="F88" s="155"/>
      <c r="G88" s="156"/>
      <c r="H88" s="11" t="s">
        <v>902</v>
      </c>
      <c r="I88" s="14">
        <v>304.51</v>
      </c>
      <c r="J88" s="121">
        <f t="shared" si="2"/>
        <v>304.51</v>
      </c>
      <c r="K88" s="127"/>
    </row>
    <row r="89" spans="1:11" ht="48">
      <c r="A89" s="126"/>
      <c r="B89" s="119">
        <v>1</v>
      </c>
      <c r="C89" s="10" t="s">
        <v>903</v>
      </c>
      <c r="D89" s="130" t="s">
        <v>904</v>
      </c>
      <c r="E89" s="130" t="s">
        <v>705</v>
      </c>
      <c r="F89" s="155"/>
      <c r="G89" s="156"/>
      <c r="H89" s="11" t="s">
        <v>905</v>
      </c>
      <c r="I89" s="14">
        <v>443.62</v>
      </c>
      <c r="J89" s="121">
        <f t="shared" si="2"/>
        <v>443.62</v>
      </c>
      <c r="K89" s="127"/>
    </row>
    <row r="90" spans="1:11" ht="24">
      <c r="A90" s="126"/>
      <c r="B90" s="119">
        <v>1</v>
      </c>
      <c r="C90" s="10" t="s">
        <v>906</v>
      </c>
      <c r="D90" s="130" t="s">
        <v>907</v>
      </c>
      <c r="E90" s="130"/>
      <c r="F90" s="155"/>
      <c r="G90" s="156"/>
      <c r="H90" s="11" t="s">
        <v>908</v>
      </c>
      <c r="I90" s="14">
        <v>163.65</v>
      </c>
      <c r="J90" s="121">
        <f t="shared" si="2"/>
        <v>163.65</v>
      </c>
      <c r="K90" s="127"/>
    </row>
    <row r="91" spans="1:11" ht="24">
      <c r="A91" s="126"/>
      <c r="B91" s="119">
        <v>5</v>
      </c>
      <c r="C91" s="10" t="s">
        <v>909</v>
      </c>
      <c r="D91" s="130" t="s">
        <v>910</v>
      </c>
      <c r="E91" s="130" t="s">
        <v>31</v>
      </c>
      <c r="F91" s="155"/>
      <c r="G91" s="156"/>
      <c r="H91" s="11" t="s">
        <v>911</v>
      </c>
      <c r="I91" s="14">
        <v>3.61</v>
      </c>
      <c r="J91" s="121">
        <f t="shared" si="2"/>
        <v>18.05</v>
      </c>
      <c r="K91" s="127"/>
    </row>
    <row r="92" spans="1:11" ht="24">
      <c r="A92" s="126"/>
      <c r="B92" s="119">
        <v>5</v>
      </c>
      <c r="C92" s="10" t="s">
        <v>909</v>
      </c>
      <c r="D92" s="130" t="s">
        <v>910</v>
      </c>
      <c r="E92" s="130" t="s">
        <v>33</v>
      </c>
      <c r="F92" s="155"/>
      <c r="G92" s="156"/>
      <c r="H92" s="11" t="s">
        <v>911</v>
      </c>
      <c r="I92" s="14">
        <v>3.95</v>
      </c>
      <c r="J92" s="121">
        <f t="shared" si="2"/>
        <v>19.75</v>
      </c>
      <c r="K92" s="127"/>
    </row>
    <row r="93" spans="1:11" ht="24">
      <c r="A93" s="126"/>
      <c r="B93" s="119">
        <v>5</v>
      </c>
      <c r="C93" s="10" t="s">
        <v>909</v>
      </c>
      <c r="D93" s="130" t="s">
        <v>910</v>
      </c>
      <c r="E93" s="130" t="s">
        <v>53</v>
      </c>
      <c r="F93" s="155"/>
      <c r="G93" s="156"/>
      <c r="H93" s="11" t="s">
        <v>911</v>
      </c>
      <c r="I93" s="14">
        <v>3.95</v>
      </c>
      <c r="J93" s="121">
        <f t="shared" si="2"/>
        <v>19.75</v>
      </c>
      <c r="K93" s="127"/>
    </row>
    <row r="94" spans="1:11" ht="24">
      <c r="A94" s="126"/>
      <c r="B94" s="119">
        <v>5</v>
      </c>
      <c r="C94" s="10" t="s">
        <v>909</v>
      </c>
      <c r="D94" s="130" t="s">
        <v>910</v>
      </c>
      <c r="E94" s="130" t="s">
        <v>55</v>
      </c>
      <c r="F94" s="155"/>
      <c r="G94" s="156"/>
      <c r="H94" s="11" t="s">
        <v>911</v>
      </c>
      <c r="I94" s="14">
        <v>3.95</v>
      </c>
      <c r="J94" s="121">
        <f t="shared" si="2"/>
        <v>19.75</v>
      </c>
      <c r="K94" s="127"/>
    </row>
    <row r="95" spans="1:11" ht="24">
      <c r="A95" s="126"/>
      <c r="B95" s="119">
        <v>5</v>
      </c>
      <c r="C95" s="10" t="s">
        <v>909</v>
      </c>
      <c r="D95" s="130" t="s">
        <v>910</v>
      </c>
      <c r="E95" s="130" t="s">
        <v>36</v>
      </c>
      <c r="F95" s="155"/>
      <c r="G95" s="156"/>
      <c r="H95" s="11" t="s">
        <v>911</v>
      </c>
      <c r="I95" s="14">
        <v>3.95</v>
      </c>
      <c r="J95" s="121">
        <f t="shared" si="2"/>
        <v>19.75</v>
      </c>
      <c r="K95" s="127"/>
    </row>
    <row r="96" spans="1:11" ht="24">
      <c r="A96" s="126"/>
      <c r="B96" s="119">
        <v>1</v>
      </c>
      <c r="C96" s="10" t="s">
        <v>912</v>
      </c>
      <c r="D96" s="130" t="s">
        <v>913</v>
      </c>
      <c r="E96" s="130"/>
      <c r="F96" s="155"/>
      <c r="G96" s="156"/>
      <c r="H96" s="11" t="s">
        <v>914</v>
      </c>
      <c r="I96" s="14">
        <v>267.41000000000003</v>
      </c>
      <c r="J96" s="121">
        <f t="shared" si="2"/>
        <v>267.41000000000003</v>
      </c>
      <c r="K96" s="127"/>
    </row>
    <row r="97" spans="1:11" ht="48">
      <c r="A97" s="126"/>
      <c r="B97" s="119">
        <v>1</v>
      </c>
      <c r="C97" s="10" t="s">
        <v>915</v>
      </c>
      <c r="D97" s="130" t="s">
        <v>916</v>
      </c>
      <c r="E97" s="130" t="s">
        <v>705</v>
      </c>
      <c r="F97" s="155"/>
      <c r="G97" s="156"/>
      <c r="H97" s="11" t="s">
        <v>917</v>
      </c>
      <c r="I97" s="14">
        <v>406.52</v>
      </c>
      <c r="J97" s="121">
        <f t="shared" si="2"/>
        <v>406.52</v>
      </c>
      <c r="K97" s="127"/>
    </row>
    <row r="98" spans="1:11" ht="24">
      <c r="A98" s="126"/>
      <c r="B98" s="119">
        <v>10</v>
      </c>
      <c r="C98" s="10" t="s">
        <v>918</v>
      </c>
      <c r="D98" s="130" t="s">
        <v>919</v>
      </c>
      <c r="E98" s="130"/>
      <c r="F98" s="155"/>
      <c r="G98" s="156"/>
      <c r="H98" s="11" t="s">
        <v>920</v>
      </c>
      <c r="I98" s="14">
        <v>10.119999999999999</v>
      </c>
      <c r="J98" s="121">
        <f t="shared" si="2"/>
        <v>101.19999999999999</v>
      </c>
      <c r="K98" s="127"/>
    </row>
    <row r="99" spans="1:11" ht="48">
      <c r="A99" s="126"/>
      <c r="B99" s="119">
        <v>2</v>
      </c>
      <c r="C99" s="10" t="s">
        <v>921</v>
      </c>
      <c r="D99" s="130" t="s">
        <v>922</v>
      </c>
      <c r="E99" s="130" t="s">
        <v>705</v>
      </c>
      <c r="F99" s="155"/>
      <c r="G99" s="156"/>
      <c r="H99" s="11" t="s">
        <v>923</v>
      </c>
      <c r="I99" s="14">
        <v>304.39999999999998</v>
      </c>
      <c r="J99" s="121">
        <f t="shared" si="2"/>
        <v>608.79999999999995</v>
      </c>
      <c r="K99" s="127"/>
    </row>
    <row r="100" spans="1:11" ht="48">
      <c r="A100" s="126"/>
      <c r="B100" s="119">
        <v>1</v>
      </c>
      <c r="C100" s="10" t="s">
        <v>924</v>
      </c>
      <c r="D100" s="130" t="s">
        <v>925</v>
      </c>
      <c r="E100" s="130" t="s">
        <v>705</v>
      </c>
      <c r="F100" s="155"/>
      <c r="G100" s="156"/>
      <c r="H100" s="11" t="s">
        <v>926</v>
      </c>
      <c r="I100" s="14">
        <v>443.51</v>
      </c>
      <c r="J100" s="121">
        <f t="shared" si="2"/>
        <v>443.51</v>
      </c>
      <c r="K100" s="127"/>
    </row>
    <row r="101" spans="1:11" ht="36">
      <c r="A101" s="126"/>
      <c r="B101" s="119">
        <v>1</v>
      </c>
      <c r="C101" s="10" t="s">
        <v>927</v>
      </c>
      <c r="D101" s="130" t="s">
        <v>928</v>
      </c>
      <c r="E101" s="130" t="s">
        <v>705</v>
      </c>
      <c r="F101" s="155"/>
      <c r="G101" s="156"/>
      <c r="H101" s="11" t="s">
        <v>929</v>
      </c>
      <c r="I101" s="14">
        <v>190.17</v>
      </c>
      <c r="J101" s="121">
        <f t="shared" si="2"/>
        <v>190.17</v>
      </c>
      <c r="K101" s="127"/>
    </row>
    <row r="102" spans="1:11" ht="24">
      <c r="A102" s="126"/>
      <c r="B102" s="119">
        <v>3</v>
      </c>
      <c r="C102" s="10" t="s">
        <v>930</v>
      </c>
      <c r="D102" s="130" t="s">
        <v>931</v>
      </c>
      <c r="E102" s="130"/>
      <c r="F102" s="155"/>
      <c r="G102" s="156"/>
      <c r="H102" s="11" t="s">
        <v>932</v>
      </c>
      <c r="I102" s="14">
        <v>146.09</v>
      </c>
      <c r="J102" s="121">
        <f t="shared" si="2"/>
        <v>438.27</v>
      </c>
      <c r="K102" s="127"/>
    </row>
    <row r="103" spans="1:11" ht="24">
      <c r="A103" s="126"/>
      <c r="B103" s="119">
        <v>20</v>
      </c>
      <c r="C103" s="10" t="s">
        <v>933</v>
      </c>
      <c r="D103" s="130" t="s">
        <v>934</v>
      </c>
      <c r="E103" s="130"/>
      <c r="F103" s="155"/>
      <c r="G103" s="156"/>
      <c r="H103" s="11" t="s">
        <v>935</v>
      </c>
      <c r="I103" s="14">
        <v>5.23</v>
      </c>
      <c r="J103" s="121">
        <f t="shared" si="2"/>
        <v>104.60000000000001</v>
      </c>
      <c r="K103" s="127"/>
    </row>
    <row r="104" spans="1:11" ht="36">
      <c r="A104" s="126"/>
      <c r="B104" s="119">
        <v>10</v>
      </c>
      <c r="C104" s="10" t="s">
        <v>936</v>
      </c>
      <c r="D104" s="130" t="s">
        <v>937</v>
      </c>
      <c r="E104" s="130"/>
      <c r="F104" s="155"/>
      <c r="G104" s="156"/>
      <c r="H104" s="11" t="s">
        <v>975</v>
      </c>
      <c r="I104" s="14">
        <v>8.3699999999999992</v>
      </c>
      <c r="J104" s="121">
        <f t="shared" si="2"/>
        <v>83.699999999999989</v>
      </c>
      <c r="K104" s="127"/>
    </row>
    <row r="105" spans="1:11" ht="48">
      <c r="A105" s="126"/>
      <c r="B105" s="119">
        <v>1</v>
      </c>
      <c r="C105" s="10" t="s">
        <v>938</v>
      </c>
      <c r="D105" s="130" t="s">
        <v>939</v>
      </c>
      <c r="E105" s="130" t="s">
        <v>705</v>
      </c>
      <c r="F105" s="155"/>
      <c r="G105" s="156"/>
      <c r="H105" s="11" t="s">
        <v>976</v>
      </c>
      <c r="I105" s="14">
        <v>288.33999999999997</v>
      </c>
      <c r="J105" s="121">
        <f t="shared" si="2"/>
        <v>288.33999999999997</v>
      </c>
      <c r="K105" s="127"/>
    </row>
    <row r="106" spans="1:11" ht="48">
      <c r="A106" s="126"/>
      <c r="B106" s="119">
        <v>1</v>
      </c>
      <c r="C106" s="10" t="s">
        <v>940</v>
      </c>
      <c r="D106" s="130" t="s">
        <v>941</v>
      </c>
      <c r="E106" s="130" t="s">
        <v>705</v>
      </c>
      <c r="F106" s="155"/>
      <c r="G106" s="156"/>
      <c r="H106" s="11" t="s">
        <v>977</v>
      </c>
      <c r="I106" s="14">
        <v>279.27</v>
      </c>
      <c r="J106" s="121">
        <f t="shared" si="2"/>
        <v>279.27</v>
      </c>
      <c r="K106" s="127"/>
    </row>
    <row r="107" spans="1:11" ht="24">
      <c r="A107" s="126"/>
      <c r="B107" s="119">
        <v>10</v>
      </c>
      <c r="C107" s="10" t="s">
        <v>942</v>
      </c>
      <c r="D107" s="130" t="s">
        <v>943</v>
      </c>
      <c r="E107" s="130" t="s">
        <v>320</v>
      </c>
      <c r="F107" s="155"/>
      <c r="G107" s="156"/>
      <c r="H107" s="11" t="s">
        <v>944</v>
      </c>
      <c r="I107" s="14">
        <v>16.75</v>
      </c>
      <c r="J107" s="121">
        <f t="shared" si="2"/>
        <v>167.5</v>
      </c>
      <c r="K107" s="127"/>
    </row>
    <row r="108" spans="1:11" ht="24">
      <c r="A108" s="126"/>
      <c r="B108" s="119">
        <v>10</v>
      </c>
      <c r="C108" s="10" t="s">
        <v>945</v>
      </c>
      <c r="D108" s="130" t="s">
        <v>946</v>
      </c>
      <c r="E108" s="130" t="s">
        <v>320</v>
      </c>
      <c r="F108" s="155"/>
      <c r="G108" s="156"/>
      <c r="H108" s="11" t="s">
        <v>947</v>
      </c>
      <c r="I108" s="14">
        <v>22.91</v>
      </c>
      <c r="J108" s="121">
        <f t="shared" si="2"/>
        <v>229.1</v>
      </c>
      <c r="K108" s="127"/>
    </row>
    <row r="109" spans="1:11" ht="24">
      <c r="A109" s="126"/>
      <c r="B109" s="119">
        <v>10</v>
      </c>
      <c r="C109" s="10" t="s">
        <v>948</v>
      </c>
      <c r="D109" s="130" t="s">
        <v>949</v>
      </c>
      <c r="E109" s="130" t="s">
        <v>320</v>
      </c>
      <c r="F109" s="155"/>
      <c r="G109" s="156"/>
      <c r="H109" s="11" t="s">
        <v>950</v>
      </c>
      <c r="I109" s="14">
        <v>22.91</v>
      </c>
      <c r="J109" s="121">
        <f t="shared" si="2"/>
        <v>229.1</v>
      </c>
      <c r="K109" s="127"/>
    </row>
    <row r="110" spans="1:11" ht="24">
      <c r="A110" s="126"/>
      <c r="B110" s="119">
        <v>10</v>
      </c>
      <c r="C110" s="10" t="s">
        <v>951</v>
      </c>
      <c r="D110" s="130" t="s">
        <v>952</v>
      </c>
      <c r="E110" s="130" t="s">
        <v>657</v>
      </c>
      <c r="F110" s="155"/>
      <c r="G110" s="156"/>
      <c r="H110" s="11" t="s">
        <v>953</v>
      </c>
      <c r="I110" s="14">
        <v>2.79</v>
      </c>
      <c r="J110" s="121">
        <f t="shared" si="2"/>
        <v>27.9</v>
      </c>
      <c r="K110" s="127"/>
    </row>
    <row r="111" spans="1:11" ht="24">
      <c r="A111" s="126"/>
      <c r="B111" s="119">
        <v>40</v>
      </c>
      <c r="C111" s="10" t="s">
        <v>951</v>
      </c>
      <c r="D111" s="130" t="s">
        <v>952</v>
      </c>
      <c r="E111" s="130" t="s">
        <v>72</v>
      </c>
      <c r="F111" s="155"/>
      <c r="G111" s="156"/>
      <c r="H111" s="11" t="s">
        <v>953</v>
      </c>
      <c r="I111" s="14">
        <v>2.79</v>
      </c>
      <c r="J111" s="121">
        <f t="shared" si="2"/>
        <v>111.6</v>
      </c>
      <c r="K111" s="127"/>
    </row>
    <row r="112" spans="1:11" ht="24">
      <c r="A112" s="126"/>
      <c r="B112" s="119">
        <v>40</v>
      </c>
      <c r="C112" s="10" t="s">
        <v>951</v>
      </c>
      <c r="D112" s="130" t="s">
        <v>952</v>
      </c>
      <c r="E112" s="130" t="s">
        <v>31</v>
      </c>
      <c r="F112" s="155"/>
      <c r="G112" s="156"/>
      <c r="H112" s="11" t="s">
        <v>953</v>
      </c>
      <c r="I112" s="14">
        <v>2.79</v>
      </c>
      <c r="J112" s="121">
        <f t="shared" si="2"/>
        <v>111.6</v>
      </c>
      <c r="K112" s="127"/>
    </row>
    <row r="113" spans="1:11" ht="24">
      <c r="A113" s="126"/>
      <c r="B113" s="119">
        <v>10</v>
      </c>
      <c r="C113" s="10" t="s">
        <v>951</v>
      </c>
      <c r="D113" s="130" t="s">
        <v>952</v>
      </c>
      <c r="E113" s="130" t="s">
        <v>32</v>
      </c>
      <c r="F113" s="155"/>
      <c r="G113" s="156"/>
      <c r="H113" s="11" t="s">
        <v>953</v>
      </c>
      <c r="I113" s="14">
        <v>2.79</v>
      </c>
      <c r="J113" s="121">
        <f t="shared" si="2"/>
        <v>27.9</v>
      </c>
      <c r="K113" s="127"/>
    </row>
    <row r="114" spans="1:11" ht="24">
      <c r="A114" s="126"/>
      <c r="B114" s="119">
        <v>10</v>
      </c>
      <c r="C114" s="10" t="s">
        <v>954</v>
      </c>
      <c r="D114" s="130" t="s">
        <v>955</v>
      </c>
      <c r="E114" s="130" t="s">
        <v>657</v>
      </c>
      <c r="F114" s="155"/>
      <c r="G114" s="156"/>
      <c r="H114" s="11" t="s">
        <v>956</v>
      </c>
      <c r="I114" s="14">
        <v>2.79</v>
      </c>
      <c r="J114" s="121">
        <f t="shared" si="2"/>
        <v>27.9</v>
      </c>
      <c r="K114" s="127"/>
    </row>
    <row r="115" spans="1:11" ht="24">
      <c r="A115" s="126"/>
      <c r="B115" s="119">
        <v>20</v>
      </c>
      <c r="C115" s="10" t="s">
        <v>954</v>
      </c>
      <c r="D115" s="130" t="s">
        <v>955</v>
      </c>
      <c r="E115" s="130" t="s">
        <v>30</v>
      </c>
      <c r="F115" s="155"/>
      <c r="G115" s="156"/>
      <c r="H115" s="11" t="s">
        <v>956</v>
      </c>
      <c r="I115" s="14">
        <v>2.79</v>
      </c>
      <c r="J115" s="121">
        <f t="shared" si="2"/>
        <v>55.8</v>
      </c>
      <c r="K115" s="127"/>
    </row>
    <row r="116" spans="1:11" ht="24">
      <c r="A116" s="126"/>
      <c r="B116" s="119">
        <v>40</v>
      </c>
      <c r="C116" s="10" t="s">
        <v>954</v>
      </c>
      <c r="D116" s="130" t="s">
        <v>955</v>
      </c>
      <c r="E116" s="130" t="s">
        <v>72</v>
      </c>
      <c r="F116" s="155"/>
      <c r="G116" s="156"/>
      <c r="H116" s="11" t="s">
        <v>956</v>
      </c>
      <c r="I116" s="14">
        <v>2.79</v>
      </c>
      <c r="J116" s="121">
        <f t="shared" si="2"/>
        <v>111.6</v>
      </c>
      <c r="K116" s="127"/>
    </row>
    <row r="117" spans="1:11" ht="24">
      <c r="A117" s="126"/>
      <c r="B117" s="119">
        <v>40</v>
      </c>
      <c r="C117" s="10" t="s">
        <v>954</v>
      </c>
      <c r="D117" s="130" t="s">
        <v>955</v>
      </c>
      <c r="E117" s="130" t="s">
        <v>31</v>
      </c>
      <c r="F117" s="155"/>
      <c r="G117" s="156"/>
      <c r="H117" s="11" t="s">
        <v>956</v>
      </c>
      <c r="I117" s="14">
        <v>2.79</v>
      </c>
      <c r="J117" s="121">
        <f t="shared" si="2"/>
        <v>111.6</v>
      </c>
      <c r="K117" s="127"/>
    </row>
    <row r="118" spans="1:11" ht="24">
      <c r="A118" s="126"/>
      <c r="B118" s="119">
        <v>10</v>
      </c>
      <c r="C118" s="10" t="s">
        <v>954</v>
      </c>
      <c r="D118" s="130" t="s">
        <v>955</v>
      </c>
      <c r="E118" s="130" t="s">
        <v>32</v>
      </c>
      <c r="F118" s="155"/>
      <c r="G118" s="156"/>
      <c r="H118" s="11" t="s">
        <v>956</v>
      </c>
      <c r="I118" s="14">
        <v>2.79</v>
      </c>
      <c r="J118" s="121">
        <f t="shared" ref="J118:J125" si="3">I118*B118</f>
        <v>27.9</v>
      </c>
      <c r="K118" s="127"/>
    </row>
    <row r="119" spans="1:11" ht="48">
      <c r="A119" s="126"/>
      <c r="B119" s="119">
        <v>2</v>
      </c>
      <c r="C119" s="10" t="s">
        <v>957</v>
      </c>
      <c r="D119" s="130" t="s">
        <v>958</v>
      </c>
      <c r="E119" s="130" t="s">
        <v>705</v>
      </c>
      <c r="F119" s="155"/>
      <c r="G119" s="156"/>
      <c r="H119" s="11" t="s">
        <v>959</v>
      </c>
      <c r="I119" s="14">
        <v>282.88</v>
      </c>
      <c r="J119" s="121">
        <f t="shared" si="3"/>
        <v>565.76</v>
      </c>
      <c r="K119" s="127"/>
    </row>
    <row r="120" spans="1:11" ht="24">
      <c r="A120" s="126"/>
      <c r="B120" s="119">
        <v>1</v>
      </c>
      <c r="C120" s="10" t="s">
        <v>960</v>
      </c>
      <c r="D120" s="130" t="s">
        <v>961</v>
      </c>
      <c r="E120" s="130"/>
      <c r="F120" s="155"/>
      <c r="G120" s="156"/>
      <c r="H120" s="11" t="s">
        <v>962</v>
      </c>
      <c r="I120" s="14">
        <v>278.81</v>
      </c>
      <c r="J120" s="121">
        <f t="shared" si="3"/>
        <v>278.81</v>
      </c>
      <c r="K120" s="127"/>
    </row>
    <row r="121" spans="1:11" ht="24">
      <c r="A121" s="126"/>
      <c r="B121" s="119">
        <v>10</v>
      </c>
      <c r="C121" s="10" t="s">
        <v>963</v>
      </c>
      <c r="D121" s="130" t="s">
        <v>964</v>
      </c>
      <c r="E121" s="130" t="s">
        <v>679</v>
      </c>
      <c r="F121" s="155" t="s">
        <v>31</v>
      </c>
      <c r="G121" s="156"/>
      <c r="H121" s="11" t="s">
        <v>965</v>
      </c>
      <c r="I121" s="14">
        <v>9.19</v>
      </c>
      <c r="J121" s="121">
        <f t="shared" si="3"/>
        <v>91.899999999999991</v>
      </c>
      <c r="K121" s="127"/>
    </row>
    <row r="122" spans="1:11" ht="24">
      <c r="A122" s="126"/>
      <c r="B122" s="119">
        <v>10</v>
      </c>
      <c r="C122" s="10" t="s">
        <v>963</v>
      </c>
      <c r="D122" s="130" t="s">
        <v>964</v>
      </c>
      <c r="E122" s="130" t="s">
        <v>277</v>
      </c>
      <c r="F122" s="155" t="s">
        <v>31</v>
      </c>
      <c r="G122" s="156"/>
      <c r="H122" s="11" t="s">
        <v>965</v>
      </c>
      <c r="I122" s="14">
        <v>9.19</v>
      </c>
      <c r="J122" s="121">
        <f t="shared" si="3"/>
        <v>91.899999999999991</v>
      </c>
      <c r="K122" s="127"/>
    </row>
    <row r="123" spans="1:11" ht="24">
      <c r="A123" s="126"/>
      <c r="B123" s="119">
        <v>10</v>
      </c>
      <c r="C123" s="10" t="s">
        <v>963</v>
      </c>
      <c r="D123" s="130" t="s">
        <v>964</v>
      </c>
      <c r="E123" s="130" t="s">
        <v>278</v>
      </c>
      <c r="F123" s="155" t="s">
        <v>31</v>
      </c>
      <c r="G123" s="156"/>
      <c r="H123" s="11" t="s">
        <v>965</v>
      </c>
      <c r="I123" s="14">
        <v>9.19</v>
      </c>
      <c r="J123" s="121">
        <f t="shared" si="3"/>
        <v>91.899999999999991</v>
      </c>
      <c r="K123" s="127"/>
    </row>
    <row r="124" spans="1:11" ht="24">
      <c r="A124" s="126"/>
      <c r="B124" s="119">
        <v>1</v>
      </c>
      <c r="C124" s="10" t="s">
        <v>966</v>
      </c>
      <c r="D124" s="130" t="s">
        <v>967</v>
      </c>
      <c r="E124" s="130"/>
      <c r="F124" s="155"/>
      <c r="G124" s="156"/>
      <c r="H124" s="11" t="s">
        <v>968</v>
      </c>
      <c r="I124" s="14">
        <v>162.26</v>
      </c>
      <c r="J124" s="121">
        <f t="shared" si="3"/>
        <v>162.26</v>
      </c>
      <c r="K124" s="127"/>
    </row>
    <row r="125" spans="1:11" ht="48">
      <c r="A125" s="126"/>
      <c r="B125" s="120">
        <v>2</v>
      </c>
      <c r="C125" s="12" t="s">
        <v>969</v>
      </c>
      <c r="D125" s="131" t="s">
        <v>970</v>
      </c>
      <c r="E125" s="131" t="s">
        <v>705</v>
      </c>
      <c r="F125" s="165"/>
      <c r="G125" s="166"/>
      <c r="H125" s="13" t="s">
        <v>978</v>
      </c>
      <c r="I125" s="15">
        <v>271.83</v>
      </c>
      <c r="J125" s="122">
        <f t="shared" si="3"/>
        <v>543.66</v>
      </c>
      <c r="K125" s="127"/>
    </row>
    <row r="126" spans="1:11">
      <c r="A126" s="126"/>
      <c r="B126" s="147"/>
      <c r="C126" s="149"/>
      <c r="D126" s="143"/>
      <c r="E126" s="143"/>
      <c r="F126" s="167"/>
      <c r="G126" s="168"/>
      <c r="H126" s="145" t="s">
        <v>990</v>
      </c>
      <c r="I126" s="148"/>
      <c r="J126" s="146"/>
      <c r="K126" s="127"/>
    </row>
    <row r="127" spans="1:11" ht="42.75" customHeight="1">
      <c r="A127" s="126"/>
      <c r="B127" s="119">
        <v>60</v>
      </c>
      <c r="C127" s="10" t="s">
        <v>985</v>
      </c>
      <c r="D127" s="130"/>
      <c r="E127" s="130" t="s">
        <v>991</v>
      </c>
      <c r="F127" s="155"/>
      <c r="G127" s="156"/>
      <c r="H127" s="11" t="s">
        <v>987</v>
      </c>
      <c r="I127" s="14">
        <v>12.23</v>
      </c>
      <c r="J127" s="121">
        <f>I127*B127</f>
        <v>733.80000000000007</v>
      </c>
      <c r="K127" s="127"/>
    </row>
    <row r="128" spans="1:11" ht="40.5" customHeight="1">
      <c r="A128" s="126"/>
      <c r="B128" s="120">
        <v>100</v>
      </c>
      <c r="C128" s="12" t="s">
        <v>986</v>
      </c>
      <c r="D128" s="131"/>
      <c r="E128" s="131" t="s">
        <v>991</v>
      </c>
      <c r="F128" s="165"/>
      <c r="G128" s="166"/>
      <c r="H128" s="13" t="s">
        <v>988</v>
      </c>
      <c r="I128" s="15">
        <v>13.63</v>
      </c>
      <c r="J128" s="122">
        <f>I128*B128</f>
        <v>1363</v>
      </c>
      <c r="K128" s="127"/>
    </row>
    <row r="129" spans="1:11">
      <c r="A129" s="126"/>
      <c r="B129" s="139"/>
      <c r="C129" s="139"/>
      <c r="D129" s="139"/>
      <c r="E129" s="139"/>
      <c r="F129" s="139"/>
      <c r="G129" s="139"/>
      <c r="H129" s="139"/>
      <c r="I129" s="140" t="s">
        <v>261</v>
      </c>
      <c r="J129" s="141">
        <f>SUM(J22:J128)</f>
        <v>19749.070000000003</v>
      </c>
      <c r="K129" s="127"/>
    </row>
    <row r="130" spans="1:11">
      <c r="A130" s="126"/>
      <c r="B130" s="139"/>
      <c r="C130" s="139"/>
      <c r="D130" s="139"/>
      <c r="E130" s="139"/>
      <c r="F130" s="139"/>
      <c r="G130" s="139"/>
      <c r="H130" s="139"/>
      <c r="I130" s="140" t="s">
        <v>983</v>
      </c>
      <c r="J130" s="141">
        <f>J129*-20%</f>
        <v>-3949.8140000000008</v>
      </c>
      <c r="K130" s="127"/>
    </row>
    <row r="131" spans="1:11" outlineLevel="1">
      <c r="A131" s="126"/>
      <c r="B131" s="139"/>
      <c r="C131" s="139"/>
      <c r="D131" s="139"/>
      <c r="E131" s="139"/>
      <c r="F131" s="139"/>
      <c r="G131" s="139"/>
      <c r="H131" s="139"/>
      <c r="I131" s="140" t="s">
        <v>984</v>
      </c>
      <c r="J131" s="141">
        <v>0</v>
      </c>
      <c r="K131" s="127"/>
    </row>
    <row r="132" spans="1:11">
      <c r="A132" s="126"/>
      <c r="B132" s="139"/>
      <c r="C132" s="139"/>
      <c r="D132" s="139"/>
      <c r="E132" s="139"/>
      <c r="F132" s="139"/>
      <c r="G132" s="139"/>
      <c r="H132" s="139"/>
      <c r="I132" s="140" t="s">
        <v>993</v>
      </c>
      <c r="J132" s="144">
        <f>SUM(J129:J131)</f>
        <v>15799.256000000003</v>
      </c>
      <c r="K132" s="127"/>
    </row>
    <row r="133" spans="1:11">
      <c r="A133" s="126"/>
      <c r="B133" s="139"/>
      <c r="C133" s="139"/>
      <c r="D133" s="139"/>
      <c r="E133" s="139"/>
      <c r="F133" s="139"/>
      <c r="G133" s="139"/>
      <c r="H133" s="139"/>
      <c r="I133" s="140" t="s">
        <v>992</v>
      </c>
      <c r="J133" s="153">
        <f>J132/11.60315</f>
        <v>1361.6350732344238</v>
      </c>
      <c r="K133" s="127"/>
    </row>
    <row r="134" spans="1:11" ht="15" customHeight="1">
      <c r="A134" s="6"/>
      <c r="B134" s="7"/>
      <c r="C134" s="7"/>
      <c r="D134" s="7"/>
      <c r="E134" s="7"/>
      <c r="F134" s="7"/>
      <c r="G134" s="7"/>
      <c r="H134" s="7" t="s">
        <v>989</v>
      </c>
      <c r="I134" s="7"/>
      <c r="J134" s="7"/>
      <c r="K134" s="8"/>
    </row>
    <row r="136" spans="1:11">
      <c r="H136" s="1" t="s">
        <v>711</v>
      </c>
      <c r="I136" s="103">
        <v>35.85</v>
      </c>
    </row>
    <row r="137" spans="1:11">
      <c r="H137" s="1" t="s">
        <v>979</v>
      </c>
      <c r="I137" s="103">
        <f>I139/I136</f>
        <v>1361.6350732344238</v>
      </c>
    </row>
    <row r="138" spans="1:11">
      <c r="H138" s="1" t="s">
        <v>980</v>
      </c>
      <c r="I138" s="103">
        <f>I137</f>
        <v>1361.6350732344238</v>
      </c>
    </row>
    <row r="139" spans="1:11">
      <c r="H139" s="1" t="s">
        <v>712</v>
      </c>
      <c r="I139" s="103">
        <f>I136*J133</f>
        <v>48814.617375454094</v>
      </c>
    </row>
    <row r="140" spans="1:11">
      <c r="H140" s="1" t="s">
        <v>713</v>
      </c>
      <c r="I140" s="103">
        <f>I139</f>
        <v>48814.617375454094</v>
      </c>
    </row>
    <row r="142" spans="1:11">
      <c r="H142" s="1" t="s">
        <v>994</v>
      </c>
      <c r="I142" s="169">
        <f>J133-1341.64</f>
        <v>19.995073234423671</v>
      </c>
    </row>
  </sheetData>
  <mergeCells count="111">
    <mergeCell ref="F125:G125"/>
    <mergeCell ref="F126:G126"/>
    <mergeCell ref="F127:G127"/>
    <mergeCell ref="F128:G128"/>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J10:J11"/>
    <mergeCell ref="J14:J15"/>
    <mergeCell ref="F20:G20"/>
    <mergeCell ref="F21:G21"/>
    <mergeCell ref="F22:G22"/>
    <mergeCell ref="F43:G43"/>
    <mergeCell ref="F44:G44"/>
    <mergeCell ref="F45:G45"/>
    <mergeCell ref="F46:G46"/>
    <mergeCell ref="F28:G28"/>
    <mergeCell ref="F29:G29"/>
    <mergeCell ref="F30:G30"/>
    <mergeCell ref="F31:G31"/>
    <mergeCell ref="F32:G32"/>
    <mergeCell ref="F23:G23"/>
    <mergeCell ref="F24:G24"/>
    <mergeCell ref="F25:G25"/>
    <mergeCell ref="F26:G26"/>
    <mergeCell ref="F27:G27"/>
    <mergeCell ref="F47:G47"/>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84:G84"/>
    <mergeCell ref="F85:G85"/>
    <mergeCell ref="F86:G86"/>
    <mergeCell ref="F87:G87"/>
    <mergeCell ref="F88:G88"/>
    <mergeCell ref="F89:G89"/>
    <mergeCell ref="F75:G75"/>
    <mergeCell ref="F76:G76"/>
    <mergeCell ref="F77:G77"/>
    <mergeCell ref="F78:G78"/>
    <mergeCell ref="F79:G79"/>
    <mergeCell ref="F80:G80"/>
    <mergeCell ref="F81:G81"/>
    <mergeCell ref="F82:G82"/>
    <mergeCell ref="F83:G83"/>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1401</v>
      </c>
      <c r="O1" t="s">
        <v>149</v>
      </c>
      <c r="T1" t="s">
        <v>261</v>
      </c>
      <c r="U1">
        <v>17652.270000000004</v>
      </c>
    </row>
    <row r="2" spans="1:21" ht="15.75">
      <c r="A2" s="126"/>
      <c r="B2" s="137" t="s">
        <v>139</v>
      </c>
      <c r="C2" s="132"/>
      <c r="D2" s="132"/>
      <c r="E2" s="132"/>
      <c r="F2" s="132"/>
      <c r="G2" s="132"/>
      <c r="H2" s="132"/>
      <c r="I2" s="138" t="s">
        <v>145</v>
      </c>
      <c r="J2" s="127"/>
      <c r="T2" t="s">
        <v>190</v>
      </c>
      <c r="U2">
        <v>882.61</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18534.880000000005</v>
      </c>
    </row>
    <row r="5" spans="1:21">
      <c r="A5" s="126"/>
      <c r="B5" s="134" t="s">
        <v>142</v>
      </c>
      <c r="C5" s="132"/>
      <c r="D5" s="132"/>
      <c r="E5" s="132"/>
      <c r="F5" s="132"/>
      <c r="G5" s="132"/>
      <c r="H5" s="132"/>
      <c r="I5" s="132"/>
      <c r="J5" s="127"/>
      <c r="S5" t="s">
        <v>971</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827</v>
      </c>
      <c r="C10" s="132"/>
      <c r="D10" s="132"/>
      <c r="E10" s="127"/>
      <c r="F10" s="128"/>
      <c r="G10" s="128" t="s">
        <v>827</v>
      </c>
      <c r="H10" s="132"/>
      <c r="I10" s="157"/>
      <c r="J10" s="127"/>
    </row>
    <row r="11" spans="1:21">
      <c r="A11" s="126"/>
      <c r="B11" s="126" t="s">
        <v>828</v>
      </c>
      <c r="C11" s="132"/>
      <c r="D11" s="132"/>
      <c r="E11" s="127"/>
      <c r="F11" s="128"/>
      <c r="G11" s="128" t="s">
        <v>828</v>
      </c>
      <c r="H11" s="132"/>
      <c r="I11" s="158"/>
      <c r="J11" s="127"/>
    </row>
    <row r="12" spans="1:21">
      <c r="A12" s="126"/>
      <c r="B12" s="126" t="s">
        <v>829</v>
      </c>
      <c r="C12" s="132"/>
      <c r="D12" s="132"/>
      <c r="E12" s="127"/>
      <c r="F12" s="128"/>
      <c r="G12" s="128" t="s">
        <v>829</v>
      </c>
      <c r="H12" s="132"/>
      <c r="I12" s="132"/>
      <c r="J12" s="127"/>
    </row>
    <row r="13" spans="1:21">
      <c r="A13" s="126"/>
      <c r="B13" s="126" t="s">
        <v>830</v>
      </c>
      <c r="C13" s="132"/>
      <c r="D13" s="132"/>
      <c r="E13" s="127"/>
      <c r="F13" s="128"/>
      <c r="G13" s="128" t="s">
        <v>830</v>
      </c>
      <c r="H13" s="132"/>
      <c r="I13" s="111" t="s">
        <v>16</v>
      </c>
      <c r="J13" s="127"/>
    </row>
    <row r="14" spans="1:21">
      <c r="A14" s="126"/>
      <c r="B14" s="126" t="s">
        <v>831</v>
      </c>
      <c r="C14" s="132"/>
      <c r="D14" s="132"/>
      <c r="E14" s="127"/>
      <c r="F14" s="128"/>
      <c r="G14" s="128" t="s">
        <v>831</v>
      </c>
      <c r="H14" s="132"/>
      <c r="I14" s="159">
        <v>45181</v>
      </c>
      <c r="J14" s="127"/>
    </row>
    <row r="15" spans="1:21">
      <c r="A15" s="126"/>
      <c r="B15" s="6" t="s">
        <v>11</v>
      </c>
      <c r="C15" s="7"/>
      <c r="D15" s="7"/>
      <c r="E15" s="8"/>
      <c r="F15" s="128"/>
      <c r="G15" s="9" t="s">
        <v>11</v>
      </c>
      <c r="H15" s="132"/>
      <c r="I15" s="160"/>
      <c r="J15" s="127"/>
    </row>
    <row r="16" spans="1:21">
      <c r="A16" s="126"/>
      <c r="B16" s="132"/>
      <c r="C16" s="132"/>
      <c r="D16" s="132"/>
      <c r="E16" s="132"/>
      <c r="F16" s="132"/>
      <c r="G16" s="132"/>
      <c r="H16" s="136" t="s">
        <v>147</v>
      </c>
      <c r="I16" s="142">
        <v>39953</v>
      </c>
      <c r="J16" s="127"/>
    </row>
    <row r="17" spans="1:16">
      <c r="A17" s="126"/>
      <c r="B17" s="132" t="s">
        <v>832</v>
      </c>
      <c r="C17" s="132"/>
      <c r="D17" s="132"/>
      <c r="E17" s="132"/>
      <c r="F17" s="132"/>
      <c r="G17" s="132"/>
      <c r="H17" s="136" t="s">
        <v>148</v>
      </c>
      <c r="I17" s="142"/>
      <c r="J17" s="127"/>
    </row>
    <row r="18" spans="1:16" ht="18">
      <c r="A18" s="126"/>
      <c r="B18" s="132" t="s">
        <v>833</v>
      </c>
      <c r="C18" s="132"/>
      <c r="D18" s="132"/>
      <c r="E18" s="132"/>
      <c r="F18" s="132"/>
      <c r="G18" s="132"/>
      <c r="H18" s="135" t="s">
        <v>264</v>
      </c>
      <c r="I18" s="116" t="s">
        <v>179</v>
      </c>
      <c r="J18" s="127"/>
    </row>
    <row r="19" spans="1:16">
      <c r="A19" s="126"/>
      <c r="B19" s="132"/>
      <c r="C19" s="132"/>
      <c r="D19" s="132"/>
      <c r="E19" s="132"/>
      <c r="F19" s="132"/>
      <c r="G19" s="132"/>
      <c r="H19" s="132"/>
      <c r="I19" s="132"/>
      <c r="J19" s="127"/>
      <c r="P19">
        <v>45181</v>
      </c>
    </row>
    <row r="20" spans="1:16">
      <c r="A20" s="126"/>
      <c r="B20" s="112" t="s">
        <v>204</v>
      </c>
      <c r="C20" s="112" t="s">
        <v>205</v>
      </c>
      <c r="D20" s="129" t="s">
        <v>206</v>
      </c>
      <c r="E20" s="161" t="s">
        <v>207</v>
      </c>
      <c r="F20" s="162"/>
      <c r="G20" s="112" t="s">
        <v>174</v>
      </c>
      <c r="H20" s="112" t="s">
        <v>208</v>
      </c>
      <c r="I20" s="112" t="s">
        <v>26</v>
      </c>
      <c r="J20" s="127"/>
    </row>
    <row r="21" spans="1:16">
      <c r="A21" s="126"/>
      <c r="B21" s="117"/>
      <c r="C21" s="117"/>
      <c r="D21" s="118"/>
      <c r="E21" s="163"/>
      <c r="F21" s="164"/>
      <c r="G21" s="117" t="s">
        <v>146</v>
      </c>
      <c r="H21" s="117"/>
      <c r="I21" s="117"/>
      <c r="J21" s="127"/>
    </row>
    <row r="22" spans="1:16" ht="324">
      <c r="A22" s="126"/>
      <c r="B22" s="119">
        <v>2</v>
      </c>
      <c r="C22" s="10" t="s">
        <v>834</v>
      </c>
      <c r="D22" s="130" t="s">
        <v>705</v>
      </c>
      <c r="E22" s="155"/>
      <c r="F22" s="156"/>
      <c r="G22" s="11" t="s">
        <v>836</v>
      </c>
      <c r="H22" s="14">
        <v>243.56</v>
      </c>
      <c r="I22" s="121">
        <f t="shared" ref="I22:I53" si="0">H22*B22</f>
        <v>487.12</v>
      </c>
      <c r="J22" s="127"/>
    </row>
    <row r="23" spans="1:16" ht="300">
      <c r="A23" s="126"/>
      <c r="B23" s="119">
        <v>1</v>
      </c>
      <c r="C23" s="10" t="s">
        <v>837</v>
      </c>
      <c r="D23" s="130" t="s">
        <v>705</v>
      </c>
      <c r="E23" s="155"/>
      <c r="F23" s="156"/>
      <c r="G23" s="11" t="s">
        <v>839</v>
      </c>
      <c r="H23" s="14">
        <v>329.29</v>
      </c>
      <c r="I23" s="121">
        <f t="shared" si="0"/>
        <v>329.29</v>
      </c>
      <c r="J23" s="127"/>
    </row>
    <row r="24" spans="1:16" ht="204">
      <c r="A24" s="126"/>
      <c r="B24" s="119">
        <v>1</v>
      </c>
      <c r="C24" s="10" t="s">
        <v>840</v>
      </c>
      <c r="D24" s="130"/>
      <c r="E24" s="155"/>
      <c r="F24" s="156"/>
      <c r="G24" s="11" t="s">
        <v>842</v>
      </c>
      <c r="H24" s="14">
        <v>258.66000000000003</v>
      </c>
      <c r="I24" s="121">
        <f t="shared" si="0"/>
        <v>258.66000000000003</v>
      </c>
      <c r="J24" s="127"/>
    </row>
    <row r="25" spans="1:16" ht="216">
      <c r="A25" s="126"/>
      <c r="B25" s="119">
        <v>3</v>
      </c>
      <c r="C25" s="10" t="s">
        <v>843</v>
      </c>
      <c r="D25" s="130" t="s">
        <v>705</v>
      </c>
      <c r="E25" s="155"/>
      <c r="F25" s="156"/>
      <c r="G25" s="11" t="s">
        <v>972</v>
      </c>
      <c r="H25" s="14">
        <v>205.3</v>
      </c>
      <c r="I25" s="121">
        <f t="shared" si="0"/>
        <v>615.90000000000009</v>
      </c>
      <c r="J25" s="127"/>
    </row>
    <row r="26" spans="1:16" ht="156">
      <c r="A26" s="126"/>
      <c r="B26" s="119">
        <v>10</v>
      </c>
      <c r="C26" s="10" t="s">
        <v>637</v>
      </c>
      <c r="D26" s="130" t="s">
        <v>641</v>
      </c>
      <c r="E26" s="155"/>
      <c r="F26" s="156"/>
      <c r="G26" s="11" t="s">
        <v>973</v>
      </c>
      <c r="H26" s="14">
        <v>2.44</v>
      </c>
      <c r="I26" s="121">
        <f t="shared" si="0"/>
        <v>24.4</v>
      </c>
      <c r="J26" s="127"/>
    </row>
    <row r="27" spans="1:16" ht="156">
      <c r="A27" s="126"/>
      <c r="B27" s="119">
        <v>10</v>
      </c>
      <c r="C27" s="10" t="s">
        <v>637</v>
      </c>
      <c r="D27" s="130" t="s">
        <v>644</v>
      </c>
      <c r="E27" s="155"/>
      <c r="F27" s="156"/>
      <c r="G27" s="11" t="s">
        <v>973</v>
      </c>
      <c r="H27" s="14">
        <v>2.44</v>
      </c>
      <c r="I27" s="121">
        <f t="shared" si="0"/>
        <v>24.4</v>
      </c>
      <c r="J27" s="127"/>
    </row>
    <row r="28" spans="1:16" ht="156">
      <c r="A28" s="126"/>
      <c r="B28" s="119">
        <v>10</v>
      </c>
      <c r="C28" s="10" t="s">
        <v>637</v>
      </c>
      <c r="D28" s="130" t="s">
        <v>646</v>
      </c>
      <c r="E28" s="155"/>
      <c r="F28" s="156"/>
      <c r="G28" s="11" t="s">
        <v>973</v>
      </c>
      <c r="H28" s="14">
        <v>2.44</v>
      </c>
      <c r="I28" s="121">
        <f t="shared" si="0"/>
        <v>24.4</v>
      </c>
      <c r="J28" s="127"/>
    </row>
    <row r="29" spans="1:16" ht="156">
      <c r="A29" s="126"/>
      <c r="B29" s="119">
        <v>10</v>
      </c>
      <c r="C29" s="10" t="s">
        <v>637</v>
      </c>
      <c r="D29" s="130" t="s">
        <v>647</v>
      </c>
      <c r="E29" s="155"/>
      <c r="F29" s="156"/>
      <c r="G29" s="11" t="s">
        <v>973</v>
      </c>
      <c r="H29" s="14">
        <v>2.44</v>
      </c>
      <c r="I29" s="121">
        <f t="shared" si="0"/>
        <v>24.4</v>
      </c>
      <c r="J29" s="127"/>
    </row>
    <row r="30" spans="1:16" ht="156">
      <c r="A30" s="126"/>
      <c r="B30" s="119">
        <v>10</v>
      </c>
      <c r="C30" s="10" t="s">
        <v>637</v>
      </c>
      <c r="D30" s="130" t="s">
        <v>648</v>
      </c>
      <c r="E30" s="155"/>
      <c r="F30" s="156"/>
      <c r="G30" s="11" t="s">
        <v>973</v>
      </c>
      <c r="H30" s="14">
        <v>2.44</v>
      </c>
      <c r="I30" s="121">
        <f t="shared" si="0"/>
        <v>24.4</v>
      </c>
      <c r="J30" s="127"/>
    </row>
    <row r="31" spans="1:16" ht="156">
      <c r="A31" s="126"/>
      <c r="B31" s="119">
        <v>10</v>
      </c>
      <c r="C31" s="10" t="s">
        <v>637</v>
      </c>
      <c r="D31" s="130" t="s">
        <v>649</v>
      </c>
      <c r="E31" s="155"/>
      <c r="F31" s="156"/>
      <c r="G31" s="11" t="s">
        <v>973</v>
      </c>
      <c r="H31" s="14">
        <v>2.44</v>
      </c>
      <c r="I31" s="121">
        <f t="shared" si="0"/>
        <v>24.4</v>
      </c>
      <c r="J31" s="127"/>
    </row>
    <row r="32" spans="1:16" ht="156">
      <c r="A32" s="126"/>
      <c r="B32" s="119">
        <v>10</v>
      </c>
      <c r="C32" s="10" t="s">
        <v>637</v>
      </c>
      <c r="D32" s="130" t="s">
        <v>845</v>
      </c>
      <c r="E32" s="155"/>
      <c r="F32" s="156"/>
      <c r="G32" s="11" t="s">
        <v>973</v>
      </c>
      <c r="H32" s="14">
        <v>2.44</v>
      </c>
      <c r="I32" s="121">
        <f t="shared" si="0"/>
        <v>24.4</v>
      </c>
      <c r="J32" s="127"/>
    </row>
    <row r="33" spans="1:10" ht="156">
      <c r="A33" s="126"/>
      <c r="B33" s="119">
        <v>10</v>
      </c>
      <c r="C33" s="10" t="s">
        <v>637</v>
      </c>
      <c r="D33" s="130" t="s">
        <v>846</v>
      </c>
      <c r="E33" s="155"/>
      <c r="F33" s="156"/>
      <c r="G33" s="11" t="s">
        <v>973</v>
      </c>
      <c r="H33" s="14">
        <v>2.44</v>
      </c>
      <c r="I33" s="121">
        <f t="shared" si="0"/>
        <v>24.4</v>
      </c>
      <c r="J33" s="127"/>
    </row>
    <row r="34" spans="1:10" ht="120">
      <c r="A34" s="126"/>
      <c r="B34" s="119">
        <v>20</v>
      </c>
      <c r="C34" s="10" t="s">
        <v>454</v>
      </c>
      <c r="D34" s="130" t="s">
        <v>30</v>
      </c>
      <c r="E34" s="155"/>
      <c r="F34" s="156"/>
      <c r="G34" s="11" t="s">
        <v>456</v>
      </c>
      <c r="H34" s="14">
        <v>5.82</v>
      </c>
      <c r="I34" s="121">
        <f t="shared" si="0"/>
        <v>116.4</v>
      </c>
      <c r="J34" s="127"/>
    </row>
    <row r="35" spans="1:10" ht="132">
      <c r="A35" s="126"/>
      <c r="B35" s="119">
        <v>20</v>
      </c>
      <c r="C35" s="10" t="s">
        <v>847</v>
      </c>
      <c r="D35" s="130" t="s">
        <v>31</v>
      </c>
      <c r="E35" s="155"/>
      <c r="F35" s="156"/>
      <c r="G35" s="11" t="s">
        <v>849</v>
      </c>
      <c r="H35" s="14">
        <v>8.49</v>
      </c>
      <c r="I35" s="121">
        <f t="shared" si="0"/>
        <v>169.8</v>
      </c>
      <c r="J35" s="127"/>
    </row>
    <row r="36" spans="1:10" ht="192">
      <c r="A36" s="126"/>
      <c r="B36" s="119">
        <v>30</v>
      </c>
      <c r="C36" s="10" t="s">
        <v>850</v>
      </c>
      <c r="D36" s="130" t="s">
        <v>31</v>
      </c>
      <c r="E36" s="155" t="s">
        <v>245</v>
      </c>
      <c r="F36" s="156"/>
      <c r="G36" s="11" t="s">
        <v>852</v>
      </c>
      <c r="H36" s="14">
        <v>7.79</v>
      </c>
      <c r="I36" s="121">
        <f t="shared" si="0"/>
        <v>233.7</v>
      </c>
      <c r="J36" s="127"/>
    </row>
    <row r="37" spans="1:10" ht="156">
      <c r="A37" s="126"/>
      <c r="B37" s="119">
        <v>1</v>
      </c>
      <c r="C37" s="10" t="s">
        <v>853</v>
      </c>
      <c r="D37" s="130" t="s">
        <v>30</v>
      </c>
      <c r="E37" s="155"/>
      <c r="F37" s="156"/>
      <c r="G37" s="11" t="s">
        <v>855</v>
      </c>
      <c r="H37" s="14">
        <v>151.79</v>
      </c>
      <c r="I37" s="121">
        <f t="shared" si="0"/>
        <v>151.79</v>
      </c>
      <c r="J37" s="127"/>
    </row>
    <row r="38" spans="1:10" ht="156">
      <c r="A38" s="126"/>
      <c r="B38" s="119">
        <v>1</v>
      </c>
      <c r="C38" s="10" t="s">
        <v>853</v>
      </c>
      <c r="D38" s="130" t="s">
        <v>31</v>
      </c>
      <c r="E38" s="155"/>
      <c r="F38" s="156"/>
      <c r="G38" s="11" t="s">
        <v>855</v>
      </c>
      <c r="H38" s="14">
        <v>151.79</v>
      </c>
      <c r="I38" s="121">
        <f t="shared" si="0"/>
        <v>151.79</v>
      </c>
      <c r="J38" s="127"/>
    </row>
    <row r="39" spans="1:10" ht="120">
      <c r="A39" s="126"/>
      <c r="B39" s="119">
        <v>2</v>
      </c>
      <c r="C39" s="10" t="s">
        <v>856</v>
      </c>
      <c r="D39" s="130" t="s">
        <v>30</v>
      </c>
      <c r="E39" s="155"/>
      <c r="F39" s="156"/>
      <c r="G39" s="11" t="s">
        <v>858</v>
      </c>
      <c r="H39" s="14">
        <v>495.27</v>
      </c>
      <c r="I39" s="121">
        <f t="shared" si="0"/>
        <v>990.54</v>
      </c>
      <c r="J39" s="127"/>
    </row>
    <row r="40" spans="1:10" ht="120">
      <c r="A40" s="126"/>
      <c r="B40" s="119">
        <v>2</v>
      </c>
      <c r="C40" s="10" t="s">
        <v>856</v>
      </c>
      <c r="D40" s="130" t="s">
        <v>31</v>
      </c>
      <c r="E40" s="155"/>
      <c r="F40" s="156"/>
      <c r="G40" s="11" t="s">
        <v>858</v>
      </c>
      <c r="H40" s="14">
        <v>610.41999999999996</v>
      </c>
      <c r="I40" s="121">
        <f t="shared" si="0"/>
        <v>1220.8399999999999</v>
      </c>
      <c r="J40" s="133"/>
    </row>
    <row r="41" spans="1:10" ht="240">
      <c r="A41" s="126"/>
      <c r="B41" s="119">
        <v>1</v>
      </c>
      <c r="C41" s="10" t="s">
        <v>860</v>
      </c>
      <c r="D41" s="130" t="s">
        <v>210</v>
      </c>
      <c r="E41" s="155" t="s">
        <v>112</v>
      </c>
      <c r="F41" s="156"/>
      <c r="G41" s="11" t="s">
        <v>862</v>
      </c>
      <c r="H41" s="14">
        <v>324.05</v>
      </c>
      <c r="I41" s="121">
        <f t="shared" si="0"/>
        <v>324.05</v>
      </c>
      <c r="J41" s="127"/>
    </row>
    <row r="42" spans="1:10" ht="96">
      <c r="A42" s="126"/>
      <c r="B42" s="119">
        <v>5</v>
      </c>
      <c r="C42" s="10" t="s">
        <v>863</v>
      </c>
      <c r="D42" s="130" t="s">
        <v>28</v>
      </c>
      <c r="E42" s="155"/>
      <c r="F42" s="156"/>
      <c r="G42" s="11" t="s">
        <v>865</v>
      </c>
      <c r="H42" s="14">
        <v>2.21</v>
      </c>
      <c r="I42" s="121">
        <f t="shared" si="0"/>
        <v>11.05</v>
      </c>
      <c r="J42" s="127"/>
    </row>
    <row r="43" spans="1:10" ht="96">
      <c r="A43" s="126"/>
      <c r="B43" s="119">
        <v>5</v>
      </c>
      <c r="C43" s="10" t="s">
        <v>863</v>
      </c>
      <c r="D43" s="130" t="s">
        <v>30</v>
      </c>
      <c r="E43" s="155"/>
      <c r="F43" s="156"/>
      <c r="G43" s="11" t="s">
        <v>865</v>
      </c>
      <c r="H43" s="14">
        <v>2.21</v>
      </c>
      <c r="I43" s="121">
        <f t="shared" si="0"/>
        <v>11.05</v>
      </c>
      <c r="J43" s="127"/>
    </row>
    <row r="44" spans="1:10" ht="96">
      <c r="A44" s="126"/>
      <c r="B44" s="119">
        <v>5</v>
      </c>
      <c r="C44" s="10" t="s">
        <v>863</v>
      </c>
      <c r="D44" s="130" t="s">
        <v>31</v>
      </c>
      <c r="E44" s="155"/>
      <c r="F44" s="156"/>
      <c r="G44" s="11" t="s">
        <v>865</v>
      </c>
      <c r="H44" s="14">
        <v>2.21</v>
      </c>
      <c r="I44" s="121">
        <f t="shared" si="0"/>
        <v>11.05</v>
      </c>
      <c r="J44" s="127"/>
    </row>
    <row r="45" spans="1:10" ht="96">
      <c r="A45" s="126"/>
      <c r="B45" s="119">
        <v>5</v>
      </c>
      <c r="C45" s="10" t="s">
        <v>863</v>
      </c>
      <c r="D45" s="130" t="s">
        <v>95</v>
      </c>
      <c r="E45" s="155"/>
      <c r="F45" s="156"/>
      <c r="G45" s="11" t="s">
        <v>865</v>
      </c>
      <c r="H45" s="14">
        <v>2.21</v>
      </c>
      <c r="I45" s="121">
        <f t="shared" si="0"/>
        <v>11.05</v>
      </c>
      <c r="J45" s="127"/>
    </row>
    <row r="46" spans="1:10" ht="96">
      <c r="A46" s="126"/>
      <c r="B46" s="119">
        <v>5</v>
      </c>
      <c r="C46" s="10" t="s">
        <v>863</v>
      </c>
      <c r="D46" s="130" t="s">
        <v>32</v>
      </c>
      <c r="E46" s="155"/>
      <c r="F46" s="156"/>
      <c r="G46" s="11" t="s">
        <v>865</v>
      </c>
      <c r="H46" s="14">
        <v>2.21</v>
      </c>
      <c r="I46" s="121">
        <f t="shared" si="0"/>
        <v>11.05</v>
      </c>
      <c r="J46" s="127"/>
    </row>
    <row r="47" spans="1:10" ht="96">
      <c r="A47" s="126"/>
      <c r="B47" s="119">
        <v>5</v>
      </c>
      <c r="C47" s="10" t="s">
        <v>863</v>
      </c>
      <c r="D47" s="130" t="s">
        <v>33</v>
      </c>
      <c r="E47" s="155"/>
      <c r="F47" s="156"/>
      <c r="G47" s="11" t="s">
        <v>865</v>
      </c>
      <c r="H47" s="14">
        <v>2.56</v>
      </c>
      <c r="I47" s="121">
        <f t="shared" si="0"/>
        <v>12.8</v>
      </c>
      <c r="J47" s="127"/>
    </row>
    <row r="48" spans="1:10" ht="96">
      <c r="A48" s="126"/>
      <c r="B48" s="119">
        <v>5</v>
      </c>
      <c r="C48" s="10" t="s">
        <v>863</v>
      </c>
      <c r="D48" s="130" t="s">
        <v>34</v>
      </c>
      <c r="E48" s="155"/>
      <c r="F48" s="156"/>
      <c r="G48" s="11" t="s">
        <v>865</v>
      </c>
      <c r="H48" s="14">
        <v>2.56</v>
      </c>
      <c r="I48" s="121">
        <f t="shared" si="0"/>
        <v>12.8</v>
      </c>
      <c r="J48" s="127"/>
    </row>
    <row r="49" spans="1:10" ht="96">
      <c r="A49" s="126"/>
      <c r="B49" s="119">
        <v>5</v>
      </c>
      <c r="C49" s="10" t="s">
        <v>863</v>
      </c>
      <c r="D49" s="130" t="s">
        <v>53</v>
      </c>
      <c r="E49" s="155"/>
      <c r="F49" s="156"/>
      <c r="G49" s="11" t="s">
        <v>865</v>
      </c>
      <c r="H49" s="14">
        <v>2.56</v>
      </c>
      <c r="I49" s="121">
        <f t="shared" si="0"/>
        <v>12.8</v>
      </c>
      <c r="J49" s="127"/>
    </row>
    <row r="50" spans="1:10" ht="96">
      <c r="A50" s="126"/>
      <c r="B50" s="119">
        <v>5</v>
      </c>
      <c r="C50" s="10" t="s">
        <v>863</v>
      </c>
      <c r="D50" s="130" t="s">
        <v>55</v>
      </c>
      <c r="E50" s="155"/>
      <c r="F50" s="156"/>
      <c r="G50" s="11" t="s">
        <v>865</v>
      </c>
      <c r="H50" s="14">
        <v>2.56</v>
      </c>
      <c r="I50" s="121">
        <f t="shared" si="0"/>
        <v>12.8</v>
      </c>
      <c r="J50" s="127"/>
    </row>
    <row r="51" spans="1:10" ht="96">
      <c r="A51" s="126"/>
      <c r="B51" s="119">
        <v>5</v>
      </c>
      <c r="C51" s="10" t="s">
        <v>863</v>
      </c>
      <c r="D51" s="130" t="s">
        <v>36</v>
      </c>
      <c r="E51" s="155"/>
      <c r="F51" s="156"/>
      <c r="G51" s="11" t="s">
        <v>865</v>
      </c>
      <c r="H51" s="14">
        <v>2.56</v>
      </c>
      <c r="I51" s="121">
        <f t="shared" si="0"/>
        <v>12.8</v>
      </c>
      <c r="J51" s="127"/>
    </row>
    <row r="52" spans="1:10" ht="96">
      <c r="A52" s="126"/>
      <c r="B52" s="119">
        <v>10</v>
      </c>
      <c r="C52" s="10" t="s">
        <v>866</v>
      </c>
      <c r="D52" s="130" t="s">
        <v>28</v>
      </c>
      <c r="E52" s="155"/>
      <c r="F52" s="156"/>
      <c r="G52" s="11" t="s">
        <v>868</v>
      </c>
      <c r="H52" s="14">
        <v>2.44</v>
      </c>
      <c r="I52" s="121">
        <f t="shared" si="0"/>
        <v>24.4</v>
      </c>
      <c r="J52" s="127"/>
    </row>
    <row r="53" spans="1:10" ht="96">
      <c r="A53" s="126"/>
      <c r="B53" s="119">
        <v>10</v>
      </c>
      <c r="C53" s="10" t="s">
        <v>866</v>
      </c>
      <c r="D53" s="130" t="s">
        <v>30</v>
      </c>
      <c r="E53" s="155"/>
      <c r="F53" s="156"/>
      <c r="G53" s="11" t="s">
        <v>868</v>
      </c>
      <c r="H53" s="14">
        <v>2.44</v>
      </c>
      <c r="I53" s="121">
        <f t="shared" si="0"/>
        <v>24.4</v>
      </c>
      <c r="J53" s="127"/>
    </row>
    <row r="54" spans="1:10" ht="96">
      <c r="A54" s="126"/>
      <c r="B54" s="119">
        <v>10</v>
      </c>
      <c r="C54" s="10" t="s">
        <v>866</v>
      </c>
      <c r="D54" s="130" t="s">
        <v>31</v>
      </c>
      <c r="E54" s="155"/>
      <c r="F54" s="156"/>
      <c r="G54" s="11" t="s">
        <v>868</v>
      </c>
      <c r="H54" s="14">
        <v>2.44</v>
      </c>
      <c r="I54" s="121">
        <f t="shared" ref="I54:I85" si="1">H54*B54</f>
        <v>24.4</v>
      </c>
      <c r="J54" s="127"/>
    </row>
    <row r="55" spans="1:10" ht="96">
      <c r="A55" s="126"/>
      <c r="B55" s="119">
        <v>10</v>
      </c>
      <c r="C55" s="10" t="s">
        <v>866</v>
      </c>
      <c r="D55" s="130" t="s">
        <v>95</v>
      </c>
      <c r="E55" s="155"/>
      <c r="F55" s="156"/>
      <c r="G55" s="11" t="s">
        <v>868</v>
      </c>
      <c r="H55" s="14">
        <v>2.44</v>
      </c>
      <c r="I55" s="121">
        <f t="shared" si="1"/>
        <v>24.4</v>
      </c>
      <c r="J55" s="127"/>
    </row>
    <row r="56" spans="1:10" ht="144">
      <c r="A56" s="126"/>
      <c r="B56" s="119">
        <v>20</v>
      </c>
      <c r="C56" s="10" t="s">
        <v>869</v>
      </c>
      <c r="D56" s="130" t="s">
        <v>620</v>
      </c>
      <c r="E56" s="155" t="s">
        <v>33</v>
      </c>
      <c r="F56" s="156"/>
      <c r="G56" s="11" t="s">
        <v>871</v>
      </c>
      <c r="H56" s="14">
        <v>2.21</v>
      </c>
      <c r="I56" s="121">
        <f t="shared" si="1"/>
        <v>44.2</v>
      </c>
      <c r="J56" s="127"/>
    </row>
    <row r="57" spans="1:10" ht="144">
      <c r="A57" s="126"/>
      <c r="B57" s="119">
        <v>20</v>
      </c>
      <c r="C57" s="10" t="s">
        <v>869</v>
      </c>
      <c r="D57" s="130" t="s">
        <v>620</v>
      </c>
      <c r="E57" s="155" t="s">
        <v>34</v>
      </c>
      <c r="F57" s="156"/>
      <c r="G57" s="11" t="s">
        <v>871</v>
      </c>
      <c r="H57" s="14">
        <v>2.21</v>
      </c>
      <c r="I57" s="121">
        <f t="shared" si="1"/>
        <v>44.2</v>
      </c>
      <c r="J57" s="127"/>
    </row>
    <row r="58" spans="1:10" ht="144">
      <c r="A58" s="126"/>
      <c r="B58" s="119">
        <v>20</v>
      </c>
      <c r="C58" s="10" t="s">
        <v>869</v>
      </c>
      <c r="D58" s="130" t="s">
        <v>873</v>
      </c>
      <c r="E58" s="155" t="s">
        <v>33</v>
      </c>
      <c r="F58" s="156"/>
      <c r="G58" s="11" t="s">
        <v>871</v>
      </c>
      <c r="H58" s="14">
        <v>2.21</v>
      </c>
      <c r="I58" s="121">
        <f t="shared" si="1"/>
        <v>44.2</v>
      </c>
      <c r="J58" s="127"/>
    </row>
    <row r="59" spans="1:10" ht="144">
      <c r="A59" s="126"/>
      <c r="B59" s="119">
        <v>20</v>
      </c>
      <c r="C59" s="10" t="s">
        <v>869</v>
      </c>
      <c r="D59" s="130" t="s">
        <v>873</v>
      </c>
      <c r="E59" s="155" t="s">
        <v>34</v>
      </c>
      <c r="F59" s="156"/>
      <c r="G59" s="11" t="s">
        <v>871</v>
      </c>
      <c r="H59" s="14">
        <v>2.21</v>
      </c>
      <c r="I59" s="121">
        <f t="shared" si="1"/>
        <v>44.2</v>
      </c>
      <c r="J59" s="127"/>
    </row>
    <row r="60" spans="1:10" ht="156">
      <c r="A60" s="126"/>
      <c r="B60" s="119">
        <v>20</v>
      </c>
      <c r="C60" s="10" t="s">
        <v>874</v>
      </c>
      <c r="D60" s="130" t="s">
        <v>31</v>
      </c>
      <c r="E60" s="155" t="s">
        <v>115</v>
      </c>
      <c r="F60" s="156"/>
      <c r="G60" s="11" t="s">
        <v>974</v>
      </c>
      <c r="H60" s="14">
        <v>2.09</v>
      </c>
      <c r="I60" s="121">
        <f t="shared" si="1"/>
        <v>41.8</v>
      </c>
      <c r="J60" s="127"/>
    </row>
    <row r="61" spans="1:10" ht="156">
      <c r="A61" s="126"/>
      <c r="B61" s="119">
        <v>10</v>
      </c>
      <c r="C61" s="10" t="s">
        <v>874</v>
      </c>
      <c r="D61" s="130" t="s">
        <v>31</v>
      </c>
      <c r="E61" s="155" t="s">
        <v>490</v>
      </c>
      <c r="F61" s="156"/>
      <c r="G61" s="11" t="s">
        <v>974</v>
      </c>
      <c r="H61" s="14">
        <v>2.09</v>
      </c>
      <c r="I61" s="121">
        <f t="shared" si="1"/>
        <v>20.9</v>
      </c>
      <c r="J61" s="127"/>
    </row>
    <row r="62" spans="1:10" ht="156">
      <c r="A62" s="126"/>
      <c r="B62" s="119">
        <v>10</v>
      </c>
      <c r="C62" s="10" t="s">
        <v>874</v>
      </c>
      <c r="D62" s="130" t="s">
        <v>31</v>
      </c>
      <c r="E62" s="155" t="s">
        <v>725</v>
      </c>
      <c r="F62" s="156"/>
      <c r="G62" s="11" t="s">
        <v>974</v>
      </c>
      <c r="H62" s="14">
        <v>2.09</v>
      </c>
      <c r="I62" s="121">
        <f t="shared" si="1"/>
        <v>20.9</v>
      </c>
      <c r="J62" s="127"/>
    </row>
    <row r="63" spans="1:10" ht="156">
      <c r="A63" s="126"/>
      <c r="B63" s="119">
        <v>10</v>
      </c>
      <c r="C63" s="10" t="s">
        <v>874</v>
      </c>
      <c r="D63" s="130" t="s">
        <v>31</v>
      </c>
      <c r="E63" s="155" t="s">
        <v>876</v>
      </c>
      <c r="F63" s="156"/>
      <c r="G63" s="11" t="s">
        <v>974</v>
      </c>
      <c r="H63" s="14">
        <v>2.09</v>
      </c>
      <c r="I63" s="121">
        <f t="shared" si="1"/>
        <v>20.9</v>
      </c>
      <c r="J63" s="127"/>
    </row>
    <row r="64" spans="1:10" ht="156">
      <c r="A64" s="126"/>
      <c r="B64" s="119">
        <v>10</v>
      </c>
      <c r="C64" s="10" t="s">
        <v>874</v>
      </c>
      <c r="D64" s="130" t="s">
        <v>31</v>
      </c>
      <c r="E64" s="155" t="s">
        <v>877</v>
      </c>
      <c r="F64" s="156"/>
      <c r="G64" s="11" t="s">
        <v>974</v>
      </c>
      <c r="H64" s="14">
        <v>2.09</v>
      </c>
      <c r="I64" s="121">
        <f t="shared" si="1"/>
        <v>20.9</v>
      </c>
      <c r="J64" s="127"/>
    </row>
    <row r="65" spans="1:10" ht="156">
      <c r="A65" s="126"/>
      <c r="B65" s="119">
        <v>10</v>
      </c>
      <c r="C65" s="10" t="s">
        <v>874</v>
      </c>
      <c r="D65" s="130" t="s">
        <v>31</v>
      </c>
      <c r="E65" s="155" t="s">
        <v>878</v>
      </c>
      <c r="F65" s="156"/>
      <c r="G65" s="11" t="s">
        <v>974</v>
      </c>
      <c r="H65" s="14">
        <v>2.09</v>
      </c>
      <c r="I65" s="121">
        <f t="shared" si="1"/>
        <v>20.9</v>
      </c>
      <c r="J65" s="127"/>
    </row>
    <row r="66" spans="1:10" ht="156">
      <c r="A66" s="126"/>
      <c r="B66" s="119">
        <v>10</v>
      </c>
      <c r="C66" s="10" t="s">
        <v>874</v>
      </c>
      <c r="D66" s="130" t="s">
        <v>31</v>
      </c>
      <c r="E66" s="155" t="s">
        <v>879</v>
      </c>
      <c r="F66" s="156"/>
      <c r="G66" s="11" t="s">
        <v>974</v>
      </c>
      <c r="H66" s="14">
        <v>2.09</v>
      </c>
      <c r="I66" s="121">
        <f t="shared" si="1"/>
        <v>20.9</v>
      </c>
      <c r="J66" s="127"/>
    </row>
    <row r="67" spans="1:10" ht="156">
      <c r="A67" s="126"/>
      <c r="B67" s="119">
        <v>10</v>
      </c>
      <c r="C67" s="10" t="s">
        <v>874</v>
      </c>
      <c r="D67" s="130" t="s">
        <v>31</v>
      </c>
      <c r="E67" s="155" t="s">
        <v>880</v>
      </c>
      <c r="F67" s="156"/>
      <c r="G67" s="11" t="s">
        <v>974</v>
      </c>
      <c r="H67" s="14">
        <v>2.09</v>
      </c>
      <c r="I67" s="121">
        <f t="shared" si="1"/>
        <v>20.9</v>
      </c>
      <c r="J67" s="127"/>
    </row>
    <row r="68" spans="1:10" ht="156">
      <c r="A68" s="126"/>
      <c r="B68" s="119">
        <v>10</v>
      </c>
      <c r="C68" s="10" t="s">
        <v>874</v>
      </c>
      <c r="D68" s="130" t="s">
        <v>31</v>
      </c>
      <c r="E68" s="155" t="s">
        <v>881</v>
      </c>
      <c r="F68" s="156"/>
      <c r="G68" s="11" t="s">
        <v>974</v>
      </c>
      <c r="H68" s="14">
        <v>2.09</v>
      </c>
      <c r="I68" s="121">
        <f t="shared" si="1"/>
        <v>20.9</v>
      </c>
      <c r="J68" s="127"/>
    </row>
    <row r="69" spans="1:10" ht="144">
      <c r="A69" s="126"/>
      <c r="B69" s="119">
        <v>10</v>
      </c>
      <c r="C69" s="10" t="s">
        <v>882</v>
      </c>
      <c r="D69" s="130" t="s">
        <v>28</v>
      </c>
      <c r="E69" s="155"/>
      <c r="F69" s="156"/>
      <c r="G69" s="11" t="s">
        <v>884</v>
      </c>
      <c r="H69" s="14">
        <v>2.56</v>
      </c>
      <c r="I69" s="121">
        <f t="shared" si="1"/>
        <v>25.6</v>
      </c>
      <c r="J69" s="127"/>
    </row>
    <row r="70" spans="1:10" ht="144">
      <c r="A70" s="126"/>
      <c r="B70" s="119">
        <v>20</v>
      </c>
      <c r="C70" s="10" t="s">
        <v>882</v>
      </c>
      <c r="D70" s="130" t="s">
        <v>30</v>
      </c>
      <c r="E70" s="155"/>
      <c r="F70" s="156"/>
      <c r="G70" s="11" t="s">
        <v>884</v>
      </c>
      <c r="H70" s="14">
        <v>2.56</v>
      </c>
      <c r="I70" s="121">
        <f t="shared" si="1"/>
        <v>51.2</v>
      </c>
      <c r="J70" s="127"/>
    </row>
    <row r="71" spans="1:10" ht="144">
      <c r="A71" s="126"/>
      <c r="B71" s="119">
        <v>30</v>
      </c>
      <c r="C71" s="10" t="s">
        <v>882</v>
      </c>
      <c r="D71" s="130" t="s">
        <v>31</v>
      </c>
      <c r="E71" s="155"/>
      <c r="F71" s="156"/>
      <c r="G71" s="11" t="s">
        <v>884</v>
      </c>
      <c r="H71" s="14">
        <v>2.56</v>
      </c>
      <c r="I71" s="121">
        <f t="shared" si="1"/>
        <v>76.8</v>
      </c>
      <c r="J71" s="127"/>
    </row>
    <row r="72" spans="1:10" ht="144">
      <c r="A72" s="126"/>
      <c r="B72" s="119">
        <v>20</v>
      </c>
      <c r="C72" s="10" t="s">
        <v>882</v>
      </c>
      <c r="D72" s="130" t="s">
        <v>32</v>
      </c>
      <c r="E72" s="155"/>
      <c r="F72" s="156"/>
      <c r="G72" s="11" t="s">
        <v>884</v>
      </c>
      <c r="H72" s="14">
        <v>2.56</v>
      </c>
      <c r="I72" s="121">
        <f t="shared" si="1"/>
        <v>51.2</v>
      </c>
      <c r="J72" s="127"/>
    </row>
    <row r="73" spans="1:10" ht="144">
      <c r="A73" s="126"/>
      <c r="B73" s="119">
        <v>10</v>
      </c>
      <c r="C73" s="10" t="s">
        <v>882</v>
      </c>
      <c r="D73" s="130" t="s">
        <v>34</v>
      </c>
      <c r="E73" s="155"/>
      <c r="F73" s="156"/>
      <c r="G73" s="11" t="s">
        <v>884</v>
      </c>
      <c r="H73" s="14">
        <v>2.56</v>
      </c>
      <c r="I73" s="121">
        <f t="shared" si="1"/>
        <v>25.6</v>
      </c>
      <c r="J73" s="127"/>
    </row>
    <row r="74" spans="1:10" ht="108">
      <c r="A74" s="126"/>
      <c r="B74" s="119">
        <v>10</v>
      </c>
      <c r="C74" s="10" t="s">
        <v>885</v>
      </c>
      <c r="D74" s="130" t="s">
        <v>30</v>
      </c>
      <c r="E74" s="155" t="s">
        <v>278</v>
      </c>
      <c r="F74" s="156"/>
      <c r="G74" s="11" t="s">
        <v>887</v>
      </c>
      <c r="H74" s="14">
        <v>8.0299999999999994</v>
      </c>
      <c r="I74" s="121">
        <f t="shared" si="1"/>
        <v>80.3</v>
      </c>
      <c r="J74" s="127"/>
    </row>
    <row r="75" spans="1:10" ht="108">
      <c r="A75" s="126"/>
      <c r="B75" s="119">
        <v>20</v>
      </c>
      <c r="C75" s="10" t="s">
        <v>885</v>
      </c>
      <c r="D75" s="130" t="s">
        <v>31</v>
      </c>
      <c r="E75" s="155" t="s">
        <v>278</v>
      </c>
      <c r="F75" s="156"/>
      <c r="G75" s="11" t="s">
        <v>887</v>
      </c>
      <c r="H75" s="14">
        <v>8.0299999999999994</v>
      </c>
      <c r="I75" s="121">
        <f t="shared" si="1"/>
        <v>160.6</v>
      </c>
      <c r="J75" s="127"/>
    </row>
    <row r="76" spans="1:10" ht="108">
      <c r="A76" s="126"/>
      <c r="B76" s="119">
        <v>10</v>
      </c>
      <c r="C76" s="10" t="s">
        <v>885</v>
      </c>
      <c r="D76" s="130" t="s">
        <v>32</v>
      </c>
      <c r="E76" s="155" t="s">
        <v>278</v>
      </c>
      <c r="F76" s="156"/>
      <c r="G76" s="11" t="s">
        <v>887</v>
      </c>
      <c r="H76" s="14">
        <v>8.0299999999999994</v>
      </c>
      <c r="I76" s="121">
        <f t="shared" si="1"/>
        <v>80.3</v>
      </c>
      <c r="J76" s="127"/>
    </row>
    <row r="77" spans="1:10" ht="312">
      <c r="A77" s="126"/>
      <c r="B77" s="119">
        <v>1</v>
      </c>
      <c r="C77" s="10" t="s">
        <v>888</v>
      </c>
      <c r="D77" s="130" t="s">
        <v>705</v>
      </c>
      <c r="E77" s="155"/>
      <c r="F77" s="156"/>
      <c r="G77" s="11" t="s">
        <v>890</v>
      </c>
      <c r="H77" s="14">
        <v>257.17</v>
      </c>
      <c r="I77" s="121">
        <f t="shared" si="1"/>
        <v>257.17</v>
      </c>
      <c r="J77" s="127"/>
    </row>
    <row r="78" spans="1:10" ht="264">
      <c r="A78" s="126"/>
      <c r="B78" s="119">
        <v>1</v>
      </c>
      <c r="C78" s="10" t="s">
        <v>891</v>
      </c>
      <c r="D78" s="130"/>
      <c r="E78" s="155"/>
      <c r="F78" s="156"/>
      <c r="G78" s="11" t="s">
        <v>893</v>
      </c>
      <c r="H78" s="14">
        <v>135.16</v>
      </c>
      <c r="I78" s="121">
        <f t="shared" si="1"/>
        <v>135.16</v>
      </c>
      <c r="J78" s="127"/>
    </row>
    <row r="79" spans="1:10" ht="108">
      <c r="A79" s="126"/>
      <c r="B79" s="119">
        <v>10</v>
      </c>
      <c r="C79" s="10" t="s">
        <v>894</v>
      </c>
      <c r="D79" s="130" t="s">
        <v>28</v>
      </c>
      <c r="E79" s="155"/>
      <c r="F79" s="156"/>
      <c r="G79" s="11" t="s">
        <v>896</v>
      </c>
      <c r="H79" s="14">
        <v>4.54</v>
      </c>
      <c r="I79" s="121">
        <f t="shared" si="1"/>
        <v>45.4</v>
      </c>
      <c r="J79" s="127"/>
    </row>
    <row r="80" spans="1:10" ht="108">
      <c r="A80" s="126"/>
      <c r="B80" s="119">
        <v>30</v>
      </c>
      <c r="C80" s="10" t="s">
        <v>894</v>
      </c>
      <c r="D80" s="130" t="s">
        <v>657</v>
      </c>
      <c r="E80" s="155"/>
      <c r="F80" s="156"/>
      <c r="G80" s="11" t="s">
        <v>896</v>
      </c>
      <c r="H80" s="14">
        <v>4.54</v>
      </c>
      <c r="I80" s="121">
        <f t="shared" si="1"/>
        <v>136.19999999999999</v>
      </c>
      <c r="J80" s="127"/>
    </row>
    <row r="81" spans="1:10" ht="108">
      <c r="A81" s="126"/>
      <c r="B81" s="119">
        <v>40</v>
      </c>
      <c r="C81" s="10" t="s">
        <v>894</v>
      </c>
      <c r="D81" s="130" t="s">
        <v>30</v>
      </c>
      <c r="E81" s="155"/>
      <c r="F81" s="156"/>
      <c r="G81" s="11" t="s">
        <v>896</v>
      </c>
      <c r="H81" s="14">
        <v>4.54</v>
      </c>
      <c r="I81" s="121">
        <f t="shared" si="1"/>
        <v>181.6</v>
      </c>
      <c r="J81" s="127"/>
    </row>
    <row r="82" spans="1:10" ht="108">
      <c r="A82" s="126"/>
      <c r="B82" s="119">
        <v>40</v>
      </c>
      <c r="C82" s="10" t="s">
        <v>894</v>
      </c>
      <c r="D82" s="130" t="s">
        <v>31</v>
      </c>
      <c r="E82" s="155"/>
      <c r="F82" s="156"/>
      <c r="G82" s="11" t="s">
        <v>896</v>
      </c>
      <c r="H82" s="14">
        <v>4.54</v>
      </c>
      <c r="I82" s="121">
        <f t="shared" si="1"/>
        <v>181.6</v>
      </c>
      <c r="J82" s="127"/>
    </row>
    <row r="83" spans="1:10" ht="120">
      <c r="A83" s="126"/>
      <c r="B83" s="119">
        <v>10</v>
      </c>
      <c r="C83" s="10" t="s">
        <v>897</v>
      </c>
      <c r="D83" s="130" t="s">
        <v>30</v>
      </c>
      <c r="E83" s="155" t="s">
        <v>112</v>
      </c>
      <c r="F83" s="156"/>
      <c r="G83" s="11" t="s">
        <v>899</v>
      </c>
      <c r="H83" s="14">
        <v>6.63</v>
      </c>
      <c r="I83" s="121">
        <f t="shared" si="1"/>
        <v>66.3</v>
      </c>
      <c r="J83" s="127"/>
    </row>
    <row r="84" spans="1:10" ht="120">
      <c r="A84" s="126"/>
      <c r="B84" s="119">
        <v>20</v>
      </c>
      <c r="C84" s="10" t="s">
        <v>897</v>
      </c>
      <c r="D84" s="130" t="s">
        <v>72</v>
      </c>
      <c r="E84" s="155" t="s">
        <v>112</v>
      </c>
      <c r="F84" s="156"/>
      <c r="G84" s="11" t="s">
        <v>899</v>
      </c>
      <c r="H84" s="14">
        <v>6.63</v>
      </c>
      <c r="I84" s="121">
        <f t="shared" si="1"/>
        <v>132.6</v>
      </c>
      <c r="J84" s="127"/>
    </row>
    <row r="85" spans="1:10" ht="120">
      <c r="A85" s="126"/>
      <c r="B85" s="119">
        <v>20</v>
      </c>
      <c r="C85" s="10" t="s">
        <v>897</v>
      </c>
      <c r="D85" s="130" t="s">
        <v>31</v>
      </c>
      <c r="E85" s="155" t="s">
        <v>112</v>
      </c>
      <c r="F85" s="156"/>
      <c r="G85" s="11" t="s">
        <v>899</v>
      </c>
      <c r="H85" s="14">
        <v>6.63</v>
      </c>
      <c r="I85" s="121">
        <f t="shared" si="1"/>
        <v>132.6</v>
      </c>
      <c r="J85" s="127"/>
    </row>
    <row r="86" spans="1:10" ht="156">
      <c r="A86" s="126"/>
      <c r="B86" s="119">
        <v>100</v>
      </c>
      <c r="C86" s="10" t="s">
        <v>612</v>
      </c>
      <c r="D86" s="130" t="s">
        <v>30</v>
      </c>
      <c r="E86" s="155"/>
      <c r="F86" s="156"/>
      <c r="G86" s="11" t="s">
        <v>741</v>
      </c>
      <c r="H86" s="14">
        <v>8.14</v>
      </c>
      <c r="I86" s="121">
        <f t="shared" ref="I86:I117" si="2">H86*B86</f>
        <v>814</v>
      </c>
      <c r="J86" s="127"/>
    </row>
    <row r="87" spans="1:10" ht="156">
      <c r="A87" s="126"/>
      <c r="B87" s="119">
        <v>200</v>
      </c>
      <c r="C87" s="10" t="s">
        <v>612</v>
      </c>
      <c r="D87" s="130" t="s">
        <v>31</v>
      </c>
      <c r="E87" s="155"/>
      <c r="F87" s="156"/>
      <c r="G87" s="11" t="s">
        <v>741</v>
      </c>
      <c r="H87" s="14">
        <v>9.42</v>
      </c>
      <c r="I87" s="121">
        <f t="shared" si="2"/>
        <v>1884</v>
      </c>
      <c r="J87" s="133"/>
    </row>
    <row r="88" spans="1:10" ht="300">
      <c r="A88" s="126"/>
      <c r="B88" s="119">
        <v>1</v>
      </c>
      <c r="C88" s="10" t="s">
        <v>900</v>
      </c>
      <c r="D88" s="130" t="s">
        <v>705</v>
      </c>
      <c r="E88" s="155"/>
      <c r="F88" s="156"/>
      <c r="G88" s="11" t="s">
        <v>902</v>
      </c>
      <c r="H88" s="14">
        <v>304.51</v>
      </c>
      <c r="I88" s="121">
        <f t="shared" si="2"/>
        <v>304.51</v>
      </c>
      <c r="J88" s="127"/>
    </row>
    <row r="89" spans="1:10" ht="372">
      <c r="A89" s="126"/>
      <c r="B89" s="119">
        <v>1</v>
      </c>
      <c r="C89" s="10" t="s">
        <v>903</v>
      </c>
      <c r="D89" s="130" t="s">
        <v>705</v>
      </c>
      <c r="E89" s="155"/>
      <c r="F89" s="156"/>
      <c r="G89" s="11" t="s">
        <v>905</v>
      </c>
      <c r="H89" s="14">
        <v>443.62</v>
      </c>
      <c r="I89" s="121">
        <f t="shared" si="2"/>
        <v>443.62</v>
      </c>
      <c r="J89" s="127"/>
    </row>
    <row r="90" spans="1:10" ht="168">
      <c r="A90" s="126"/>
      <c r="B90" s="119">
        <v>1</v>
      </c>
      <c r="C90" s="10" t="s">
        <v>906</v>
      </c>
      <c r="D90" s="130"/>
      <c r="E90" s="155"/>
      <c r="F90" s="156"/>
      <c r="G90" s="11" t="s">
        <v>908</v>
      </c>
      <c r="H90" s="14">
        <v>163.65</v>
      </c>
      <c r="I90" s="121">
        <f t="shared" si="2"/>
        <v>163.65</v>
      </c>
      <c r="J90" s="127"/>
    </row>
    <row r="91" spans="1:10" ht="108">
      <c r="A91" s="126"/>
      <c r="B91" s="119">
        <v>5</v>
      </c>
      <c r="C91" s="10" t="s">
        <v>909</v>
      </c>
      <c r="D91" s="130" t="s">
        <v>31</v>
      </c>
      <c r="E91" s="155"/>
      <c r="F91" s="156"/>
      <c r="G91" s="11" t="s">
        <v>911</v>
      </c>
      <c r="H91" s="14">
        <v>3.61</v>
      </c>
      <c r="I91" s="121">
        <f t="shared" si="2"/>
        <v>18.05</v>
      </c>
      <c r="J91" s="127"/>
    </row>
    <row r="92" spans="1:10" ht="108">
      <c r="A92" s="126"/>
      <c r="B92" s="119">
        <v>5</v>
      </c>
      <c r="C92" s="10" t="s">
        <v>909</v>
      </c>
      <c r="D92" s="130" t="s">
        <v>33</v>
      </c>
      <c r="E92" s="155"/>
      <c r="F92" s="156"/>
      <c r="G92" s="11" t="s">
        <v>911</v>
      </c>
      <c r="H92" s="14">
        <v>3.95</v>
      </c>
      <c r="I92" s="121">
        <f t="shared" si="2"/>
        <v>19.75</v>
      </c>
      <c r="J92" s="127"/>
    </row>
    <row r="93" spans="1:10" ht="108">
      <c r="A93" s="126"/>
      <c r="B93" s="119">
        <v>5</v>
      </c>
      <c r="C93" s="10" t="s">
        <v>909</v>
      </c>
      <c r="D93" s="130" t="s">
        <v>53</v>
      </c>
      <c r="E93" s="155"/>
      <c r="F93" s="156"/>
      <c r="G93" s="11" t="s">
        <v>911</v>
      </c>
      <c r="H93" s="14">
        <v>3.95</v>
      </c>
      <c r="I93" s="121">
        <f t="shared" si="2"/>
        <v>19.75</v>
      </c>
      <c r="J93" s="127"/>
    </row>
    <row r="94" spans="1:10" ht="108">
      <c r="A94" s="126"/>
      <c r="B94" s="119">
        <v>5</v>
      </c>
      <c r="C94" s="10" t="s">
        <v>909</v>
      </c>
      <c r="D94" s="130" t="s">
        <v>55</v>
      </c>
      <c r="E94" s="155"/>
      <c r="F94" s="156"/>
      <c r="G94" s="11" t="s">
        <v>911</v>
      </c>
      <c r="H94" s="14">
        <v>3.95</v>
      </c>
      <c r="I94" s="121">
        <f t="shared" si="2"/>
        <v>19.75</v>
      </c>
      <c r="J94" s="127"/>
    </row>
    <row r="95" spans="1:10" ht="108">
      <c r="A95" s="126"/>
      <c r="B95" s="119">
        <v>5</v>
      </c>
      <c r="C95" s="10" t="s">
        <v>909</v>
      </c>
      <c r="D95" s="130" t="s">
        <v>36</v>
      </c>
      <c r="E95" s="155"/>
      <c r="F95" s="156"/>
      <c r="G95" s="11" t="s">
        <v>911</v>
      </c>
      <c r="H95" s="14">
        <v>3.95</v>
      </c>
      <c r="I95" s="121">
        <f t="shared" si="2"/>
        <v>19.75</v>
      </c>
      <c r="J95" s="127"/>
    </row>
    <row r="96" spans="1:10" ht="204">
      <c r="A96" s="126"/>
      <c r="B96" s="119">
        <v>1</v>
      </c>
      <c r="C96" s="10" t="s">
        <v>912</v>
      </c>
      <c r="D96" s="130"/>
      <c r="E96" s="155"/>
      <c r="F96" s="156"/>
      <c r="G96" s="11" t="s">
        <v>914</v>
      </c>
      <c r="H96" s="14">
        <v>267.41000000000003</v>
      </c>
      <c r="I96" s="121">
        <f t="shared" si="2"/>
        <v>267.41000000000003</v>
      </c>
      <c r="J96" s="127"/>
    </row>
    <row r="97" spans="1:10" ht="312">
      <c r="A97" s="126"/>
      <c r="B97" s="119">
        <v>1</v>
      </c>
      <c r="C97" s="10" t="s">
        <v>915</v>
      </c>
      <c r="D97" s="130" t="s">
        <v>705</v>
      </c>
      <c r="E97" s="155"/>
      <c r="F97" s="156"/>
      <c r="G97" s="11" t="s">
        <v>917</v>
      </c>
      <c r="H97" s="14">
        <v>406.52</v>
      </c>
      <c r="I97" s="121">
        <f t="shared" si="2"/>
        <v>406.52</v>
      </c>
      <c r="J97" s="127"/>
    </row>
    <row r="98" spans="1:10" ht="192">
      <c r="A98" s="126"/>
      <c r="B98" s="119">
        <v>10</v>
      </c>
      <c r="C98" s="10" t="s">
        <v>918</v>
      </c>
      <c r="D98" s="130"/>
      <c r="E98" s="155"/>
      <c r="F98" s="156"/>
      <c r="G98" s="11" t="s">
        <v>920</v>
      </c>
      <c r="H98" s="14">
        <v>10.119999999999999</v>
      </c>
      <c r="I98" s="121">
        <f t="shared" si="2"/>
        <v>101.19999999999999</v>
      </c>
      <c r="J98" s="127"/>
    </row>
    <row r="99" spans="1:10" ht="300">
      <c r="A99" s="126"/>
      <c r="B99" s="119">
        <v>2</v>
      </c>
      <c r="C99" s="10" t="s">
        <v>921</v>
      </c>
      <c r="D99" s="130" t="s">
        <v>705</v>
      </c>
      <c r="E99" s="155"/>
      <c r="F99" s="156"/>
      <c r="G99" s="11" t="s">
        <v>923</v>
      </c>
      <c r="H99" s="14">
        <v>304.39999999999998</v>
      </c>
      <c r="I99" s="121">
        <f t="shared" si="2"/>
        <v>608.79999999999995</v>
      </c>
      <c r="J99" s="127"/>
    </row>
    <row r="100" spans="1:10" ht="312">
      <c r="A100" s="126"/>
      <c r="B100" s="119">
        <v>1</v>
      </c>
      <c r="C100" s="10" t="s">
        <v>924</v>
      </c>
      <c r="D100" s="130" t="s">
        <v>705</v>
      </c>
      <c r="E100" s="155"/>
      <c r="F100" s="156"/>
      <c r="G100" s="11" t="s">
        <v>926</v>
      </c>
      <c r="H100" s="14">
        <v>443.51</v>
      </c>
      <c r="I100" s="121">
        <f t="shared" si="2"/>
        <v>443.51</v>
      </c>
      <c r="J100" s="127"/>
    </row>
    <row r="101" spans="1:10" ht="264">
      <c r="A101" s="126"/>
      <c r="B101" s="119">
        <v>1</v>
      </c>
      <c r="C101" s="10" t="s">
        <v>927</v>
      </c>
      <c r="D101" s="130" t="s">
        <v>705</v>
      </c>
      <c r="E101" s="155"/>
      <c r="F101" s="156"/>
      <c r="G101" s="11" t="s">
        <v>929</v>
      </c>
      <c r="H101" s="14">
        <v>190.17</v>
      </c>
      <c r="I101" s="121">
        <f t="shared" si="2"/>
        <v>190.17</v>
      </c>
      <c r="J101" s="127"/>
    </row>
    <row r="102" spans="1:10" ht="180">
      <c r="A102" s="126"/>
      <c r="B102" s="119">
        <v>3</v>
      </c>
      <c r="C102" s="10" t="s">
        <v>930</v>
      </c>
      <c r="D102" s="130"/>
      <c r="E102" s="155"/>
      <c r="F102" s="156"/>
      <c r="G102" s="11" t="s">
        <v>932</v>
      </c>
      <c r="H102" s="14">
        <v>146.09</v>
      </c>
      <c r="I102" s="121">
        <f t="shared" si="2"/>
        <v>438.27</v>
      </c>
      <c r="J102" s="127"/>
    </row>
    <row r="103" spans="1:10" ht="144">
      <c r="A103" s="126"/>
      <c r="B103" s="119">
        <v>20</v>
      </c>
      <c r="C103" s="10" t="s">
        <v>933</v>
      </c>
      <c r="D103" s="130"/>
      <c r="E103" s="155"/>
      <c r="F103" s="156"/>
      <c r="G103" s="11" t="s">
        <v>935</v>
      </c>
      <c r="H103" s="14">
        <v>5.23</v>
      </c>
      <c r="I103" s="121">
        <f t="shared" si="2"/>
        <v>104.60000000000001</v>
      </c>
      <c r="J103" s="127"/>
    </row>
    <row r="104" spans="1:10" ht="228">
      <c r="A104" s="126"/>
      <c r="B104" s="119">
        <v>10</v>
      </c>
      <c r="C104" s="10" t="s">
        <v>936</v>
      </c>
      <c r="D104" s="130"/>
      <c r="E104" s="155"/>
      <c r="F104" s="156"/>
      <c r="G104" s="11" t="s">
        <v>975</v>
      </c>
      <c r="H104" s="14">
        <v>8.3699999999999992</v>
      </c>
      <c r="I104" s="121">
        <f t="shared" si="2"/>
        <v>83.699999999999989</v>
      </c>
      <c r="J104" s="127"/>
    </row>
    <row r="105" spans="1:10" ht="324">
      <c r="A105" s="126"/>
      <c r="B105" s="119">
        <v>1</v>
      </c>
      <c r="C105" s="10" t="s">
        <v>938</v>
      </c>
      <c r="D105" s="130" t="s">
        <v>705</v>
      </c>
      <c r="E105" s="155"/>
      <c r="F105" s="156"/>
      <c r="G105" s="11" t="s">
        <v>976</v>
      </c>
      <c r="H105" s="14">
        <v>288.33999999999997</v>
      </c>
      <c r="I105" s="121">
        <f t="shared" si="2"/>
        <v>288.33999999999997</v>
      </c>
      <c r="J105" s="127"/>
    </row>
    <row r="106" spans="1:10" ht="288">
      <c r="A106" s="126"/>
      <c r="B106" s="119">
        <v>1</v>
      </c>
      <c r="C106" s="10" t="s">
        <v>940</v>
      </c>
      <c r="D106" s="130" t="s">
        <v>705</v>
      </c>
      <c r="E106" s="155"/>
      <c r="F106" s="156"/>
      <c r="G106" s="11" t="s">
        <v>977</v>
      </c>
      <c r="H106" s="14">
        <v>279.27</v>
      </c>
      <c r="I106" s="121">
        <f t="shared" si="2"/>
        <v>279.27</v>
      </c>
      <c r="J106" s="127"/>
    </row>
    <row r="107" spans="1:10" ht="108">
      <c r="A107" s="126"/>
      <c r="B107" s="119">
        <v>10</v>
      </c>
      <c r="C107" s="10" t="s">
        <v>942</v>
      </c>
      <c r="D107" s="130" t="s">
        <v>320</v>
      </c>
      <c r="E107" s="155"/>
      <c r="F107" s="156"/>
      <c r="G107" s="11" t="s">
        <v>944</v>
      </c>
      <c r="H107" s="14">
        <v>16.75</v>
      </c>
      <c r="I107" s="121">
        <f t="shared" si="2"/>
        <v>167.5</v>
      </c>
      <c r="J107" s="127"/>
    </row>
    <row r="108" spans="1:10" ht="156">
      <c r="A108" s="126"/>
      <c r="B108" s="119">
        <v>10</v>
      </c>
      <c r="C108" s="10" t="s">
        <v>945</v>
      </c>
      <c r="D108" s="130" t="s">
        <v>320</v>
      </c>
      <c r="E108" s="155"/>
      <c r="F108" s="156"/>
      <c r="G108" s="11" t="s">
        <v>947</v>
      </c>
      <c r="H108" s="14">
        <v>22.91</v>
      </c>
      <c r="I108" s="121">
        <f t="shared" si="2"/>
        <v>229.1</v>
      </c>
      <c r="J108" s="127"/>
    </row>
    <row r="109" spans="1:10" ht="156">
      <c r="A109" s="126"/>
      <c r="B109" s="119">
        <v>10</v>
      </c>
      <c r="C109" s="10" t="s">
        <v>948</v>
      </c>
      <c r="D109" s="130" t="s">
        <v>320</v>
      </c>
      <c r="E109" s="155"/>
      <c r="F109" s="156"/>
      <c r="G109" s="11" t="s">
        <v>950</v>
      </c>
      <c r="H109" s="14">
        <v>22.91</v>
      </c>
      <c r="I109" s="121">
        <f t="shared" si="2"/>
        <v>229.1</v>
      </c>
      <c r="J109" s="127"/>
    </row>
    <row r="110" spans="1:10" ht="108">
      <c r="A110" s="126"/>
      <c r="B110" s="119">
        <v>10</v>
      </c>
      <c r="C110" s="10" t="s">
        <v>951</v>
      </c>
      <c r="D110" s="130" t="s">
        <v>657</v>
      </c>
      <c r="E110" s="155"/>
      <c r="F110" s="156"/>
      <c r="G110" s="11" t="s">
        <v>953</v>
      </c>
      <c r="H110" s="14">
        <v>2.79</v>
      </c>
      <c r="I110" s="121">
        <f t="shared" si="2"/>
        <v>27.9</v>
      </c>
      <c r="J110" s="127"/>
    </row>
    <row r="111" spans="1:10" ht="108">
      <c r="A111" s="126"/>
      <c r="B111" s="119">
        <v>40</v>
      </c>
      <c r="C111" s="10" t="s">
        <v>951</v>
      </c>
      <c r="D111" s="130" t="s">
        <v>72</v>
      </c>
      <c r="E111" s="155"/>
      <c r="F111" s="156"/>
      <c r="G111" s="11" t="s">
        <v>953</v>
      </c>
      <c r="H111" s="14">
        <v>2.79</v>
      </c>
      <c r="I111" s="121">
        <f t="shared" si="2"/>
        <v>111.6</v>
      </c>
      <c r="J111" s="127"/>
    </row>
    <row r="112" spans="1:10" ht="108">
      <c r="A112" s="126"/>
      <c r="B112" s="119">
        <v>40</v>
      </c>
      <c r="C112" s="10" t="s">
        <v>951</v>
      </c>
      <c r="D112" s="130" t="s">
        <v>31</v>
      </c>
      <c r="E112" s="155"/>
      <c r="F112" s="156"/>
      <c r="G112" s="11" t="s">
        <v>953</v>
      </c>
      <c r="H112" s="14">
        <v>2.79</v>
      </c>
      <c r="I112" s="121">
        <f t="shared" si="2"/>
        <v>111.6</v>
      </c>
      <c r="J112" s="127"/>
    </row>
    <row r="113" spans="1:10" ht="108">
      <c r="A113" s="126"/>
      <c r="B113" s="119">
        <v>10</v>
      </c>
      <c r="C113" s="10" t="s">
        <v>951</v>
      </c>
      <c r="D113" s="130" t="s">
        <v>32</v>
      </c>
      <c r="E113" s="155"/>
      <c r="F113" s="156"/>
      <c r="G113" s="11" t="s">
        <v>953</v>
      </c>
      <c r="H113" s="14">
        <v>2.79</v>
      </c>
      <c r="I113" s="121">
        <f t="shared" si="2"/>
        <v>27.9</v>
      </c>
      <c r="J113" s="127"/>
    </row>
    <row r="114" spans="1:10" ht="108">
      <c r="A114" s="126"/>
      <c r="B114" s="119">
        <v>10</v>
      </c>
      <c r="C114" s="10" t="s">
        <v>954</v>
      </c>
      <c r="D114" s="130" t="s">
        <v>657</v>
      </c>
      <c r="E114" s="155"/>
      <c r="F114" s="156"/>
      <c r="G114" s="11" t="s">
        <v>956</v>
      </c>
      <c r="H114" s="14">
        <v>2.79</v>
      </c>
      <c r="I114" s="121">
        <f t="shared" si="2"/>
        <v>27.9</v>
      </c>
      <c r="J114" s="127"/>
    </row>
    <row r="115" spans="1:10" ht="108">
      <c r="A115" s="126"/>
      <c r="B115" s="119">
        <v>20</v>
      </c>
      <c r="C115" s="10" t="s">
        <v>954</v>
      </c>
      <c r="D115" s="130" t="s">
        <v>30</v>
      </c>
      <c r="E115" s="155"/>
      <c r="F115" s="156"/>
      <c r="G115" s="11" t="s">
        <v>956</v>
      </c>
      <c r="H115" s="14">
        <v>2.79</v>
      </c>
      <c r="I115" s="121">
        <f t="shared" si="2"/>
        <v>55.8</v>
      </c>
      <c r="J115" s="127"/>
    </row>
    <row r="116" spans="1:10" ht="108">
      <c r="A116" s="126"/>
      <c r="B116" s="119">
        <v>40</v>
      </c>
      <c r="C116" s="10" t="s">
        <v>954</v>
      </c>
      <c r="D116" s="130" t="s">
        <v>72</v>
      </c>
      <c r="E116" s="155"/>
      <c r="F116" s="156"/>
      <c r="G116" s="11" t="s">
        <v>956</v>
      </c>
      <c r="H116" s="14">
        <v>2.79</v>
      </c>
      <c r="I116" s="121">
        <f t="shared" si="2"/>
        <v>111.6</v>
      </c>
      <c r="J116" s="127"/>
    </row>
    <row r="117" spans="1:10" ht="108">
      <c r="A117" s="126"/>
      <c r="B117" s="119">
        <v>40</v>
      </c>
      <c r="C117" s="10" t="s">
        <v>954</v>
      </c>
      <c r="D117" s="130" t="s">
        <v>31</v>
      </c>
      <c r="E117" s="155"/>
      <c r="F117" s="156"/>
      <c r="G117" s="11" t="s">
        <v>956</v>
      </c>
      <c r="H117" s="14">
        <v>2.79</v>
      </c>
      <c r="I117" s="121">
        <f t="shared" si="2"/>
        <v>111.6</v>
      </c>
      <c r="J117" s="127"/>
    </row>
    <row r="118" spans="1:10" ht="108">
      <c r="A118" s="126"/>
      <c r="B118" s="119">
        <v>10</v>
      </c>
      <c r="C118" s="10" t="s">
        <v>954</v>
      </c>
      <c r="D118" s="130" t="s">
        <v>32</v>
      </c>
      <c r="E118" s="155"/>
      <c r="F118" s="156"/>
      <c r="G118" s="11" t="s">
        <v>956</v>
      </c>
      <c r="H118" s="14">
        <v>2.79</v>
      </c>
      <c r="I118" s="121">
        <f t="shared" ref="I118:I125" si="3">H118*B118</f>
        <v>27.9</v>
      </c>
      <c r="J118" s="127"/>
    </row>
    <row r="119" spans="1:10" ht="312">
      <c r="A119" s="126"/>
      <c r="B119" s="119">
        <v>2</v>
      </c>
      <c r="C119" s="10" t="s">
        <v>957</v>
      </c>
      <c r="D119" s="130" t="s">
        <v>705</v>
      </c>
      <c r="E119" s="155"/>
      <c r="F119" s="156"/>
      <c r="G119" s="11" t="s">
        <v>959</v>
      </c>
      <c r="H119" s="14">
        <v>282.88</v>
      </c>
      <c r="I119" s="121">
        <f t="shared" si="3"/>
        <v>565.76</v>
      </c>
      <c r="J119" s="127"/>
    </row>
    <row r="120" spans="1:10" ht="192">
      <c r="A120" s="126"/>
      <c r="B120" s="119">
        <v>1</v>
      </c>
      <c r="C120" s="10" t="s">
        <v>960</v>
      </c>
      <c r="D120" s="130"/>
      <c r="E120" s="155"/>
      <c r="F120" s="156"/>
      <c r="G120" s="11" t="s">
        <v>962</v>
      </c>
      <c r="H120" s="14">
        <v>278.81</v>
      </c>
      <c r="I120" s="121">
        <f t="shared" si="3"/>
        <v>278.81</v>
      </c>
      <c r="J120" s="127"/>
    </row>
    <row r="121" spans="1:10" ht="144">
      <c r="A121" s="126"/>
      <c r="B121" s="119">
        <v>10</v>
      </c>
      <c r="C121" s="10" t="s">
        <v>963</v>
      </c>
      <c r="D121" s="130" t="s">
        <v>679</v>
      </c>
      <c r="E121" s="155" t="s">
        <v>31</v>
      </c>
      <c r="F121" s="156"/>
      <c r="G121" s="11" t="s">
        <v>965</v>
      </c>
      <c r="H121" s="14">
        <v>9.19</v>
      </c>
      <c r="I121" s="121">
        <f t="shared" si="3"/>
        <v>91.899999999999991</v>
      </c>
      <c r="J121" s="127"/>
    </row>
    <row r="122" spans="1:10" ht="144">
      <c r="A122" s="126"/>
      <c r="B122" s="119">
        <v>10</v>
      </c>
      <c r="C122" s="10" t="s">
        <v>963</v>
      </c>
      <c r="D122" s="130" t="s">
        <v>277</v>
      </c>
      <c r="E122" s="155" t="s">
        <v>31</v>
      </c>
      <c r="F122" s="156"/>
      <c r="G122" s="11" t="s">
        <v>965</v>
      </c>
      <c r="H122" s="14">
        <v>9.19</v>
      </c>
      <c r="I122" s="121">
        <f t="shared" si="3"/>
        <v>91.899999999999991</v>
      </c>
      <c r="J122" s="127"/>
    </row>
    <row r="123" spans="1:10" ht="144">
      <c r="A123" s="126"/>
      <c r="B123" s="119">
        <v>10</v>
      </c>
      <c r="C123" s="10" t="s">
        <v>963</v>
      </c>
      <c r="D123" s="130" t="s">
        <v>278</v>
      </c>
      <c r="E123" s="155" t="s">
        <v>31</v>
      </c>
      <c r="F123" s="156"/>
      <c r="G123" s="11" t="s">
        <v>965</v>
      </c>
      <c r="H123" s="14">
        <v>9.19</v>
      </c>
      <c r="I123" s="121">
        <f t="shared" si="3"/>
        <v>91.899999999999991</v>
      </c>
      <c r="J123" s="127"/>
    </row>
    <row r="124" spans="1:10" ht="132">
      <c r="A124" s="126"/>
      <c r="B124" s="119">
        <v>1</v>
      </c>
      <c r="C124" s="10" t="s">
        <v>966</v>
      </c>
      <c r="D124" s="130"/>
      <c r="E124" s="155"/>
      <c r="F124" s="156"/>
      <c r="G124" s="11" t="s">
        <v>968</v>
      </c>
      <c r="H124" s="14">
        <v>162.26</v>
      </c>
      <c r="I124" s="121">
        <f t="shared" si="3"/>
        <v>162.26</v>
      </c>
      <c r="J124" s="127"/>
    </row>
    <row r="125" spans="1:10" ht="336">
      <c r="A125" s="126"/>
      <c r="B125" s="120">
        <v>2</v>
      </c>
      <c r="C125" s="12" t="s">
        <v>969</v>
      </c>
      <c r="D125" s="131" t="s">
        <v>705</v>
      </c>
      <c r="E125" s="165"/>
      <c r="F125" s="166"/>
      <c r="G125" s="13" t="s">
        <v>978</v>
      </c>
      <c r="H125" s="15">
        <v>271.83</v>
      </c>
      <c r="I125" s="122">
        <f t="shared" si="3"/>
        <v>543.66</v>
      </c>
      <c r="J125" s="127"/>
    </row>
  </sheetData>
  <mergeCells count="108">
    <mergeCell ref="E122:F122"/>
    <mergeCell ref="E123:F123"/>
    <mergeCell ref="E124:F124"/>
    <mergeCell ref="E125:F125"/>
    <mergeCell ref="E117:F117"/>
    <mergeCell ref="E118:F118"/>
    <mergeCell ref="E119:F119"/>
    <mergeCell ref="E120:F120"/>
    <mergeCell ref="E121:F121"/>
    <mergeCell ref="E112:F112"/>
    <mergeCell ref="E113:F113"/>
    <mergeCell ref="E114:F114"/>
    <mergeCell ref="E115:F115"/>
    <mergeCell ref="E116:F116"/>
    <mergeCell ref="E107:F107"/>
    <mergeCell ref="E108:F108"/>
    <mergeCell ref="E109:F109"/>
    <mergeCell ref="E110:F110"/>
    <mergeCell ref="E111:F111"/>
    <mergeCell ref="E61:F61"/>
    <mergeCell ref="E62:F62"/>
    <mergeCell ref="E63:F63"/>
    <mergeCell ref="E64:F64"/>
    <mergeCell ref="E102:F102"/>
    <mergeCell ref="E103:F103"/>
    <mergeCell ref="E104:F104"/>
    <mergeCell ref="E105:F105"/>
    <mergeCell ref="E106:F106"/>
    <mergeCell ref="E97:F97"/>
    <mergeCell ref="E98:F98"/>
    <mergeCell ref="E99:F99"/>
    <mergeCell ref="E100:F100"/>
    <mergeCell ref="E101:F101"/>
    <mergeCell ref="E65:F65"/>
    <mergeCell ref="E66:F66"/>
    <mergeCell ref="E67:F67"/>
    <mergeCell ref="E68:F68"/>
    <mergeCell ref="E69:F69"/>
    <mergeCell ref="E70:F70"/>
    <mergeCell ref="E71:F71"/>
    <mergeCell ref="E72:F72"/>
    <mergeCell ref="E73:F73"/>
    <mergeCell ref="E74:F74"/>
    <mergeCell ref="E33:F33"/>
    <mergeCell ref="E34:F34"/>
    <mergeCell ref="E35:F35"/>
    <mergeCell ref="E36:F36"/>
    <mergeCell ref="E92:F92"/>
    <mergeCell ref="E93:F93"/>
    <mergeCell ref="E94:F94"/>
    <mergeCell ref="E95:F95"/>
    <mergeCell ref="E96:F96"/>
    <mergeCell ref="E42:F42"/>
    <mergeCell ref="E43:F43"/>
    <mergeCell ref="E44:F44"/>
    <mergeCell ref="E45:F45"/>
    <mergeCell ref="E46:F46"/>
    <mergeCell ref="E51:F51"/>
    <mergeCell ref="E52:F52"/>
    <mergeCell ref="E53:F53"/>
    <mergeCell ref="E54:F54"/>
    <mergeCell ref="E55:F55"/>
    <mergeCell ref="E56:F56"/>
    <mergeCell ref="E57:F57"/>
    <mergeCell ref="E58:F58"/>
    <mergeCell ref="E59:F59"/>
    <mergeCell ref="E60:F60"/>
    <mergeCell ref="I10:I11"/>
    <mergeCell ref="I14:I15"/>
    <mergeCell ref="E20:F20"/>
    <mergeCell ref="E21:F21"/>
    <mergeCell ref="E22:F22"/>
    <mergeCell ref="E47:F47"/>
    <mergeCell ref="E48:F48"/>
    <mergeCell ref="E49:F49"/>
    <mergeCell ref="E50:F50"/>
    <mergeCell ref="E27:F27"/>
    <mergeCell ref="E28:F28"/>
    <mergeCell ref="E29:F29"/>
    <mergeCell ref="E30:F30"/>
    <mergeCell ref="E31:F31"/>
    <mergeCell ref="E24:F24"/>
    <mergeCell ref="E25:F25"/>
    <mergeCell ref="E26:F26"/>
    <mergeCell ref="E23:F23"/>
    <mergeCell ref="E37:F37"/>
    <mergeCell ref="E38:F38"/>
    <mergeCell ref="E39:F39"/>
    <mergeCell ref="E40:F40"/>
    <mergeCell ref="E41:F41"/>
    <mergeCell ref="E32:F32"/>
    <mergeCell ref="E84:F84"/>
    <mergeCell ref="E85:F85"/>
    <mergeCell ref="E86:F86"/>
    <mergeCell ref="E87:F87"/>
    <mergeCell ref="E88:F88"/>
    <mergeCell ref="E89:F89"/>
    <mergeCell ref="E90:F90"/>
    <mergeCell ref="E91:F91"/>
    <mergeCell ref="E75:F75"/>
    <mergeCell ref="E76:F76"/>
    <mergeCell ref="E77:F77"/>
    <mergeCell ref="E78:F78"/>
    <mergeCell ref="E79:F79"/>
    <mergeCell ref="E80:F80"/>
    <mergeCell ref="E81:F81"/>
    <mergeCell ref="E82:F82"/>
    <mergeCell ref="E83:F8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1"/>
  <sheetViews>
    <sheetView zoomScale="90" zoomScaleNormal="90" workbookViewId="0">
      <selection activeCell="O19" sqref="O1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8.7109375" customWidth="1"/>
    <col min="10" max="10" width="9.140625" hidden="1" customWidth="1"/>
    <col min="11" max="11" width="16.570312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17652.270000000004</v>
      </c>
      <c r="O2" t="s">
        <v>188</v>
      </c>
    </row>
    <row r="3" spans="1:15" ht="12.75" customHeight="1">
      <c r="A3" s="126"/>
      <c r="B3" s="134" t="s">
        <v>140</v>
      </c>
      <c r="C3" s="132"/>
      <c r="D3" s="132"/>
      <c r="E3" s="132"/>
      <c r="F3" s="132"/>
      <c r="G3" s="132"/>
      <c r="H3" s="132"/>
      <c r="I3" s="132"/>
      <c r="J3" s="132"/>
      <c r="K3" s="132"/>
      <c r="L3" s="127"/>
      <c r="N3">
        <v>17652.270000000004</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827</v>
      </c>
      <c r="C10" s="132"/>
      <c r="D10" s="132"/>
      <c r="E10" s="132"/>
      <c r="F10" s="127"/>
      <c r="G10" s="128"/>
      <c r="H10" s="128" t="s">
        <v>827</v>
      </c>
      <c r="I10" s="132"/>
      <c r="J10" s="132"/>
      <c r="K10" s="157">
        <f>IF(Invoice!J10&lt;&gt;"",Invoice!J10,"")</f>
        <v>51407</v>
      </c>
      <c r="L10" s="127"/>
    </row>
    <row r="11" spans="1:15" ht="12.75" customHeight="1">
      <c r="A11" s="126"/>
      <c r="B11" s="126" t="s">
        <v>828</v>
      </c>
      <c r="C11" s="132"/>
      <c r="D11" s="132"/>
      <c r="E11" s="132"/>
      <c r="F11" s="127"/>
      <c r="G11" s="128"/>
      <c r="H11" s="128" t="s">
        <v>828</v>
      </c>
      <c r="I11" s="132"/>
      <c r="J11" s="132"/>
      <c r="K11" s="158"/>
      <c r="L11" s="127"/>
    </row>
    <row r="12" spans="1:15" ht="12.75" customHeight="1">
      <c r="A12" s="126"/>
      <c r="B12" s="126" t="s">
        <v>829</v>
      </c>
      <c r="C12" s="132"/>
      <c r="D12" s="132"/>
      <c r="E12" s="132"/>
      <c r="F12" s="127"/>
      <c r="G12" s="128"/>
      <c r="H12" s="128" t="s">
        <v>829</v>
      </c>
      <c r="I12" s="132"/>
      <c r="J12" s="132"/>
      <c r="K12" s="132"/>
      <c r="L12" s="127"/>
    </row>
    <row r="13" spans="1:15" ht="12.75" customHeight="1">
      <c r="A13" s="126"/>
      <c r="B13" s="126" t="s">
        <v>830</v>
      </c>
      <c r="C13" s="132"/>
      <c r="D13" s="132"/>
      <c r="E13" s="132"/>
      <c r="F13" s="127"/>
      <c r="G13" s="128"/>
      <c r="H13" s="128" t="s">
        <v>830</v>
      </c>
      <c r="I13" s="132"/>
      <c r="J13" s="132"/>
      <c r="K13" s="111" t="s">
        <v>16</v>
      </c>
      <c r="L13" s="127"/>
    </row>
    <row r="14" spans="1:15" ht="15" customHeight="1">
      <c r="A14" s="126"/>
      <c r="B14" s="126" t="s">
        <v>831</v>
      </c>
      <c r="C14" s="132"/>
      <c r="D14" s="132"/>
      <c r="E14" s="132"/>
      <c r="F14" s="127"/>
      <c r="G14" s="128"/>
      <c r="H14" s="128" t="s">
        <v>831</v>
      </c>
      <c r="I14" s="132"/>
      <c r="J14" s="132"/>
      <c r="K14" s="159">
        <f>Invoice!J14</f>
        <v>45181</v>
      </c>
      <c r="L14" s="127"/>
    </row>
    <row r="15" spans="1:15" ht="15" customHeight="1">
      <c r="A15" s="126"/>
      <c r="B15" s="6" t="s">
        <v>11</v>
      </c>
      <c r="C15" s="7"/>
      <c r="D15" s="7"/>
      <c r="E15" s="7"/>
      <c r="F15" s="8"/>
      <c r="G15" s="128"/>
      <c r="H15" s="9" t="s">
        <v>11</v>
      </c>
      <c r="I15" s="132"/>
      <c r="J15" s="132"/>
      <c r="K15" s="160"/>
      <c r="L15" s="127"/>
    </row>
    <row r="16" spans="1:15" ht="15" customHeight="1">
      <c r="A16" s="126"/>
      <c r="B16" s="132"/>
      <c r="C16" s="132"/>
      <c r="D16" s="132"/>
      <c r="E16" s="132"/>
      <c r="F16" s="132"/>
      <c r="G16" s="132"/>
      <c r="H16" s="132"/>
      <c r="I16" s="136" t="s">
        <v>147</v>
      </c>
      <c r="J16" s="136" t="s">
        <v>147</v>
      </c>
      <c r="K16" s="142">
        <v>39953</v>
      </c>
      <c r="L16" s="127"/>
    </row>
    <row r="17" spans="1:12" ht="12.75" customHeight="1">
      <c r="A17" s="126"/>
      <c r="B17" s="132" t="s">
        <v>832</v>
      </c>
      <c r="C17" s="132"/>
      <c r="D17" s="132"/>
      <c r="E17" s="132"/>
      <c r="F17" s="132"/>
      <c r="G17" s="132"/>
      <c r="H17" s="132"/>
      <c r="I17" s="136" t="s">
        <v>148</v>
      </c>
      <c r="J17" s="136" t="s">
        <v>148</v>
      </c>
      <c r="K17" s="142" t="str">
        <f>IF(Invoice!J17&lt;&gt;"",Invoice!J17,"")</f>
        <v>Didi</v>
      </c>
      <c r="L17" s="127"/>
    </row>
    <row r="18" spans="1:12" ht="18" customHeight="1">
      <c r="A18" s="126"/>
      <c r="B18" s="132" t="s">
        <v>833</v>
      </c>
      <c r="C18" s="132"/>
      <c r="D18" s="132"/>
      <c r="E18" s="132"/>
      <c r="F18" s="132"/>
      <c r="G18" s="132"/>
      <c r="H18" s="132"/>
      <c r="I18" s="135" t="s">
        <v>264</v>
      </c>
      <c r="J18" s="135" t="s">
        <v>264</v>
      </c>
      <c r="K18" s="116" t="s">
        <v>179</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1" t="s">
        <v>207</v>
      </c>
      <c r="G20" s="162"/>
      <c r="H20" s="112" t="s">
        <v>174</v>
      </c>
      <c r="I20" s="112" t="s">
        <v>208</v>
      </c>
      <c r="J20" s="112" t="s">
        <v>208</v>
      </c>
      <c r="K20" s="112" t="s">
        <v>26</v>
      </c>
      <c r="L20" s="127"/>
    </row>
    <row r="21" spans="1:12" ht="12.75" customHeight="1">
      <c r="A21" s="126"/>
      <c r="B21" s="117"/>
      <c r="C21" s="117"/>
      <c r="D21" s="117"/>
      <c r="E21" s="118"/>
      <c r="F21" s="163"/>
      <c r="G21" s="164"/>
      <c r="H21" s="117" t="s">
        <v>146</v>
      </c>
      <c r="I21" s="117"/>
      <c r="J21" s="117"/>
      <c r="K21" s="117"/>
      <c r="L21" s="127"/>
    </row>
    <row r="22" spans="1:12" ht="48" customHeight="1">
      <c r="A22" s="126"/>
      <c r="B22" s="119">
        <v>2</v>
      </c>
      <c r="C22" s="10" t="s">
        <v>834</v>
      </c>
      <c r="D22" s="10" t="s">
        <v>835</v>
      </c>
      <c r="E22" s="130" t="s">
        <v>705</v>
      </c>
      <c r="F22" s="155"/>
      <c r="G22" s="156"/>
      <c r="H22" s="11" t="s">
        <v>836</v>
      </c>
      <c r="I22" s="14">
        <f t="shared" ref="I22:I53" si="0">J22*$N$1</f>
        <v>243.56</v>
      </c>
      <c r="J22" s="14">
        <v>243.56</v>
      </c>
      <c r="K22" s="121">
        <f t="shared" ref="K22:K53" si="1">I22*B22</f>
        <v>487.12</v>
      </c>
      <c r="L22" s="127"/>
    </row>
    <row r="23" spans="1:12" ht="48" customHeight="1">
      <c r="A23" s="126"/>
      <c r="B23" s="119">
        <v>1</v>
      </c>
      <c r="C23" s="10" t="s">
        <v>837</v>
      </c>
      <c r="D23" s="10" t="s">
        <v>838</v>
      </c>
      <c r="E23" s="130" t="s">
        <v>705</v>
      </c>
      <c r="F23" s="155"/>
      <c r="G23" s="156"/>
      <c r="H23" s="11" t="s">
        <v>839</v>
      </c>
      <c r="I23" s="14">
        <f t="shared" si="0"/>
        <v>329.29</v>
      </c>
      <c r="J23" s="14">
        <v>329.29</v>
      </c>
      <c r="K23" s="121">
        <f t="shared" si="1"/>
        <v>329.29</v>
      </c>
      <c r="L23" s="127"/>
    </row>
    <row r="24" spans="1:12" ht="36" customHeight="1">
      <c r="A24" s="126"/>
      <c r="B24" s="119">
        <v>1</v>
      </c>
      <c r="C24" s="10" t="s">
        <v>840</v>
      </c>
      <c r="D24" s="10" t="s">
        <v>841</v>
      </c>
      <c r="E24" s="130"/>
      <c r="F24" s="155"/>
      <c r="G24" s="156"/>
      <c r="H24" s="11" t="s">
        <v>842</v>
      </c>
      <c r="I24" s="14">
        <f t="shared" si="0"/>
        <v>258.66000000000003</v>
      </c>
      <c r="J24" s="14">
        <v>258.66000000000003</v>
      </c>
      <c r="K24" s="121">
        <f t="shared" si="1"/>
        <v>258.66000000000003</v>
      </c>
      <c r="L24" s="127"/>
    </row>
    <row r="25" spans="1:12" ht="36" customHeight="1">
      <c r="A25" s="126"/>
      <c r="B25" s="119">
        <v>3</v>
      </c>
      <c r="C25" s="10" t="s">
        <v>843</v>
      </c>
      <c r="D25" s="10" t="s">
        <v>844</v>
      </c>
      <c r="E25" s="130" t="s">
        <v>705</v>
      </c>
      <c r="F25" s="155"/>
      <c r="G25" s="156"/>
      <c r="H25" s="11" t="s">
        <v>972</v>
      </c>
      <c r="I25" s="14">
        <f t="shared" si="0"/>
        <v>205.3</v>
      </c>
      <c r="J25" s="14">
        <v>205.3</v>
      </c>
      <c r="K25" s="121">
        <f t="shared" si="1"/>
        <v>615.90000000000009</v>
      </c>
      <c r="L25" s="127"/>
    </row>
    <row r="26" spans="1:12" ht="24" customHeight="1">
      <c r="A26" s="126"/>
      <c r="B26" s="119">
        <v>10</v>
      </c>
      <c r="C26" s="10" t="s">
        <v>637</v>
      </c>
      <c r="D26" s="10" t="s">
        <v>638</v>
      </c>
      <c r="E26" s="130" t="s">
        <v>641</v>
      </c>
      <c r="F26" s="155"/>
      <c r="G26" s="156"/>
      <c r="H26" s="11" t="s">
        <v>973</v>
      </c>
      <c r="I26" s="14">
        <f t="shared" si="0"/>
        <v>2.44</v>
      </c>
      <c r="J26" s="14">
        <v>2.44</v>
      </c>
      <c r="K26" s="121">
        <f t="shared" si="1"/>
        <v>24.4</v>
      </c>
      <c r="L26" s="127"/>
    </row>
    <row r="27" spans="1:12" ht="24" customHeight="1">
      <c r="A27" s="126"/>
      <c r="B27" s="119">
        <v>10</v>
      </c>
      <c r="C27" s="10" t="s">
        <v>637</v>
      </c>
      <c r="D27" s="10" t="s">
        <v>638</v>
      </c>
      <c r="E27" s="130" t="s">
        <v>644</v>
      </c>
      <c r="F27" s="155"/>
      <c r="G27" s="156"/>
      <c r="H27" s="11" t="s">
        <v>973</v>
      </c>
      <c r="I27" s="14">
        <f t="shared" si="0"/>
        <v>2.44</v>
      </c>
      <c r="J27" s="14">
        <v>2.44</v>
      </c>
      <c r="K27" s="121">
        <f t="shared" si="1"/>
        <v>24.4</v>
      </c>
      <c r="L27" s="127"/>
    </row>
    <row r="28" spans="1:12" ht="24" customHeight="1">
      <c r="A28" s="126"/>
      <c r="B28" s="119">
        <v>10</v>
      </c>
      <c r="C28" s="10" t="s">
        <v>637</v>
      </c>
      <c r="D28" s="10" t="s">
        <v>638</v>
      </c>
      <c r="E28" s="130" t="s">
        <v>646</v>
      </c>
      <c r="F28" s="155"/>
      <c r="G28" s="156"/>
      <c r="H28" s="11" t="s">
        <v>973</v>
      </c>
      <c r="I28" s="14">
        <f t="shared" si="0"/>
        <v>2.44</v>
      </c>
      <c r="J28" s="14">
        <v>2.44</v>
      </c>
      <c r="K28" s="121">
        <f t="shared" si="1"/>
        <v>24.4</v>
      </c>
      <c r="L28" s="127"/>
    </row>
    <row r="29" spans="1:12" ht="24" customHeight="1">
      <c r="A29" s="126"/>
      <c r="B29" s="119">
        <v>10</v>
      </c>
      <c r="C29" s="10" t="s">
        <v>637</v>
      </c>
      <c r="D29" s="10" t="s">
        <v>638</v>
      </c>
      <c r="E29" s="130" t="s">
        <v>647</v>
      </c>
      <c r="F29" s="155"/>
      <c r="G29" s="156"/>
      <c r="H29" s="11" t="s">
        <v>973</v>
      </c>
      <c r="I29" s="14">
        <f t="shared" si="0"/>
        <v>2.44</v>
      </c>
      <c r="J29" s="14">
        <v>2.44</v>
      </c>
      <c r="K29" s="121">
        <f t="shared" si="1"/>
        <v>24.4</v>
      </c>
      <c r="L29" s="127"/>
    </row>
    <row r="30" spans="1:12" ht="24" customHeight="1">
      <c r="A30" s="126"/>
      <c r="B30" s="119">
        <v>10</v>
      </c>
      <c r="C30" s="10" t="s">
        <v>637</v>
      </c>
      <c r="D30" s="10" t="s">
        <v>638</v>
      </c>
      <c r="E30" s="130" t="s">
        <v>648</v>
      </c>
      <c r="F30" s="155"/>
      <c r="G30" s="156"/>
      <c r="H30" s="11" t="s">
        <v>973</v>
      </c>
      <c r="I30" s="14">
        <f t="shared" si="0"/>
        <v>2.44</v>
      </c>
      <c r="J30" s="14">
        <v>2.44</v>
      </c>
      <c r="K30" s="121">
        <f t="shared" si="1"/>
        <v>24.4</v>
      </c>
      <c r="L30" s="127"/>
    </row>
    <row r="31" spans="1:12" ht="24" customHeight="1">
      <c r="A31" s="126"/>
      <c r="B31" s="119">
        <v>10</v>
      </c>
      <c r="C31" s="10" t="s">
        <v>637</v>
      </c>
      <c r="D31" s="10" t="s">
        <v>638</v>
      </c>
      <c r="E31" s="130" t="s">
        <v>649</v>
      </c>
      <c r="F31" s="155"/>
      <c r="G31" s="156"/>
      <c r="H31" s="11" t="s">
        <v>973</v>
      </c>
      <c r="I31" s="14">
        <f t="shared" si="0"/>
        <v>2.44</v>
      </c>
      <c r="J31" s="14">
        <v>2.44</v>
      </c>
      <c r="K31" s="121">
        <f t="shared" si="1"/>
        <v>24.4</v>
      </c>
      <c r="L31" s="127"/>
    </row>
    <row r="32" spans="1:12" ht="24" customHeight="1">
      <c r="A32" s="126"/>
      <c r="B32" s="119">
        <v>10</v>
      </c>
      <c r="C32" s="10" t="s">
        <v>637</v>
      </c>
      <c r="D32" s="10" t="s">
        <v>638</v>
      </c>
      <c r="E32" s="130" t="s">
        <v>845</v>
      </c>
      <c r="F32" s="155"/>
      <c r="G32" s="156"/>
      <c r="H32" s="11" t="s">
        <v>973</v>
      </c>
      <c r="I32" s="14">
        <f t="shared" si="0"/>
        <v>2.44</v>
      </c>
      <c r="J32" s="14">
        <v>2.44</v>
      </c>
      <c r="K32" s="121">
        <f t="shared" si="1"/>
        <v>24.4</v>
      </c>
      <c r="L32" s="127"/>
    </row>
    <row r="33" spans="1:12" ht="24" customHeight="1">
      <c r="A33" s="126"/>
      <c r="B33" s="119">
        <v>10</v>
      </c>
      <c r="C33" s="10" t="s">
        <v>637</v>
      </c>
      <c r="D33" s="10" t="s">
        <v>638</v>
      </c>
      <c r="E33" s="130" t="s">
        <v>846</v>
      </c>
      <c r="F33" s="155"/>
      <c r="G33" s="156"/>
      <c r="H33" s="11" t="s">
        <v>973</v>
      </c>
      <c r="I33" s="14">
        <f t="shared" si="0"/>
        <v>2.44</v>
      </c>
      <c r="J33" s="14">
        <v>2.44</v>
      </c>
      <c r="K33" s="121">
        <f t="shared" si="1"/>
        <v>24.4</v>
      </c>
      <c r="L33" s="127"/>
    </row>
    <row r="34" spans="1:12" ht="24" customHeight="1">
      <c r="A34" s="126"/>
      <c r="B34" s="119">
        <v>20</v>
      </c>
      <c r="C34" s="10" t="s">
        <v>454</v>
      </c>
      <c r="D34" s="10" t="s">
        <v>455</v>
      </c>
      <c r="E34" s="130" t="s">
        <v>30</v>
      </c>
      <c r="F34" s="155"/>
      <c r="G34" s="156"/>
      <c r="H34" s="11" t="s">
        <v>456</v>
      </c>
      <c r="I34" s="14">
        <f t="shared" si="0"/>
        <v>5.82</v>
      </c>
      <c r="J34" s="14">
        <v>5.82</v>
      </c>
      <c r="K34" s="121">
        <f t="shared" si="1"/>
        <v>116.4</v>
      </c>
      <c r="L34" s="127"/>
    </row>
    <row r="35" spans="1:12" ht="24" customHeight="1">
      <c r="A35" s="126"/>
      <c r="B35" s="119">
        <v>20</v>
      </c>
      <c r="C35" s="10" t="s">
        <v>847</v>
      </c>
      <c r="D35" s="10" t="s">
        <v>848</v>
      </c>
      <c r="E35" s="130" t="s">
        <v>31</v>
      </c>
      <c r="F35" s="155"/>
      <c r="G35" s="156"/>
      <c r="H35" s="11" t="s">
        <v>849</v>
      </c>
      <c r="I35" s="14">
        <f t="shared" si="0"/>
        <v>8.49</v>
      </c>
      <c r="J35" s="14">
        <v>8.49</v>
      </c>
      <c r="K35" s="121">
        <f t="shared" si="1"/>
        <v>169.8</v>
      </c>
      <c r="L35" s="127"/>
    </row>
    <row r="36" spans="1:12" ht="24" customHeight="1">
      <c r="A36" s="126"/>
      <c r="B36" s="119">
        <v>30</v>
      </c>
      <c r="C36" s="10" t="s">
        <v>850</v>
      </c>
      <c r="D36" s="10" t="s">
        <v>851</v>
      </c>
      <c r="E36" s="130" t="s">
        <v>31</v>
      </c>
      <c r="F36" s="155" t="s">
        <v>245</v>
      </c>
      <c r="G36" s="156"/>
      <c r="H36" s="11" t="s">
        <v>852</v>
      </c>
      <c r="I36" s="14">
        <f t="shared" si="0"/>
        <v>7.79</v>
      </c>
      <c r="J36" s="14">
        <v>7.79</v>
      </c>
      <c r="K36" s="121">
        <f t="shared" si="1"/>
        <v>233.7</v>
      </c>
      <c r="L36" s="127"/>
    </row>
    <row r="37" spans="1:12" ht="24" customHeight="1">
      <c r="A37" s="126"/>
      <c r="B37" s="119">
        <v>1</v>
      </c>
      <c r="C37" s="10" t="s">
        <v>853</v>
      </c>
      <c r="D37" s="10" t="s">
        <v>854</v>
      </c>
      <c r="E37" s="130" t="s">
        <v>30</v>
      </c>
      <c r="F37" s="155"/>
      <c r="G37" s="156"/>
      <c r="H37" s="11" t="s">
        <v>855</v>
      </c>
      <c r="I37" s="14">
        <f t="shared" si="0"/>
        <v>151.79</v>
      </c>
      <c r="J37" s="14">
        <v>151.79</v>
      </c>
      <c r="K37" s="121">
        <f t="shared" si="1"/>
        <v>151.79</v>
      </c>
      <c r="L37" s="127"/>
    </row>
    <row r="38" spans="1:12" ht="24" customHeight="1">
      <c r="A38" s="126"/>
      <c r="B38" s="119">
        <v>1</v>
      </c>
      <c r="C38" s="10" t="s">
        <v>853</v>
      </c>
      <c r="D38" s="10" t="s">
        <v>854</v>
      </c>
      <c r="E38" s="130" t="s">
        <v>31</v>
      </c>
      <c r="F38" s="155"/>
      <c r="G38" s="156"/>
      <c r="H38" s="11" t="s">
        <v>855</v>
      </c>
      <c r="I38" s="14">
        <f t="shared" si="0"/>
        <v>151.79</v>
      </c>
      <c r="J38" s="14">
        <v>151.79</v>
      </c>
      <c r="K38" s="121">
        <f t="shared" si="1"/>
        <v>151.79</v>
      </c>
      <c r="L38" s="127"/>
    </row>
    <row r="39" spans="1:12" ht="24" customHeight="1">
      <c r="A39" s="126"/>
      <c r="B39" s="119">
        <v>2</v>
      </c>
      <c r="C39" s="10" t="s">
        <v>856</v>
      </c>
      <c r="D39" s="10" t="s">
        <v>857</v>
      </c>
      <c r="E39" s="130" t="s">
        <v>30</v>
      </c>
      <c r="F39" s="155"/>
      <c r="G39" s="156"/>
      <c r="H39" s="11" t="s">
        <v>858</v>
      </c>
      <c r="I39" s="14">
        <f t="shared" si="0"/>
        <v>495.27</v>
      </c>
      <c r="J39" s="14">
        <v>495.27</v>
      </c>
      <c r="K39" s="121">
        <f t="shared" si="1"/>
        <v>990.54</v>
      </c>
      <c r="L39" s="127"/>
    </row>
    <row r="40" spans="1:12" ht="24" customHeight="1">
      <c r="A40" s="126"/>
      <c r="B40" s="119">
        <v>2</v>
      </c>
      <c r="C40" s="10" t="s">
        <v>856</v>
      </c>
      <c r="D40" s="10" t="s">
        <v>859</v>
      </c>
      <c r="E40" s="130" t="s">
        <v>31</v>
      </c>
      <c r="F40" s="155"/>
      <c r="G40" s="156"/>
      <c r="H40" s="11" t="s">
        <v>858</v>
      </c>
      <c r="I40" s="14">
        <f t="shared" si="0"/>
        <v>610.41999999999996</v>
      </c>
      <c r="J40" s="14">
        <v>610.41999999999996</v>
      </c>
      <c r="K40" s="121">
        <f t="shared" si="1"/>
        <v>1220.8399999999999</v>
      </c>
      <c r="L40" s="133"/>
    </row>
    <row r="41" spans="1:12" ht="36" customHeight="1">
      <c r="A41" s="126"/>
      <c r="B41" s="119">
        <v>1</v>
      </c>
      <c r="C41" s="10" t="s">
        <v>860</v>
      </c>
      <c r="D41" s="10" t="s">
        <v>861</v>
      </c>
      <c r="E41" s="130" t="s">
        <v>210</v>
      </c>
      <c r="F41" s="155" t="s">
        <v>112</v>
      </c>
      <c r="G41" s="156"/>
      <c r="H41" s="11" t="s">
        <v>862</v>
      </c>
      <c r="I41" s="14">
        <f t="shared" si="0"/>
        <v>324.05</v>
      </c>
      <c r="J41" s="14">
        <v>324.05</v>
      </c>
      <c r="K41" s="121">
        <f t="shared" si="1"/>
        <v>324.05</v>
      </c>
      <c r="L41" s="127"/>
    </row>
    <row r="42" spans="1:12" ht="12.75" customHeight="1">
      <c r="A42" s="126"/>
      <c r="B42" s="119">
        <v>5</v>
      </c>
      <c r="C42" s="10" t="s">
        <v>863</v>
      </c>
      <c r="D42" s="10" t="s">
        <v>864</v>
      </c>
      <c r="E42" s="130" t="s">
        <v>28</v>
      </c>
      <c r="F42" s="155"/>
      <c r="G42" s="156"/>
      <c r="H42" s="11" t="s">
        <v>865</v>
      </c>
      <c r="I42" s="14">
        <f t="shared" si="0"/>
        <v>2.21</v>
      </c>
      <c r="J42" s="14">
        <v>2.21</v>
      </c>
      <c r="K42" s="121">
        <f t="shared" si="1"/>
        <v>11.05</v>
      </c>
      <c r="L42" s="127"/>
    </row>
    <row r="43" spans="1:12" ht="12.75" customHeight="1">
      <c r="A43" s="126"/>
      <c r="B43" s="119">
        <v>5</v>
      </c>
      <c r="C43" s="10" t="s">
        <v>863</v>
      </c>
      <c r="D43" s="10" t="s">
        <v>864</v>
      </c>
      <c r="E43" s="130" t="s">
        <v>30</v>
      </c>
      <c r="F43" s="155"/>
      <c r="G43" s="156"/>
      <c r="H43" s="11" t="s">
        <v>865</v>
      </c>
      <c r="I43" s="14">
        <f t="shared" si="0"/>
        <v>2.21</v>
      </c>
      <c r="J43" s="14">
        <v>2.21</v>
      </c>
      <c r="K43" s="121">
        <f t="shared" si="1"/>
        <v>11.05</v>
      </c>
      <c r="L43" s="127"/>
    </row>
    <row r="44" spans="1:12" ht="12.75" customHeight="1">
      <c r="A44" s="126"/>
      <c r="B44" s="119">
        <v>5</v>
      </c>
      <c r="C44" s="10" t="s">
        <v>863</v>
      </c>
      <c r="D44" s="10" t="s">
        <v>864</v>
      </c>
      <c r="E44" s="130" t="s">
        <v>31</v>
      </c>
      <c r="F44" s="155"/>
      <c r="G44" s="156"/>
      <c r="H44" s="11" t="s">
        <v>865</v>
      </c>
      <c r="I44" s="14">
        <f t="shared" si="0"/>
        <v>2.21</v>
      </c>
      <c r="J44" s="14">
        <v>2.21</v>
      </c>
      <c r="K44" s="121">
        <f t="shared" si="1"/>
        <v>11.05</v>
      </c>
      <c r="L44" s="127"/>
    </row>
    <row r="45" spans="1:12" ht="12.75" customHeight="1">
      <c r="A45" s="126"/>
      <c r="B45" s="119">
        <v>5</v>
      </c>
      <c r="C45" s="10" t="s">
        <v>863</v>
      </c>
      <c r="D45" s="10" t="s">
        <v>864</v>
      </c>
      <c r="E45" s="130" t="s">
        <v>95</v>
      </c>
      <c r="F45" s="155"/>
      <c r="G45" s="156"/>
      <c r="H45" s="11" t="s">
        <v>865</v>
      </c>
      <c r="I45" s="14">
        <f t="shared" si="0"/>
        <v>2.21</v>
      </c>
      <c r="J45" s="14">
        <v>2.21</v>
      </c>
      <c r="K45" s="121">
        <f t="shared" si="1"/>
        <v>11.05</v>
      </c>
      <c r="L45" s="127"/>
    </row>
    <row r="46" spans="1:12" ht="12.75" customHeight="1">
      <c r="A46" s="126"/>
      <c r="B46" s="119">
        <v>5</v>
      </c>
      <c r="C46" s="10" t="s">
        <v>863</v>
      </c>
      <c r="D46" s="10" t="s">
        <v>864</v>
      </c>
      <c r="E46" s="130" t="s">
        <v>32</v>
      </c>
      <c r="F46" s="155"/>
      <c r="G46" s="156"/>
      <c r="H46" s="11" t="s">
        <v>865</v>
      </c>
      <c r="I46" s="14">
        <f t="shared" si="0"/>
        <v>2.21</v>
      </c>
      <c r="J46" s="14">
        <v>2.21</v>
      </c>
      <c r="K46" s="121">
        <f t="shared" si="1"/>
        <v>11.05</v>
      </c>
      <c r="L46" s="127"/>
    </row>
    <row r="47" spans="1:12" ht="12.75" customHeight="1">
      <c r="A47" s="126"/>
      <c r="B47" s="119">
        <v>5</v>
      </c>
      <c r="C47" s="10" t="s">
        <v>863</v>
      </c>
      <c r="D47" s="10" t="s">
        <v>864</v>
      </c>
      <c r="E47" s="130" t="s">
        <v>33</v>
      </c>
      <c r="F47" s="155"/>
      <c r="G47" s="156"/>
      <c r="H47" s="11" t="s">
        <v>865</v>
      </c>
      <c r="I47" s="14">
        <f t="shared" si="0"/>
        <v>2.56</v>
      </c>
      <c r="J47" s="14">
        <v>2.56</v>
      </c>
      <c r="K47" s="121">
        <f t="shared" si="1"/>
        <v>12.8</v>
      </c>
      <c r="L47" s="127"/>
    </row>
    <row r="48" spans="1:12" ht="12.75" customHeight="1">
      <c r="A48" s="126"/>
      <c r="B48" s="119">
        <v>5</v>
      </c>
      <c r="C48" s="10" t="s">
        <v>863</v>
      </c>
      <c r="D48" s="10" t="s">
        <v>864</v>
      </c>
      <c r="E48" s="130" t="s">
        <v>34</v>
      </c>
      <c r="F48" s="155"/>
      <c r="G48" s="156"/>
      <c r="H48" s="11" t="s">
        <v>865</v>
      </c>
      <c r="I48" s="14">
        <f t="shared" si="0"/>
        <v>2.56</v>
      </c>
      <c r="J48" s="14">
        <v>2.56</v>
      </c>
      <c r="K48" s="121">
        <f t="shared" si="1"/>
        <v>12.8</v>
      </c>
      <c r="L48" s="127"/>
    </row>
    <row r="49" spans="1:12" ht="12.75" customHeight="1">
      <c r="A49" s="126"/>
      <c r="B49" s="119">
        <v>5</v>
      </c>
      <c r="C49" s="10" t="s">
        <v>863</v>
      </c>
      <c r="D49" s="10" t="s">
        <v>864</v>
      </c>
      <c r="E49" s="130" t="s">
        <v>53</v>
      </c>
      <c r="F49" s="155"/>
      <c r="G49" s="156"/>
      <c r="H49" s="11" t="s">
        <v>865</v>
      </c>
      <c r="I49" s="14">
        <f t="shared" si="0"/>
        <v>2.56</v>
      </c>
      <c r="J49" s="14">
        <v>2.56</v>
      </c>
      <c r="K49" s="121">
        <f t="shared" si="1"/>
        <v>12.8</v>
      </c>
      <c r="L49" s="127"/>
    </row>
    <row r="50" spans="1:12" ht="12.75" customHeight="1">
      <c r="A50" s="126"/>
      <c r="B50" s="119">
        <v>5</v>
      </c>
      <c r="C50" s="10" t="s">
        <v>863</v>
      </c>
      <c r="D50" s="10" t="s">
        <v>864</v>
      </c>
      <c r="E50" s="130" t="s">
        <v>55</v>
      </c>
      <c r="F50" s="155"/>
      <c r="G50" s="156"/>
      <c r="H50" s="11" t="s">
        <v>865</v>
      </c>
      <c r="I50" s="14">
        <f t="shared" si="0"/>
        <v>2.56</v>
      </c>
      <c r="J50" s="14">
        <v>2.56</v>
      </c>
      <c r="K50" s="121">
        <f t="shared" si="1"/>
        <v>12.8</v>
      </c>
      <c r="L50" s="127"/>
    </row>
    <row r="51" spans="1:12" ht="12.75" customHeight="1">
      <c r="A51" s="126"/>
      <c r="B51" s="119">
        <v>5</v>
      </c>
      <c r="C51" s="10" t="s">
        <v>863</v>
      </c>
      <c r="D51" s="10" t="s">
        <v>864</v>
      </c>
      <c r="E51" s="130" t="s">
        <v>36</v>
      </c>
      <c r="F51" s="155"/>
      <c r="G51" s="156"/>
      <c r="H51" s="11" t="s">
        <v>865</v>
      </c>
      <c r="I51" s="14">
        <f t="shared" si="0"/>
        <v>2.56</v>
      </c>
      <c r="J51" s="14">
        <v>2.56</v>
      </c>
      <c r="K51" s="121">
        <f t="shared" si="1"/>
        <v>12.8</v>
      </c>
      <c r="L51" s="127"/>
    </row>
    <row r="52" spans="1:12" ht="12.75" customHeight="1">
      <c r="A52" s="126"/>
      <c r="B52" s="119">
        <v>10</v>
      </c>
      <c r="C52" s="10" t="s">
        <v>866</v>
      </c>
      <c r="D52" s="10" t="s">
        <v>867</v>
      </c>
      <c r="E52" s="130" t="s">
        <v>28</v>
      </c>
      <c r="F52" s="155"/>
      <c r="G52" s="156"/>
      <c r="H52" s="11" t="s">
        <v>868</v>
      </c>
      <c r="I52" s="14">
        <f t="shared" si="0"/>
        <v>2.44</v>
      </c>
      <c r="J52" s="14">
        <v>2.44</v>
      </c>
      <c r="K52" s="121">
        <f t="shared" si="1"/>
        <v>24.4</v>
      </c>
      <c r="L52" s="127"/>
    </row>
    <row r="53" spans="1:12" ht="12.75" customHeight="1">
      <c r="A53" s="126"/>
      <c r="B53" s="119">
        <v>10</v>
      </c>
      <c r="C53" s="10" t="s">
        <v>866</v>
      </c>
      <c r="D53" s="10" t="s">
        <v>867</v>
      </c>
      <c r="E53" s="130" t="s">
        <v>30</v>
      </c>
      <c r="F53" s="155"/>
      <c r="G53" s="156"/>
      <c r="H53" s="11" t="s">
        <v>868</v>
      </c>
      <c r="I53" s="14">
        <f t="shared" si="0"/>
        <v>2.44</v>
      </c>
      <c r="J53" s="14">
        <v>2.44</v>
      </c>
      <c r="K53" s="121">
        <f t="shared" si="1"/>
        <v>24.4</v>
      </c>
      <c r="L53" s="127"/>
    </row>
    <row r="54" spans="1:12" ht="12.75" customHeight="1">
      <c r="A54" s="126"/>
      <c r="B54" s="119">
        <v>10</v>
      </c>
      <c r="C54" s="10" t="s">
        <v>866</v>
      </c>
      <c r="D54" s="10" t="s">
        <v>867</v>
      </c>
      <c r="E54" s="130" t="s">
        <v>31</v>
      </c>
      <c r="F54" s="155"/>
      <c r="G54" s="156"/>
      <c r="H54" s="11" t="s">
        <v>868</v>
      </c>
      <c r="I54" s="14">
        <f t="shared" ref="I54:I85" si="2">J54*$N$1</f>
        <v>2.44</v>
      </c>
      <c r="J54" s="14">
        <v>2.44</v>
      </c>
      <c r="K54" s="121">
        <f t="shared" ref="K54:K85" si="3">I54*B54</f>
        <v>24.4</v>
      </c>
      <c r="L54" s="127"/>
    </row>
    <row r="55" spans="1:12" ht="12.75" customHeight="1">
      <c r="A55" s="126"/>
      <c r="B55" s="119">
        <v>10</v>
      </c>
      <c r="C55" s="10" t="s">
        <v>866</v>
      </c>
      <c r="D55" s="10" t="s">
        <v>867</v>
      </c>
      <c r="E55" s="130" t="s">
        <v>95</v>
      </c>
      <c r="F55" s="155"/>
      <c r="G55" s="156"/>
      <c r="H55" s="11" t="s">
        <v>868</v>
      </c>
      <c r="I55" s="14">
        <f t="shared" si="2"/>
        <v>2.44</v>
      </c>
      <c r="J55" s="14">
        <v>2.44</v>
      </c>
      <c r="K55" s="121">
        <f t="shared" si="3"/>
        <v>24.4</v>
      </c>
      <c r="L55" s="127"/>
    </row>
    <row r="56" spans="1:12" ht="24" customHeight="1">
      <c r="A56" s="126"/>
      <c r="B56" s="119">
        <v>20</v>
      </c>
      <c r="C56" s="10" t="s">
        <v>869</v>
      </c>
      <c r="D56" s="10" t="s">
        <v>870</v>
      </c>
      <c r="E56" s="130" t="s">
        <v>620</v>
      </c>
      <c r="F56" s="155" t="s">
        <v>33</v>
      </c>
      <c r="G56" s="156"/>
      <c r="H56" s="11" t="s">
        <v>871</v>
      </c>
      <c r="I56" s="14">
        <f t="shared" si="2"/>
        <v>2.21</v>
      </c>
      <c r="J56" s="14">
        <v>2.21</v>
      </c>
      <c r="K56" s="121">
        <f t="shared" si="3"/>
        <v>44.2</v>
      </c>
      <c r="L56" s="127"/>
    </row>
    <row r="57" spans="1:12" ht="24" customHeight="1">
      <c r="A57" s="126"/>
      <c r="B57" s="119">
        <v>20</v>
      </c>
      <c r="C57" s="10" t="s">
        <v>869</v>
      </c>
      <c r="D57" s="10" t="s">
        <v>870</v>
      </c>
      <c r="E57" s="130" t="s">
        <v>620</v>
      </c>
      <c r="F57" s="155" t="s">
        <v>34</v>
      </c>
      <c r="G57" s="156"/>
      <c r="H57" s="11" t="s">
        <v>871</v>
      </c>
      <c r="I57" s="14">
        <f t="shared" si="2"/>
        <v>2.21</v>
      </c>
      <c r="J57" s="14">
        <v>2.21</v>
      </c>
      <c r="K57" s="121">
        <f t="shared" si="3"/>
        <v>44.2</v>
      </c>
      <c r="L57" s="127"/>
    </row>
    <row r="58" spans="1:12" ht="24" customHeight="1">
      <c r="A58" s="126"/>
      <c r="B58" s="119">
        <v>20</v>
      </c>
      <c r="C58" s="10" t="s">
        <v>869</v>
      </c>
      <c r="D58" s="10" t="s">
        <v>872</v>
      </c>
      <c r="E58" s="130" t="s">
        <v>873</v>
      </c>
      <c r="F58" s="155" t="s">
        <v>33</v>
      </c>
      <c r="G58" s="156"/>
      <c r="H58" s="11" t="s">
        <v>871</v>
      </c>
      <c r="I58" s="14">
        <f t="shared" si="2"/>
        <v>2.21</v>
      </c>
      <c r="J58" s="14">
        <v>2.21</v>
      </c>
      <c r="K58" s="121">
        <f t="shared" si="3"/>
        <v>44.2</v>
      </c>
      <c r="L58" s="127"/>
    </row>
    <row r="59" spans="1:12" ht="24" customHeight="1">
      <c r="A59" s="126"/>
      <c r="B59" s="119">
        <v>20</v>
      </c>
      <c r="C59" s="10" t="s">
        <v>869</v>
      </c>
      <c r="D59" s="10" t="s">
        <v>872</v>
      </c>
      <c r="E59" s="130" t="s">
        <v>873</v>
      </c>
      <c r="F59" s="155" t="s">
        <v>34</v>
      </c>
      <c r="G59" s="156"/>
      <c r="H59" s="11" t="s">
        <v>871</v>
      </c>
      <c r="I59" s="14">
        <f t="shared" si="2"/>
        <v>2.21</v>
      </c>
      <c r="J59" s="14">
        <v>2.21</v>
      </c>
      <c r="K59" s="121">
        <f t="shared" si="3"/>
        <v>44.2</v>
      </c>
      <c r="L59" s="127"/>
    </row>
    <row r="60" spans="1:12" ht="24" customHeight="1">
      <c r="A60" s="126"/>
      <c r="B60" s="119">
        <v>20</v>
      </c>
      <c r="C60" s="10" t="s">
        <v>874</v>
      </c>
      <c r="D60" s="10" t="s">
        <v>875</v>
      </c>
      <c r="E60" s="130" t="s">
        <v>31</v>
      </c>
      <c r="F60" s="155" t="s">
        <v>115</v>
      </c>
      <c r="G60" s="156"/>
      <c r="H60" s="11" t="s">
        <v>974</v>
      </c>
      <c r="I60" s="14">
        <f t="shared" si="2"/>
        <v>2.09</v>
      </c>
      <c r="J60" s="14">
        <v>2.09</v>
      </c>
      <c r="K60" s="121">
        <f t="shared" si="3"/>
        <v>41.8</v>
      </c>
      <c r="L60" s="127"/>
    </row>
    <row r="61" spans="1:12" ht="24" customHeight="1">
      <c r="A61" s="126"/>
      <c r="B61" s="119">
        <v>10</v>
      </c>
      <c r="C61" s="10" t="s">
        <v>874</v>
      </c>
      <c r="D61" s="10" t="s">
        <v>875</v>
      </c>
      <c r="E61" s="130" t="s">
        <v>31</v>
      </c>
      <c r="F61" s="155" t="s">
        <v>490</v>
      </c>
      <c r="G61" s="156"/>
      <c r="H61" s="11" t="s">
        <v>974</v>
      </c>
      <c r="I61" s="14">
        <f t="shared" si="2"/>
        <v>2.09</v>
      </c>
      <c r="J61" s="14">
        <v>2.09</v>
      </c>
      <c r="K61" s="121">
        <f t="shared" si="3"/>
        <v>20.9</v>
      </c>
      <c r="L61" s="127"/>
    </row>
    <row r="62" spans="1:12" ht="24" customHeight="1">
      <c r="A62" s="126"/>
      <c r="B62" s="119">
        <v>10</v>
      </c>
      <c r="C62" s="10" t="s">
        <v>874</v>
      </c>
      <c r="D62" s="10" t="s">
        <v>875</v>
      </c>
      <c r="E62" s="130" t="s">
        <v>31</v>
      </c>
      <c r="F62" s="155" t="s">
        <v>725</v>
      </c>
      <c r="G62" s="156"/>
      <c r="H62" s="11" t="s">
        <v>974</v>
      </c>
      <c r="I62" s="14">
        <f t="shared" si="2"/>
        <v>2.09</v>
      </c>
      <c r="J62" s="14">
        <v>2.09</v>
      </c>
      <c r="K62" s="121">
        <f t="shared" si="3"/>
        <v>20.9</v>
      </c>
      <c r="L62" s="127"/>
    </row>
    <row r="63" spans="1:12" ht="24" customHeight="1">
      <c r="A63" s="126"/>
      <c r="B63" s="119">
        <v>10</v>
      </c>
      <c r="C63" s="10" t="s">
        <v>874</v>
      </c>
      <c r="D63" s="10" t="s">
        <v>875</v>
      </c>
      <c r="E63" s="130" t="s">
        <v>31</v>
      </c>
      <c r="F63" s="155" t="s">
        <v>876</v>
      </c>
      <c r="G63" s="156"/>
      <c r="H63" s="11" t="s">
        <v>974</v>
      </c>
      <c r="I63" s="14">
        <f t="shared" si="2"/>
        <v>2.09</v>
      </c>
      <c r="J63" s="14">
        <v>2.09</v>
      </c>
      <c r="K63" s="121">
        <f t="shared" si="3"/>
        <v>20.9</v>
      </c>
      <c r="L63" s="127"/>
    </row>
    <row r="64" spans="1:12" ht="24" customHeight="1">
      <c r="A64" s="126"/>
      <c r="B64" s="119">
        <v>10</v>
      </c>
      <c r="C64" s="10" t="s">
        <v>874</v>
      </c>
      <c r="D64" s="10" t="s">
        <v>875</v>
      </c>
      <c r="E64" s="130" t="s">
        <v>31</v>
      </c>
      <c r="F64" s="155" t="s">
        <v>877</v>
      </c>
      <c r="G64" s="156"/>
      <c r="H64" s="11" t="s">
        <v>974</v>
      </c>
      <c r="I64" s="14">
        <f t="shared" si="2"/>
        <v>2.09</v>
      </c>
      <c r="J64" s="14">
        <v>2.09</v>
      </c>
      <c r="K64" s="121">
        <f t="shared" si="3"/>
        <v>20.9</v>
      </c>
      <c r="L64" s="127"/>
    </row>
    <row r="65" spans="1:12" ht="24" customHeight="1">
      <c r="A65" s="126"/>
      <c r="B65" s="119">
        <v>10</v>
      </c>
      <c r="C65" s="10" t="s">
        <v>874</v>
      </c>
      <c r="D65" s="10" t="s">
        <v>875</v>
      </c>
      <c r="E65" s="130" t="s">
        <v>31</v>
      </c>
      <c r="F65" s="155" t="s">
        <v>878</v>
      </c>
      <c r="G65" s="156"/>
      <c r="H65" s="11" t="s">
        <v>974</v>
      </c>
      <c r="I65" s="14">
        <f t="shared" si="2"/>
        <v>2.09</v>
      </c>
      <c r="J65" s="14">
        <v>2.09</v>
      </c>
      <c r="K65" s="121">
        <f t="shared" si="3"/>
        <v>20.9</v>
      </c>
      <c r="L65" s="127"/>
    </row>
    <row r="66" spans="1:12" ht="24" customHeight="1">
      <c r="A66" s="126"/>
      <c r="B66" s="119">
        <v>10</v>
      </c>
      <c r="C66" s="10" t="s">
        <v>874</v>
      </c>
      <c r="D66" s="10" t="s">
        <v>875</v>
      </c>
      <c r="E66" s="130" t="s">
        <v>31</v>
      </c>
      <c r="F66" s="155" t="s">
        <v>879</v>
      </c>
      <c r="G66" s="156"/>
      <c r="H66" s="11" t="s">
        <v>974</v>
      </c>
      <c r="I66" s="14">
        <f t="shared" si="2"/>
        <v>2.09</v>
      </c>
      <c r="J66" s="14">
        <v>2.09</v>
      </c>
      <c r="K66" s="121">
        <f t="shared" si="3"/>
        <v>20.9</v>
      </c>
      <c r="L66" s="127"/>
    </row>
    <row r="67" spans="1:12" ht="24" customHeight="1">
      <c r="A67" s="126"/>
      <c r="B67" s="119">
        <v>10</v>
      </c>
      <c r="C67" s="10" t="s">
        <v>874</v>
      </c>
      <c r="D67" s="10" t="s">
        <v>875</v>
      </c>
      <c r="E67" s="130" t="s">
        <v>31</v>
      </c>
      <c r="F67" s="155" t="s">
        <v>880</v>
      </c>
      <c r="G67" s="156"/>
      <c r="H67" s="11" t="s">
        <v>974</v>
      </c>
      <c r="I67" s="14">
        <f t="shared" si="2"/>
        <v>2.09</v>
      </c>
      <c r="J67" s="14">
        <v>2.09</v>
      </c>
      <c r="K67" s="121">
        <f t="shared" si="3"/>
        <v>20.9</v>
      </c>
      <c r="L67" s="127"/>
    </row>
    <row r="68" spans="1:12" ht="24" customHeight="1">
      <c r="A68" s="126"/>
      <c r="B68" s="119">
        <v>10</v>
      </c>
      <c r="C68" s="10" t="s">
        <v>874</v>
      </c>
      <c r="D68" s="10" t="s">
        <v>875</v>
      </c>
      <c r="E68" s="130" t="s">
        <v>31</v>
      </c>
      <c r="F68" s="155" t="s">
        <v>881</v>
      </c>
      <c r="G68" s="156"/>
      <c r="H68" s="11" t="s">
        <v>974</v>
      </c>
      <c r="I68" s="14">
        <f t="shared" si="2"/>
        <v>2.09</v>
      </c>
      <c r="J68" s="14">
        <v>2.09</v>
      </c>
      <c r="K68" s="121">
        <f t="shared" si="3"/>
        <v>20.9</v>
      </c>
      <c r="L68" s="127"/>
    </row>
    <row r="69" spans="1:12" ht="24" customHeight="1">
      <c r="A69" s="126"/>
      <c r="B69" s="119">
        <v>10</v>
      </c>
      <c r="C69" s="10" t="s">
        <v>882</v>
      </c>
      <c r="D69" s="10" t="s">
        <v>883</v>
      </c>
      <c r="E69" s="130" t="s">
        <v>28</v>
      </c>
      <c r="F69" s="155"/>
      <c r="G69" s="156"/>
      <c r="H69" s="11" t="s">
        <v>884</v>
      </c>
      <c r="I69" s="14">
        <f t="shared" si="2"/>
        <v>2.56</v>
      </c>
      <c r="J69" s="14">
        <v>2.56</v>
      </c>
      <c r="K69" s="121">
        <f t="shared" si="3"/>
        <v>25.6</v>
      </c>
      <c r="L69" s="127"/>
    </row>
    <row r="70" spans="1:12" ht="24" customHeight="1">
      <c r="A70" s="126"/>
      <c r="B70" s="119">
        <v>20</v>
      </c>
      <c r="C70" s="10" t="s">
        <v>882</v>
      </c>
      <c r="D70" s="10" t="s">
        <v>883</v>
      </c>
      <c r="E70" s="130" t="s">
        <v>30</v>
      </c>
      <c r="F70" s="155"/>
      <c r="G70" s="156"/>
      <c r="H70" s="11" t="s">
        <v>884</v>
      </c>
      <c r="I70" s="14">
        <f t="shared" si="2"/>
        <v>2.56</v>
      </c>
      <c r="J70" s="14">
        <v>2.56</v>
      </c>
      <c r="K70" s="121">
        <f t="shared" si="3"/>
        <v>51.2</v>
      </c>
      <c r="L70" s="127"/>
    </row>
    <row r="71" spans="1:12" ht="24" customHeight="1">
      <c r="A71" s="126"/>
      <c r="B71" s="119">
        <v>30</v>
      </c>
      <c r="C71" s="10" t="s">
        <v>882</v>
      </c>
      <c r="D71" s="10" t="s">
        <v>883</v>
      </c>
      <c r="E71" s="130" t="s">
        <v>31</v>
      </c>
      <c r="F71" s="155"/>
      <c r="G71" s="156"/>
      <c r="H71" s="11" t="s">
        <v>884</v>
      </c>
      <c r="I71" s="14">
        <f t="shared" si="2"/>
        <v>2.56</v>
      </c>
      <c r="J71" s="14">
        <v>2.56</v>
      </c>
      <c r="K71" s="121">
        <f t="shared" si="3"/>
        <v>76.8</v>
      </c>
      <c r="L71" s="127"/>
    </row>
    <row r="72" spans="1:12" ht="24" customHeight="1">
      <c r="A72" s="126"/>
      <c r="B72" s="119">
        <v>20</v>
      </c>
      <c r="C72" s="10" t="s">
        <v>882</v>
      </c>
      <c r="D72" s="10" t="s">
        <v>883</v>
      </c>
      <c r="E72" s="130" t="s">
        <v>32</v>
      </c>
      <c r="F72" s="155"/>
      <c r="G72" s="156"/>
      <c r="H72" s="11" t="s">
        <v>884</v>
      </c>
      <c r="I72" s="14">
        <f t="shared" si="2"/>
        <v>2.56</v>
      </c>
      <c r="J72" s="14">
        <v>2.56</v>
      </c>
      <c r="K72" s="121">
        <f t="shared" si="3"/>
        <v>51.2</v>
      </c>
      <c r="L72" s="127"/>
    </row>
    <row r="73" spans="1:12" ht="24" customHeight="1">
      <c r="A73" s="126"/>
      <c r="B73" s="119">
        <v>10</v>
      </c>
      <c r="C73" s="10" t="s">
        <v>882</v>
      </c>
      <c r="D73" s="10" t="s">
        <v>883</v>
      </c>
      <c r="E73" s="130" t="s">
        <v>34</v>
      </c>
      <c r="F73" s="155"/>
      <c r="G73" s="156"/>
      <c r="H73" s="11" t="s">
        <v>884</v>
      </c>
      <c r="I73" s="14">
        <f t="shared" si="2"/>
        <v>2.56</v>
      </c>
      <c r="J73" s="14">
        <v>2.56</v>
      </c>
      <c r="K73" s="121">
        <f t="shared" si="3"/>
        <v>25.6</v>
      </c>
      <c r="L73" s="127"/>
    </row>
    <row r="74" spans="1:12" ht="24" customHeight="1">
      <c r="A74" s="126"/>
      <c r="B74" s="119">
        <v>10</v>
      </c>
      <c r="C74" s="10" t="s">
        <v>885</v>
      </c>
      <c r="D74" s="10" t="s">
        <v>886</v>
      </c>
      <c r="E74" s="130" t="s">
        <v>30</v>
      </c>
      <c r="F74" s="155" t="s">
        <v>278</v>
      </c>
      <c r="G74" s="156"/>
      <c r="H74" s="11" t="s">
        <v>887</v>
      </c>
      <c r="I74" s="14">
        <f t="shared" si="2"/>
        <v>8.0299999999999994</v>
      </c>
      <c r="J74" s="14">
        <v>8.0299999999999994</v>
      </c>
      <c r="K74" s="121">
        <f t="shared" si="3"/>
        <v>80.3</v>
      </c>
      <c r="L74" s="127"/>
    </row>
    <row r="75" spans="1:12" ht="24" customHeight="1">
      <c r="A75" s="126"/>
      <c r="B75" s="119">
        <v>20</v>
      </c>
      <c r="C75" s="10" t="s">
        <v>885</v>
      </c>
      <c r="D75" s="10" t="s">
        <v>886</v>
      </c>
      <c r="E75" s="130" t="s">
        <v>31</v>
      </c>
      <c r="F75" s="155" t="s">
        <v>278</v>
      </c>
      <c r="G75" s="156"/>
      <c r="H75" s="11" t="s">
        <v>887</v>
      </c>
      <c r="I75" s="14">
        <f t="shared" si="2"/>
        <v>8.0299999999999994</v>
      </c>
      <c r="J75" s="14">
        <v>8.0299999999999994</v>
      </c>
      <c r="K75" s="121">
        <f t="shared" si="3"/>
        <v>160.6</v>
      </c>
      <c r="L75" s="127"/>
    </row>
    <row r="76" spans="1:12" ht="24" customHeight="1">
      <c r="A76" s="126"/>
      <c r="B76" s="119">
        <v>10</v>
      </c>
      <c r="C76" s="10" t="s">
        <v>885</v>
      </c>
      <c r="D76" s="10" t="s">
        <v>886</v>
      </c>
      <c r="E76" s="130" t="s">
        <v>32</v>
      </c>
      <c r="F76" s="155" t="s">
        <v>278</v>
      </c>
      <c r="G76" s="156"/>
      <c r="H76" s="11" t="s">
        <v>887</v>
      </c>
      <c r="I76" s="14">
        <f t="shared" si="2"/>
        <v>8.0299999999999994</v>
      </c>
      <c r="J76" s="14">
        <v>8.0299999999999994</v>
      </c>
      <c r="K76" s="121">
        <f t="shared" si="3"/>
        <v>80.3</v>
      </c>
      <c r="L76" s="127"/>
    </row>
    <row r="77" spans="1:12" ht="48" customHeight="1">
      <c r="A77" s="126"/>
      <c r="B77" s="119">
        <v>1</v>
      </c>
      <c r="C77" s="10" t="s">
        <v>888</v>
      </c>
      <c r="D77" s="10" t="s">
        <v>889</v>
      </c>
      <c r="E77" s="130" t="s">
        <v>705</v>
      </c>
      <c r="F77" s="155"/>
      <c r="G77" s="156"/>
      <c r="H77" s="11" t="s">
        <v>890</v>
      </c>
      <c r="I77" s="14">
        <f t="shared" si="2"/>
        <v>257.17</v>
      </c>
      <c r="J77" s="14">
        <v>257.17</v>
      </c>
      <c r="K77" s="121">
        <f t="shared" si="3"/>
        <v>257.17</v>
      </c>
      <c r="L77" s="127"/>
    </row>
    <row r="78" spans="1:12" ht="36" customHeight="1">
      <c r="A78" s="126"/>
      <c r="B78" s="119">
        <v>1</v>
      </c>
      <c r="C78" s="10" t="s">
        <v>891</v>
      </c>
      <c r="D78" s="10" t="s">
        <v>892</v>
      </c>
      <c r="E78" s="130"/>
      <c r="F78" s="155"/>
      <c r="G78" s="156"/>
      <c r="H78" s="11" t="s">
        <v>893</v>
      </c>
      <c r="I78" s="14">
        <f t="shared" si="2"/>
        <v>135.16</v>
      </c>
      <c r="J78" s="14">
        <v>135.16</v>
      </c>
      <c r="K78" s="121">
        <f t="shared" si="3"/>
        <v>135.16</v>
      </c>
      <c r="L78" s="127"/>
    </row>
    <row r="79" spans="1:12" ht="24" customHeight="1">
      <c r="A79" s="126"/>
      <c r="B79" s="119">
        <v>10</v>
      </c>
      <c r="C79" s="10" t="s">
        <v>894</v>
      </c>
      <c r="D79" s="10" t="s">
        <v>895</v>
      </c>
      <c r="E79" s="130" t="s">
        <v>28</v>
      </c>
      <c r="F79" s="155"/>
      <c r="G79" s="156"/>
      <c r="H79" s="11" t="s">
        <v>896</v>
      </c>
      <c r="I79" s="14">
        <f t="shared" si="2"/>
        <v>4.54</v>
      </c>
      <c r="J79" s="14">
        <v>4.54</v>
      </c>
      <c r="K79" s="121">
        <f t="shared" si="3"/>
        <v>45.4</v>
      </c>
      <c r="L79" s="127"/>
    </row>
    <row r="80" spans="1:12" ht="24" customHeight="1">
      <c r="A80" s="126"/>
      <c r="B80" s="119">
        <v>30</v>
      </c>
      <c r="C80" s="10" t="s">
        <v>894</v>
      </c>
      <c r="D80" s="10" t="s">
        <v>895</v>
      </c>
      <c r="E80" s="130" t="s">
        <v>657</v>
      </c>
      <c r="F80" s="155"/>
      <c r="G80" s="156"/>
      <c r="H80" s="11" t="s">
        <v>896</v>
      </c>
      <c r="I80" s="14">
        <f t="shared" si="2"/>
        <v>4.54</v>
      </c>
      <c r="J80" s="14">
        <v>4.54</v>
      </c>
      <c r="K80" s="121">
        <f t="shared" si="3"/>
        <v>136.19999999999999</v>
      </c>
      <c r="L80" s="127"/>
    </row>
    <row r="81" spans="1:12" ht="24" customHeight="1">
      <c r="A81" s="126"/>
      <c r="B81" s="119">
        <v>40</v>
      </c>
      <c r="C81" s="10" t="s">
        <v>894</v>
      </c>
      <c r="D81" s="10" t="s">
        <v>895</v>
      </c>
      <c r="E81" s="130" t="s">
        <v>30</v>
      </c>
      <c r="F81" s="155"/>
      <c r="G81" s="156"/>
      <c r="H81" s="11" t="s">
        <v>896</v>
      </c>
      <c r="I81" s="14">
        <f t="shared" si="2"/>
        <v>4.54</v>
      </c>
      <c r="J81" s="14">
        <v>4.54</v>
      </c>
      <c r="K81" s="121">
        <f t="shared" si="3"/>
        <v>181.6</v>
      </c>
      <c r="L81" s="127"/>
    </row>
    <row r="82" spans="1:12" ht="24" customHeight="1">
      <c r="A82" s="126"/>
      <c r="B82" s="119">
        <v>40</v>
      </c>
      <c r="C82" s="10" t="s">
        <v>894</v>
      </c>
      <c r="D82" s="10" t="s">
        <v>895</v>
      </c>
      <c r="E82" s="130" t="s">
        <v>31</v>
      </c>
      <c r="F82" s="155"/>
      <c r="G82" s="156"/>
      <c r="H82" s="11" t="s">
        <v>896</v>
      </c>
      <c r="I82" s="14">
        <f t="shared" si="2"/>
        <v>4.54</v>
      </c>
      <c r="J82" s="14">
        <v>4.54</v>
      </c>
      <c r="K82" s="121">
        <f t="shared" si="3"/>
        <v>181.6</v>
      </c>
      <c r="L82" s="127"/>
    </row>
    <row r="83" spans="1:12" ht="24" customHeight="1">
      <c r="A83" s="126"/>
      <c r="B83" s="119">
        <v>10</v>
      </c>
      <c r="C83" s="10" t="s">
        <v>897</v>
      </c>
      <c r="D83" s="10" t="s">
        <v>898</v>
      </c>
      <c r="E83" s="130" t="s">
        <v>30</v>
      </c>
      <c r="F83" s="155" t="s">
        <v>112</v>
      </c>
      <c r="G83" s="156"/>
      <c r="H83" s="11" t="s">
        <v>899</v>
      </c>
      <c r="I83" s="14">
        <f t="shared" si="2"/>
        <v>6.63</v>
      </c>
      <c r="J83" s="14">
        <v>6.63</v>
      </c>
      <c r="K83" s="121">
        <f t="shared" si="3"/>
        <v>66.3</v>
      </c>
      <c r="L83" s="127"/>
    </row>
    <row r="84" spans="1:12" ht="24" customHeight="1">
      <c r="A84" s="126"/>
      <c r="B84" s="119">
        <v>20</v>
      </c>
      <c r="C84" s="10" t="s">
        <v>897</v>
      </c>
      <c r="D84" s="10" t="s">
        <v>898</v>
      </c>
      <c r="E84" s="130" t="s">
        <v>72</v>
      </c>
      <c r="F84" s="155" t="s">
        <v>112</v>
      </c>
      <c r="G84" s="156"/>
      <c r="H84" s="11" t="s">
        <v>899</v>
      </c>
      <c r="I84" s="14">
        <f t="shared" si="2"/>
        <v>6.63</v>
      </c>
      <c r="J84" s="14">
        <v>6.63</v>
      </c>
      <c r="K84" s="121">
        <f t="shared" si="3"/>
        <v>132.6</v>
      </c>
      <c r="L84" s="127"/>
    </row>
    <row r="85" spans="1:12" ht="24" customHeight="1">
      <c r="A85" s="126"/>
      <c r="B85" s="119">
        <v>20</v>
      </c>
      <c r="C85" s="10" t="s">
        <v>897</v>
      </c>
      <c r="D85" s="10" t="s">
        <v>898</v>
      </c>
      <c r="E85" s="130" t="s">
        <v>31</v>
      </c>
      <c r="F85" s="155" t="s">
        <v>112</v>
      </c>
      <c r="G85" s="156"/>
      <c r="H85" s="11" t="s">
        <v>899</v>
      </c>
      <c r="I85" s="14">
        <f t="shared" si="2"/>
        <v>6.63</v>
      </c>
      <c r="J85" s="14">
        <v>6.63</v>
      </c>
      <c r="K85" s="121">
        <f t="shared" si="3"/>
        <v>132.6</v>
      </c>
      <c r="L85" s="127"/>
    </row>
    <row r="86" spans="1:12" ht="24" customHeight="1">
      <c r="A86" s="126"/>
      <c r="B86" s="119">
        <v>100</v>
      </c>
      <c r="C86" s="10" t="s">
        <v>612</v>
      </c>
      <c r="D86" s="10" t="s">
        <v>613</v>
      </c>
      <c r="E86" s="130" t="s">
        <v>30</v>
      </c>
      <c r="F86" s="155"/>
      <c r="G86" s="156"/>
      <c r="H86" s="11" t="s">
        <v>741</v>
      </c>
      <c r="I86" s="14">
        <f t="shared" ref="I86:I117" si="4">J86*$N$1</f>
        <v>8.14</v>
      </c>
      <c r="J86" s="14">
        <v>8.14</v>
      </c>
      <c r="K86" s="121">
        <f t="shared" ref="K86:K117" si="5">I86*B86</f>
        <v>814</v>
      </c>
      <c r="L86" s="127"/>
    </row>
    <row r="87" spans="1:12" ht="24" customHeight="1">
      <c r="A87" s="126"/>
      <c r="B87" s="119">
        <v>200</v>
      </c>
      <c r="C87" s="10" t="s">
        <v>612</v>
      </c>
      <c r="D87" s="10" t="s">
        <v>740</v>
      </c>
      <c r="E87" s="130" t="s">
        <v>31</v>
      </c>
      <c r="F87" s="155"/>
      <c r="G87" s="156"/>
      <c r="H87" s="11" t="s">
        <v>741</v>
      </c>
      <c r="I87" s="14">
        <f t="shared" si="4"/>
        <v>9.42</v>
      </c>
      <c r="J87" s="14">
        <v>9.42</v>
      </c>
      <c r="K87" s="121">
        <f t="shared" si="5"/>
        <v>1884</v>
      </c>
      <c r="L87" s="133"/>
    </row>
    <row r="88" spans="1:12" ht="48" customHeight="1">
      <c r="A88" s="126"/>
      <c r="B88" s="119">
        <v>1</v>
      </c>
      <c r="C88" s="10" t="s">
        <v>900</v>
      </c>
      <c r="D88" s="10" t="s">
        <v>901</v>
      </c>
      <c r="E88" s="130" t="s">
        <v>705</v>
      </c>
      <c r="F88" s="155"/>
      <c r="G88" s="156"/>
      <c r="H88" s="11" t="s">
        <v>902</v>
      </c>
      <c r="I88" s="14">
        <f t="shared" si="4"/>
        <v>304.51</v>
      </c>
      <c r="J88" s="14">
        <v>304.51</v>
      </c>
      <c r="K88" s="121">
        <f t="shared" si="5"/>
        <v>304.51</v>
      </c>
      <c r="L88" s="127"/>
    </row>
    <row r="89" spans="1:12" ht="48" customHeight="1">
      <c r="A89" s="126"/>
      <c r="B89" s="119">
        <v>1</v>
      </c>
      <c r="C89" s="10" t="s">
        <v>903</v>
      </c>
      <c r="D89" s="10" t="s">
        <v>904</v>
      </c>
      <c r="E89" s="130" t="s">
        <v>705</v>
      </c>
      <c r="F89" s="155"/>
      <c r="G89" s="156"/>
      <c r="H89" s="11" t="s">
        <v>905</v>
      </c>
      <c r="I89" s="14">
        <f t="shared" si="4"/>
        <v>443.62</v>
      </c>
      <c r="J89" s="14">
        <v>443.62</v>
      </c>
      <c r="K89" s="121">
        <f t="shared" si="5"/>
        <v>443.62</v>
      </c>
      <c r="L89" s="127"/>
    </row>
    <row r="90" spans="1:12" ht="24" customHeight="1">
      <c r="A90" s="126"/>
      <c r="B90" s="119">
        <v>1</v>
      </c>
      <c r="C90" s="10" t="s">
        <v>906</v>
      </c>
      <c r="D90" s="10" t="s">
        <v>907</v>
      </c>
      <c r="E90" s="130"/>
      <c r="F90" s="155"/>
      <c r="G90" s="156"/>
      <c r="H90" s="11" t="s">
        <v>908</v>
      </c>
      <c r="I90" s="14">
        <f t="shared" si="4"/>
        <v>163.65</v>
      </c>
      <c r="J90" s="14">
        <v>163.65</v>
      </c>
      <c r="K90" s="121">
        <f t="shared" si="5"/>
        <v>163.65</v>
      </c>
      <c r="L90" s="127"/>
    </row>
    <row r="91" spans="1:12" ht="24" customHeight="1">
      <c r="A91" s="126"/>
      <c r="B91" s="119">
        <v>5</v>
      </c>
      <c r="C91" s="10" t="s">
        <v>909</v>
      </c>
      <c r="D91" s="10" t="s">
        <v>910</v>
      </c>
      <c r="E91" s="130" t="s">
        <v>31</v>
      </c>
      <c r="F91" s="155"/>
      <c r="G91" s="156"/>
      <c r="H91" s="11" t="s">
        <v>911</v>
      </c>
      <c r="I91" s="14">
        <f t="shared" si="4"/>
        <v>3.61</v>
      </c>
      <c r="J91" s="14">
        <v>3.61</v>
      </c>
      <c r="K91" s="121">
        <f t="shared" si="5"/>
        <v>18.05</v>
      </c>
      <c r="L91" s="127"/>
    </row>
    <row r="92" spans="1:12" ht="24" customHeight="1">
      <c r="A92" s="126"/>
      <c r="B92" s="119">
        <v>5</v>
      </c>
      <c r="C92" s="10" t="s">
        <v>909</v>
      </c>
      <c r="D92" s="10" t="s">
        <v>910</v>
      </c>
      <c r="E92" s="130" t="s">
        <v>33</v>
      </c>
      <c r="F92" s="155"/>
      <c r="G92" s="156"/>
      <c r="H92" s="11" t="s">
        <v>911</v>
      </c>
      <c r="I92" s="14">
        <f t="shared" si="4"/>
        <v>3.95</v>
      </c>
      <c r="J92" s="14">
        <v>3.95</v>
      </c>
      <c r="K92" s="121">
        <f t="shared" si="5"/>
        <v>19.75</v>
      </c>
      <c r="L92" s="127"/>
    </row>
    <row r="93" spans="1:12" ht="24" customHeight="1">
      <c r="A93" s="126"/>
      <c r="B93" s="119">
        <v>5</v>
      </c>
      <c r="C93" s="10" t="s">
        <v>909</v>
      </c>
      <c r="D93" s="10" t="s">
        <v>910</v>
      </c>
      <c r="E93" s="130" t="s">
        <v>53</v>
      </c>
      <c r="F93" s="155"/>
      <c r="G93" s="156"/>
      <c r="H93" s="11" t="s">
        <v>911</v>
      </c>
      <c r="I93" s="14">
        <f t="shared" si="4"/>
        <v>3.95</v>
      </c>
      <c r="J93" s="14">
        <v>3.95</v>
      </c>
      <c r="K93" s="121">
        <f t="shared" si="5"/>
        <v>19.75</v>
      </c>
      <c r="L93" s="127"/>
    </row>
    <row r="94" spans="1:12" ht="24" customHeight="1">
      <c r="A94" s="126"/>
      <c r="B94" s="119">
        <v>5</v>
      </c>
      <c r="C94" s="10" t="s">
        <v>909</v>
      </c>
      <c r="D94" s="10" t="s">
        <v>910</v>
      </c>
      <c r="E94" s="130" t="s">
        <v>55</v>
      </c>
      <c r="F94" s="155"/>
      <c r="G94" s="156"/>
      <c r="H94" s="11" t="s">
        <v>911</v>
      </c>
      <c r="I94" s="14">
        <f t="shared" si="4"/>
        <v>3.95</v>
      </c>
      <c r="J94" s="14">
        <v>3.95</v>
      </c>
      <c r="K94" s="121">
        <f t="shared" si="5"/>
        <v>19.75</v>
      </c>
      <c r="L94" s="127"/>
    </row>
    <row r="95" spans="1:12" ht="24" customHeight="1">
      <c r="A95" s="126"/>
      <c r="B95" s="119">
        <v>5</v>
      </c>
      <c r="C95" s="10" t="s">
        <v>909</v>
      </c>
      <c r="D95" s="10" t="s">
        <v>910</v>
      </c>
      <c r="E95" s="130" t="s">
        <v>36</v>
      </c>
      <c r="F95" s="155"/>
      <c r="G95" s="156"/>
      <c r="H95" s="11" t="s">
        <v>911</v>
      </c>
      <c r="I95" s="14">
        <f t="shared" si="4"/>
        <v>3.95</v>
      </c>
      <c r="J95" s="14">
        <v>3.95</v>
      </c>
      <c r="K95" s="121">
        <f t="shared" si="5"/>
        <v>19.75</v>
      </c>
      <c r="L95" s="127"/>
    </row>
    <row r="96" spans="1:12" ht="24" customHeight="1">
      <c r="A96" s="126"/>
      <c r="B96" s="119">
        <v>1</v>
      </c>
      <c r="C96" s="10" t="s">
        <v>912</v>
      </c>
      <c r="D96" s="10" t="s">
        <v>913</v>
      </c>
      <c r="E96" s="130"/>
      <c r="F96" s="155"/>
      <c r="G96" s="156"/>
      <c r="H96" s="11" t="s">
        <v>914</v>
      </c>
      <c r="I96" s="14">
        <f t="shared" si="4"/>
        <v>267.41000000000003</v>
      </c>
      <c r="J96" s="14">
        <v>267.41000000000003</v>
      </c>
      <c r="K96" s="121">
        <f t="shared" si="5"/>
        <v>267.41000000000003</v>
      </c>
      <c r="L96" s="127"/>
    </row>
    <row r="97" spans="1:12" ht="48" customHeight="1">
      <c r="A97" s="126"/>
      <c r="B97" s="119">
        <v>1</v>
      </c>
      <c r="C97" s="10" t="s">
        <v>915</v>
      </c>
      <c r="D97" s="10" t="s">
        <v>916</v>
      </c>
      <c r="E97" s="130" t="s">
        <v>705</v>
      </c>
      <c r="F97" s="155"/>
      <c r="G97" s="156"/>
      <c r="H97" s="11" t="s">
        <v>917</v>
      </c>
      <c r="I97" s="14">
        <f t="shared" si="4"/>
        <v>406.52</v>
      </c>
      <c r="J97" s="14">
        <v>406.52</v>
      </c>
      <c r="K97" s="121">
        <f t="shared" si="5"/>
        <v>406.52</v>
      </c>
      <c r="L97" s="127"/>
    </row>
    <row r="98" spans="1:12" ht="24" customHeight="1">
      <c r="A98" s="126"/>
      <c r="B98" s="119">
        <v>10</v>
      </c>
      <c r="C98" s="10" t="s">
        <v>918</v>
      </c>
      <c r="D98" s="10" t="s">
        <v>919</v>
      </c>
      <c r="E98" s="130"/>
      <c r="F98" s="155"/>
      <c r="G98" s="156"/>
      <c r="H98" s="11" t="s">
        <v>920</v>
      </c>
      <c r="I98" s="14">
        <f t="shared" si="4"/>
        <v>10.119999999999999</v>
      </c>
      <c r="J98" s="14">
        <v>10.119999999999999</v>
      </c>
      <c r="K98" s="121">
        <f t="shared" si="5"/>
        <v>101.19999999999999</v>
      </c>
      <c r="L98" s="127"/>
    </row>
    <row r="99" spans="1:12" ht="48" customHeight="1">
      <c r="A99" s="126"/>
      <c r="B99" s="119">
        <v>2</v>
      </c>
      <c r="C99" s="10" t="s">
        <v>921</v>
      </c>
      <c r="D99" s="10" t="s">
        <v>922</v>
      </c>
      <c r="E99" s="130" t="s">
        <v>705</v>
      </c>
      <c r="F99" s="155"/>
      <c r="G99" s="156"/>
      <c r="H99" s="11" t="s">
        <v>923</v>
      </c>
      <c r="I99" s="14">
        <f t="shared" si="4"/>
        <v>304.39999999999998</v>
      </c>
      <c r="J99" s="14">
        <v>304.39999999999998</v>
      </c>
      <c r="K99" s="121">
        <f t="shared" si="5"/>
        <v>608.79999999999995</v>
      </c>
      <c r="L99" s="127"/>
    </row>
    <row r="100" spans="1:12" ht="48" customHeight="1">
      <c r="A100" s="126"/>
      <c r="B100" s="119">
        <v>1</v>
      </c>
      <c r="C100" s="10" t="s">
        <v>924</v>
      </c>
      <c r="D100" s="10" t="s">
        <v>925</v>
      </c>
      <c r="E100" s="130" t="s">
        <v>705</v>
      </c>
      <c r="F100" s="155"/>
      <c r="G100" s="156"/>
      <c r="H100" s="11" t="s">
        <v>926</v>
      </c>
      <c r="I100" s="14">
        <f t="shared" si="4"/>
        <v>443.51</v>
      </c>
      <c r="J100" s="14">
        <v>443.51</v>
      </c>
      <c r="K100" s="121">
        <f t="shared" si="5"/>
        <v>443.51</v>
      </c>
      <c r="L100" s="127"/>
    </row>
    <row r="101" spans="1:12" ht="36" customHeight="1">
      <c r="A101" s="126"/>
      <c r="B101" s="119">
        <v>1</v>
      </c>
      <c r="C101" s="10" t="s">
        <v>927</v>
      </c>
      <c r="D101" s="10" t="s">
        <v>928</v>
      </c>
      <c r="E101" s="130" t="s">
        <v>705</v>
      </c>
      <c r="F101" s="155"/>
      <c r="G101" s="156"/>
      <c r="H101" s="11" t="s">
        <v>929</v>
      </c>
      <c r="I101" s="14">
        <f t="shared" si="4"/>
        <v>190.17</v>
      </c>
      <c r="J101" s="14">
        <v>190.17</v>
      </c>
      <c r="K101" s="121">
        <f t="shared" si="5"/>
        <v>190.17</v>
      </c>
      <c r="L101" s="127"/>
    </row>
    <row r="102" spans="1:12" ht="24" customHeight="1">
      <c r="A102" s="126"/>
      <c r="B102" s="119">
        <v>3</v>
      </c>
      <c r="C102" s="10" t="s">
        <v>930</v>
      </c>
      <c r="D102" s="10" t="s">
        <v>931</v>
      </c>
      <c r="E102" s="130"/>
      <c r="F102" s="155"/>
      <c r="G102" s="156"/>
      <c r="H102" s="11" t="s">
        <v>932</v>
      </c>
      <c r="I102" s="14">
        <f t="shared" si="4"/>
        <v>146.09</v>
      </c>
      <c r="J102" s="14">
        <v>146.09</v>
      </c>
      <c r="K102" s="121">
        <f t="shared" si="5"/>
        <v>438.27</v>
      </c>
      <c r="L102" s="127"/>
    </row>
    <row r="103" spans="1:12" ht="24" customHeight="1">
      <c r="A103" s="126"/>
      <c r="B103" s="119">
        <v>20</v>
      </c>
      <c r="C103" s="10" t="s">
        <v>933</v>
      </c>
      <c r="D103" s="10" t="s">
        <v>934</v>
      </c>
      <c r="E103" s="130"/>
      <c r="F103" s="155"/>
      <c r="G103" s="156"/>
      <c r="H103" s="11" t="s">
        <v>935</v>
      </c>
      <c r="I103" s="14">
        <f t="shared" si="4"/>
        <v>5.23</v>
      </c>
      <c r="J103" s="14">
        <v>5.23</v>
      </c>
      <c r="K103" s="121">
        <f t="shared" si="5"/>
        <v>104.60000000000001</v>
      </c>
      <c r="L103" s="127"/>
    </row>
    <row r="104" spans="1:12" ht="36" customHeight="1">
      <c r="A104" s="126"/>
      <c r="B104" s="119">
        <v>10</v>
      </c>
      <c r="C104" s="10" t="s">
        <v>936</v>
      </c>
      <c r="D104" s="10" t="s">
        <v>937</v>
      </c>
      <c r="E104" s="130"/>
      <c r="F104" s="155"/>
      <c r="G104" s="156"/>
      <c r="H104" s="11" t="s">
        <v>975</v>
      </c>
      <c r="I104" s="14">
        <f t="shared" si="4"/>
        <v>8.3699999999999992</v>
      </c>
      <c r="J104" s="14">
        <v>8.3699999999999992</v>
      </c>
      <c r="K104" s="121">
        <f t="shared" si="5"/>
        <v>83.699999999999989</v>
      </c>
      <c r="L104" s="127"/>
    </row>
    <row r="105" spans="1:12" ht="48" customHeight="1">
      <c r="A105" s="126"/>
      <c r="B105" s="119">
        <v>1</v>
      </c>
      <c r="C105" s="10" t="s">
        <v>938</v>
      </c>
      <c r="D105" s="10" t="s">
        <v>939</v>
      </c>
      <c r="E105" s="130" t="s">
        <v>705</v>
      </c>
      <c r="F105" s="155"/>
      <c r="G105" s="156"/>
      <c r="H105" s="11" t="s">
        <v>976</v>
      </c>
      <c r="I105" s="14">
        <f t="shared" si="4"/>
        <v>288.33999999999997</v>
      </c>
      <c r="J105" s="14">
        <v>288.33999999999997</v>
      </c>
      <c r="K105" s="121">
        <f t="shared" si="5"/>
        <v>288.33999999999997</v>
      </c>
      <c r="L105" s="127"/>
    </row>
    <row r="106" spans="1:12" ht="48" customHeight="1">
      <c r="A106" s="126"/>
      <c r="B106" s="119">
        <v>1</v>
      </c>
      <c r="C106" s="10" t="s">
        <v>940</v>
      </c>
      <c r="D106" s="10" t="s">
        <v>941</v>
      </c>
      <c r="E106" s="130" t="s">
        <v>705</v>
      </c>
      <c r="F106" s="155"/>
      <c r="G106" s="156"/>
      <c r="H106" s="11" t="s">
        <v>977</v>
      </c>
      <c r="I106" s="14">
        <f t="shared" si="4"/>
        <v>279.27</v>
      </c>
      <c r="J106" s="14">
        <v>279.27</v>
      </c>
      <c r="K106" s="121">
        <f t="shared" si="5"/>
        <v>279.27</v>
      </c>
      <c r="L106" s="127"/>
    </row>
    <row r="107" spans="1:12" ht="24" customHeight="1">
      <c r="A107" s="126"/>
      <c r="B107" s="119">
        <v>10</v>
      </c>
      <c r="C107" s="10" t="s">
        <v>942</v>
      </c>
      <c r="D107" s="10" t="s">
        <v>943</v>
      </c>
      <c r="E107" s="130" t="s">
        <v>320</v>
      </c>
      <c r="F107" s="155"/>
      <c r="G107" s="156"/>
      <c r="H107" s="11" t="s">
        <v>944</v>
      </c>
      <c r="I107" s="14">
        <f t="shared" si="4"/>
        <v>16.75</v>
      </c>
      <c r="J107" s="14">
        <v>16.75</v>
      </c>
      <c r="K107" s="121">
        <f t="shared" si="5"/>
        <v>167.5</v>
      </c>
      <c r="L107" s="127"/>
    </row>
    <row r="108" spans="1:12" ht="24" customHeight="1">
      <c r="A108" s="126"/>
      <c r="B108" s="119">
        <v>10</v>
      </c>
      <c r="C108" s="10" t="s">
        <v>945</v>
      </c>
      <c r="D108" s="10" t="s">
        <v>946</v>
      </c>
      <c r="E108" s="130" t="s">
        <v>320</v>
      </c>
      <c r="F108" s="155"/>
      <c r="G108" s="156"/>
      <c r="H108" s="11" t="s">
        <v>947</v>
      </c>
      <c r="I108" s="14">
        <f t="shared" si="4"/>
        <v>22.91</v>
      </c>
      <c r="J108" s="14">
        <v>22.91</v>
      </c>
      <c r="K108" s="121">
        <f t="shared" si="5"/>
        <v>229.1</v>
      </c>
      <c r="L108" s="127"/>
    </row>
    <row r="109" spans="1:12" ht="24" customHeight="1">
      <c r="A109" s="126"/>
      <c r="B109" s="119">
        <v>10</v>
      </c>
      <c r="C109" s="10" t="s">
        <v>948</v>
      </c>
      <c r="D109" s="10" t="s">
        <v>949</v>
      </c>
      <c r="E109" s="130" t="s">
        <v>320</v>
      </c>
      <c r="F109" s="155"/>
      <c r="G109" s="156"/>
      <c r="H109" s="11" t="s">
        <v>950</v>
      </c>
      <c r="I109" s="14">
        <f t="shared" si="4"/>
        <v>22.91</v>
      </c>
      <c r="J109" s="14">
        <v>22.91</v>
      </c>
      <c r="K109" s="121">
        <f t="shared" si="5"/>
        <v>229.1</v>
      </c>
      <c r="L109" s="127"/>
    </row>
    <row r="110" spans="1:12" ht="24" customHeight="1">
      <c r="A110" s="126"/>
      <c r="B110" s="119">
        <v>10</v>
      </c>
      <c r="C110" s="10" t="s">
        <v>951</v>
      </c>
      <c r="D110" s="10" t="s">
        <v>952</v>
      </c>
      <c r="E110" s="130" t="s">
        <v>657</v>
      </c>
      <c r="F110" s="155"/>
      <c r="G110" s="156"/>
      <c r="H110" s="11" t="s">
        <v>953</v>
      </c>
      <c r="I110" s="14">
        <f t="shared" si="4"/>
        <v>2.79</v>
      </c>
      <c r="J110" s="14">
        <v>2.79</v>
      </c>
      <c r="K110" s="121">
        <f t="shared" si="5"/>
        <v>27.9</v>
      </c>
      <c r="L110" s="127"/>
    </row>
    <row r="111" spans="1:12" ht="24" customHeight="1">
      <c r="A111" s="126"/>
      <c r="B111" s="119">
        <v>40</v>
      </c>
      <c r="C111" s="10" t="s">
        <v>951</v>
      </c>
      <c r="D111" s="10" t="s">
        <v>952</v>
      </c>
      <c r="E111" s="130" t="s">
        <v>72</v>
      </c>
      <c r="F111" s="155"/>
      <c r="G111" s="156"/>
      <c r="H111" s="11" t="s">
        <v>953</v>
      </c>
      <c r="I111" s="14">
        <f t="shared" si="4"/>
        <v>2.79</v>
      </c>
      <c r="J111" s="14">
        <v>2.79</v>
      </c>
      <c r="K111" s="121">
        <f t="shared" si="5"/>
        <v>111.6</v>
      </c>
      <c r="L111" s="127"/>
    </row>
    <row r="112" spans="1:12" ht="24" customHeight="1">
      <c r="A112" s="126"/>
      <c r="B112" s="119">
        <v>40</v>
      </c>
      <c r="C112" s="10" t="s">
        <v>951</v>
      </c>
      <c r="D112" s="10" t="s">
        <v>952</v>
      </c>
      <c r="E112" s="130" t="s">
        <v>31</v>
      </c>
      <c r="F112" s="155"/>
      <c r="G112" s="156"/>
      <c r="H112" s="11" t="s">
        <v>953</v>
      </c>
      <c r="I112" s="14">
        <f t="shared" si="4"/>
        <v>2.79</v>
      </c>
      <c r="J112" s="14">
        <v>2.79</v>
      </c>
      <c r="K112" s="121">
        <f t="shared" si="5"/>
        <v>111.6</v>
      </c>
      <c r="L112" s="127"/>
    </row>
    <row r="113" spans="1:12" ht="24" customHeight="1">
      <c r="A113" s="126"/>
      <c r="B113" s="119">
        <v>10</v>
      </c>
      <c r="C113" s="10" t="s">
        <v>951</v>
      </c>
      <c r="D113" s="10" t="s">
        <v>952</v>
      </c>
      <c r="E113" s="130" t="s">
        <v>32</v>
      </c>
      <c r="F113" s="155"/>
      <c r="G113" s="156"/>
      <c r="H113" s="11" t="s">
        <v>953</v>
      </c>
      <c r="I113" s="14">
        <f t="shared" si="4"/>
        <v>2.79</v>
      </c>
      <c r="J113" s="14">
        <v>2.79</v>
      </c>
      <c r="K113" s="121">
        <f t="shared" si="5"/>
        <v>27.9</v>
      </c>
      <c r="L113" s="127"/>
    </row>
    <row r="114" spans="1:12" ht="24" customHeight="1">
      <c r="A114" s="126"/>
      <c r="B114" s="119">
        <v>10</v>
      </c>
      <c r="C114" s="10" t="s">
        <v>954</v>
      </c>
      <c r="D114" s="10" t="s">
        <v>955</v>
      </c>
      <c r="E114" s="130" t="s">
        <v>657</v>
      </c>
      <c r="F114" s="155"/>
      <c r="G114" s="156"/>
      <c r="H114" s="11" t="s">
        <v>956</v>
      </c>
      <c r="I114" s="14">
        <f t="shared" si="4"/>
        <v>2.79</v>
      </c>
      <c r="J114" s="14">
        <v>2.79</v>
      </c>
      <c r="K114" s="121">
        <f t="shared" si="5"/>
        <v>27.9</v>
      </c>
      <c r="L114" s="127"/>
    </row>
    <row r="115" spans="1:12" ht="24" customHeight="1">
      <c r="A115" s="126"/>
      <c r="B115" s="119">
        <v>20</v>
      </c>
      <c r="C115" s="10" t="s">
        <v>954</v>
      </c>
      <c r="D115" s="10" t="s">
        <v>955</v>
      </c>
      <c r="E115" s="130" t="s">
        <v>30</v>
      </c>
      <c r="F115" s="155"/>
      <c r="G115" s="156"/>
      <c r="H115" s="11" t="s">
        <v>956</v>
      </c>
      <c r="I115" s="14">
        <f t="shared" si="4"/>
        <v>2.79</v>
      </c>
      <c r="J115" s="14">
        <v>2.79</v>
      </c>
      <c r="K115" s="121">
        <f t="shared" si="5"/>
        <v>55.8</v>
      </c>
      <c r="L115" s="127"/>
    </row>
    <row r="116" spans="1:12" ht="24" customHeight="1">
      <c r="A116" s="126"/>
      <c r="B116" s="119">
        <v>40</v>
      </c>
      <c r="C116" s="10" t="s">
        <v>954</v>
      </c>
      <c r="D116" s="10" t="s">
        <v>955</v>
      </c>
      <c r="E116" s="130" t="s">
        <v>72</v>
      </c>
      <c r="F116" s="155"/>
      <c r="G116" s="156"/>
      <c r="H116" s="11" t="s">
        <v>956</v>
      </c>
      <c r="I116" s="14">
        <f t="shared" si="4"/>
        <v>2.79</v>
      </c>
      <c r="J116" s="14">
        <v>2.79</v>
      </c>
      <c r="K116" s="121">
        <f t="shared" si="5"/>
        <v>111.6</v>
      </c>
      <c r="L116" s="127"/>
    </row>
    <row r="117" spans="1:12" ht="24" customHeight="1">
      <c r="A117" s="126"/>
      <c r="B117" s="119">
        <v>40</v>
      </c>
      <c r="C117" s="10" t="s">
        <v>954</v>
      </c>
      <c r="D117" s="10" t="s">
        <v>955</v>
      </c>
      <c r="E117" s="130" t="s">
        <v>31</v>
      </c>
      <c r="F117" s="155"/>
      <c r="G117" s="156"/>
      <c r="H117" s="11" t="s">
        <v>956</v>
      </c>
      <c r="I117" s="14">
        <f t="shared" si="4"/>
        <v>2.79</v>
      </c>
      <c r="J117" s="14">
        <v>2.79</v>
      </c>
      <c r="K117" s="121">
        <f t="shared" si="5"/>
        <v>111.6</v>
      </c>
      <c r="L117" s="127"/>
    </row>
    <row r="118" spans="1:12" ht="24" customHeight="1">
      <c r="A118" s="126"/>
      <c r="B118" s="119">
        <v>10</v>
      </c>
      <c r="C118" s="10" t="s">
        <v>954</v>
      </c>
      <c r="D118" s="10" t="s">
        <v>955</v>
      </c>
      <c r="E118" s="130" t="s">
        <v>32</v>
      </c>
      <c r="F118" s="155"/>
      <c r="G118" s="156"/>
      <c r="H118" s="11" t="s">
        <v>956</v>
      </c>
      <c r="I118" s="14">
        <f t="shared" ref="I118:I125" si="6">J118*$N$1</f>
        <v>2.79</v>
      </c>
      <c r="J118" s="14">
        <v>2.79</v>
      </c>
      <c r="K118" s="121">
        <f t="shared" ref="K118:K128" si="7">I118*B118</f>
        <v>27.9</v>
      </c>
      <c r="L118" s="127"/>
    </row>
    <row r="119" spans="1:12" ht="48" customHeight="1">
      <c r="A119" s="126"/>
      <c r="B119" s="119">
        <v>2</v>
      </c>
      <c r="C119" s="10" t="s">
        <v>957</v>
      </c>
      <c r="D119" s="10" t="s">
        <v>958</v>
      </c>
      <c r="E119" s="130" t="s">
        <v>705</v>
      </c>
      <c r="F119" s="155"/>
      <c r="G119" s="156"/>
      <c r="H119" s="11" t="s">
        <v>959</v>
      </c>
      <c r="I119" s="14">
        <f t="shared" si="6"/>
        <v>282.88</v>
      </c>
      <c r="J119" s="14">
        <v>282.88</v>
      </c>
      <c r="K119" s="121">
        <f t="shared" si="7"/>
        <v>565.76</v>
      </c>
      <c r="L119" s="127"/>
    </row>
    <row r="120" spans="1:12" ht="24" customHeight="1">
      <c r="A120" s="126"/>
      <c r="B120" s="119">
        <v>1</v>
      </c>
      <c r="C120" s="10" t="s">
        <v>960</v>
      </c>
      <c r="D120" s="10" t="s">
        <v>961</v>
      </c>
      <c r="E120" s="130"/>
      <c r="F120" s="155"/>
      <c r="G120" s="156"/>
      <c r="H120" s="11" t="s">
        <v>962</v>
      </c>
      <c r="I120" s="14">
        <f t="shared" si="6"/>
        <v>278.81</v>
      </c>
      <c r="J120" s="14">
        <v>278.81</v>
      </c>
      <c r="K120" s="121">
        <f t="shared" si="7"/>
        <v>278.81</v>
      </c>
      <c r="L120" s="127"/>
    </row>
    <row r="121" spans="1:12" ht="24" customHeight="1">
      <c r="A121" s="126"/>
      <c r="B121" s="119">
        <v>10</v>
      </c>
      <c r="C121" s="10" t="s">
        <v>963</v>
      </c>
      <c r="D121" s="10" t="s">
        <v>964</v>
      </c>
      <c r="E121" s="130" t="s">
        <v>679</v>
      </c>
      <c r="F121" s="155" t="s">
        <v>31</v>
      </c>
      <c r="G121" s="156"/>
      <c r="H121" s="11" t="s">
        <v>965</v>
      </c>
      <c r="I121" s="14">
        <f t="shared" si="6"/>
        <v>9.19</v>
      </c>
      <c r="J121" s="14">
        <v>9.19</v>
      </c>
      <c r="K121" s="121">
        <f t="shared" si="7"/>
        <v>91.899999999999991</v>
      </c>
      <c r="L121" s="127"/>
    </row>
    <row r="122" spans="1:12" ht="24" customHeight="1">
      <c r="A122" s="126"/>
      <c r="B122" s="119">
        <v>10</v>
      </c>
      <c r="C122" s="10" t="s">
        <v>963</v>
      </c>
      <c r="D122" s="10" t="s">
        <v>964</v>
      </c>
      <c r="E122" s="130" t="s">
        <v>277</v>
      </c>
      <c r="F122" s="155" t="s">
        <v>31</v>
      </c>
      <c r="G122" s="156"/>
      <c r="H122" s="11" t="s">
        <v>965</v>
      </c>
      <c r="I122" s="14">
        <f t="shared" si="6"/>
        <v>9.19</v>
      </c>
      <c r="J122" s="14">
        <v>9.19</v>
      </c>
      <c r="K122" s="121">
        <f t="shared" si="7"/>
        <v>91.899999999999991</v>
      </c>
      <c r="L122" s="127"/>
    </row>
    <row r="123" spans="1:12" ht="24" customHeight="1">
      <c r="A123" s="126"/>
      <c r="B123" s="119">
        <v>10</v>
      </c>
      <c r="C123" s="10" t="s">
        <v>963</v>
      </c>
      <c r="D123" s="10" t="s">
        <v>964</v>
      </c>
      <c r="E123" s="130" t="s">
        <v>278</v>
      </c>
      <c r="F123" s="155" t="s">
        <v>31</v>
      </c>
      <c r="G123" s="156"/>
      <c r="H123" s="11" t="s">
        <v>965</v>
      </c>
      <c r="I123" s="14">
        <f t="shared" si="6"/>
        <v>9.19</v>
      </c>
      <c r="J123" s="14">
        <v>9.19</v>
      </c>
      <c r="K123" s="121">
        <f t="shared" si="7"/>
        <v>91.899999999999991</v>
      </c>
      <c r="L123" s="127"/>
    </row>
    <row r="124" spans="1:12" ht="24" customHeight="1">
      <c r="A124" s="126"/>
      <c r="B124" s="119">
        <v>1</v>
      </c>
      <c r="C124" s="10" t="s">
        <v>966</v>
      </c>
      <c r="D124" s="10" t="s">
        <v>967</v>
      </c>
      <c r="E124" s="130"/>
      <c r="F124" s="155"/>
      <c r="G124" s="156"/>
      <c r="H124" s="11" t="s">
        <v>968</v>
      </c>
      <c r="I124" s="14">
        <f t="shared" si="6"/>
        <v>162.26</v>
      </c>
      <c r="J124" s="14">
        <v>162.26</v>
      </c>
      <c r="K124" s="121">
        <f t="shared" si="7"/>
        <v>162.26</v>
      </c>
      <c r="L124" s="127"/>
    </row>
    <row r="125" spans="1:12" ht="48" customHeight="1">
      <c r="A125" s="126"/>
      <c r="B125" s="120">
        <v>2</v>
      </c>
      <c r="C125" s="12" t="s">
        <v>969</v>
      </c>
      <c r="D125" s="12" t="s">
        <v>970</v>
      </c>
      <c r="E125" s="131" t="s">
        <v>705</v>
      </c>
      <c r="F125" s="165"/>
      <c r="G125" s="166"/>
      <c r="H125" s="13" t="s">
        <v>978</v>
      </c>
      <c r="I125" s="15">
        <f t="shared" si="6"/>
        <v>271.83</v>
      </c>
      <c r="J125" s="15">
        <v>271.83</v>
      </c>
      <c r="K125" s="122">
        <f t="shared" si="7"/>
        <v>543.66</v>
      </c>
      <c r="L125" s="127"/>
    </row>
    <row r="126" spans="1:12" ht="17.25" customHeight="1">
      <c r="A126" s="126"/>
      <c r="B126" s="147"/>
      <c r="C126" s="149"/>
      <c r="D126" s="143"/>
      <c r="E126" s="143"/>
      <c r="F126" s="167"/>
      <c r="G126" s="168"/>
      <c r="H126" s="145" t="s">
        <v>990</v>
      </c>
      <c r="I126" s="148"/>
      <c r="J126" s="148"/>
      <c r="K126" s="148"/>
      <c r="L126" s="127"/>
    </row>
    <row r="127" spans="1:12" ht="35.25" customHeight="1">
      <c r="A127" s="126"/>
      <c r="B127" s="119">
        <v>60</v>
      </c>
      <c r="C127" s="10" t="s">
        <v>985</v>
      </c>
      <c r="D127" s="130"/>
      <c r="E127" s="130" t="s">
        <v>991</v>
      </c>
      <c r="F127" s="155"/>
      <c r="G127" s="156"/>
      <c r="H127" s="11" t="s">
        <v>987</v>
      </c>
      <c r="I127" s="14">
        <v>12.23</v>
      </c>
      <c r="J127" s="14">
        <v>12.23</v>
      </c>
      <c r="K127" s="152">
        <f t="shared" si="7"/>
        <v>733.80000000000007</v>
      </c>
      <c r="L127" s="127"/>
    </row>
    <row r="128" spans="1:12" ht="48" customHeight="1">
      <c r="A128" s="126"/>
      <c r="B128" s="120">
        <v>100</v>
      </c>
      <c r="C128" s="12" t="s">
        <v>986</v>
      </c>
      <c r="D128" s="131"/>
      <c r="E128" s="131" t="s">
        <v>991</v>
      </c>
      <c r="F128" s="165"/>
      <c r="G128" s="166"/>
      <c r="H128" s="13" t="s">
        <v>988</v>
      </c>
      <c r="I128" s="15">
        <v>13.63</v>
      </c>
      <c r="J128" s="15">
        <v>13.63</v>
      </c>
      <c r="K128" s="122">
        <f t="shared" si="7"/>
        <v>1363</v>
      </c>
      <c r="L128" s="127"/>
    </row>
    <row r="129" spans="1:12" ht="12.75" customHeight="1">
      <c r="A129" s="126"/>
      <c r="B129" s="139">
        <f>SUM(B22:B125)</f>
        <v>1401</v>
      </c>
      <c r="C129" s="139" t="s">
        <v>149</v>
      </c>
      <c r="D129" s="139"/>
      <c r="E129" s="139"/>
      <c r="F129" s="139"/>
      <c r="G129" s="139"/>
      <c r="H129" s="139"/>
      <c r="I129" s="140" t="s">
        <v>261</v>
      </c>
      <c r="J129" s="140" t="s">
        <v>261</v>
      </c>
      <c r="K129" s="141">
        <f>SUM(K22:K128)</f>
        <v>19749.070000000003</v>
      </c>
      <c r="L129" s="127"/>
    </row>
    <row r="130" spans="1:12" ht="12.75" customHeight="1">
      <c r="A130" s="126"/>
      <c r="B130" s="139"/>
      <c r="C130" s="139"/>
      <c r="D130" s="139"/>
      <c r="E130" s="139"/>
      <c r="F130" s="139"/>
      <c r="G130" s="139"/>
      <c r="H130" s="139"/>
      <c r="I130" s="140" t="s">
        <v>983</v>
      </c>
      <c r="J130" s="140" t="s">
        <v>190</v>
      </c>
      <c r="K130" s="141">
        <f>Invoice!J130</f>
        <v>-3949.8140000000008</v>
      </c>
      <c r="L130" s="127"/>
    </row>
    <row r="131" spans="1:12" ht="12.75" customHeight="1" outlineLevel="1">
      <c r="A131" s="126"/>
      <c r="B131" s="139"/>
      <c r="C131" s="139"/>
      <c r="D131" s="139"/>
      <c r="E131" s="139"/>
      <c r="F131" s="139"/>
      <c r="G131" s="139"/>
      <c r="H131" s="139"/>
      <c r="I131" s="140" t="s">
        <v>984</v>
      </c>
      <c r="J131" s="140" t="s">
        <v>191</v>
      </c>
      <c r="K131" s="141">
        <f>Invoice!J131</f>
        <v>0</v>
      </c>
      <c r="L131" s="127"/>
    </row>
    <row r="132" spans="1:12" ht="12.75" customHeight="1">
      <c r="A132" s="126"/>
      <c r="B132" s="139"/>
      <c r="C132" s="139"/>
      <c r="D132" s="139"/>
      <c r="E132" s="139"/>
      <c r="F132" s="139"/>
      <c r="G132" s="139"/>
      <c r="H132" s="139"/>
      <c r="I132" s="140" t="s">
        <v>993</v>
      </c>
      <c r="J132" s="140" t="s">
        <v>263</v>
      </c>
      <c r="K132" s="144">
        <f>SUM(K129:K131)</f>
        <v>15799.256000000003</v>
      </c>
      <c r="L132" s="127"/>
    </row>
    <row r="133" spans="1:12" ht="12.75" customHeight="1">
      <c r="A133" s="126"/>
      <c r="B133" s="139"/>
      <c r="C133" s="139"/>
      <c r="D133" s="139"/>
      <c r="E133" s="139"/>
      <c r="F133" s="139"/>
      <c r="G133" s="139"/>
      <c r="H133" s="139"/>
      <c r="I133" s="140" t="s">
        <v>992</v>
      </c>
      <c r="J133" s="140"/>
      <c r="K133" s="153">
        <f>K132/11.60315</f>
        <v>1361.6350732344238</v>
      </c>
      <c r="L133" s="127"/>
    </row>
    <row r="134" spans="1:12" ht="21" customHeight="1">
      <c r="A134" s="6"/>
      <c r="B134" s="7"/>
      <c r="C134" s="7"/>
      <c r="D134" s="7"/>
      <c r="E134" s="7"/>
      <c r="F134" s="7"/>
      <c r="G134" s="7"/>
      <c r="H134" s="7" t="s">
        <v>989</v>
      </c>
      <c r="I134" s="7"/>
      <c r="J134" s="7"/>
      <c r="K134" s="7"/>
      <c r="L134" s="8"/>
    </row>
    <row r="135" spans="1:12" ht="12.75" customHeight="1"/>
    <row r="136" spans="1:12" ht="12.75" customHeight="1"/>
    <row r="137" spans="1:12" ht="12.75" customHeight="1"/>
    <row r="138" spans="1:12" ht="12.75" customHeight="1"/>
    <row r="139" spans="1:12" ht="12.75" customHeight="1"/>
    <row r="140" spans="1:12" ht="12.75" customHeight="1"/>
    <row r="141" spans="1:12" ht="12.75" customHeight="1"/>
  </sheetData>
  <mergeCells count="111">
    <mergeCell ref="F104:G104"/>
    <mergeCell ref="F105:G105"/>
    <mergeCell ref="F106:G106"/>
    <mergeCell ref="F122:G122"/>
    <mergeCell ref="F123:G123"/>
    <mergeCell ref="F124:G124"/>
    <mergeCell ref="F125:G125"/>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K10:K11"/>
    <mergeCell ref="K14:K15"/>
    <mergeCell ref="F38:G38"/>
    <mergeCell ref="F39:G39"/>
    <mergeCell ref="F40:G40"/>
    <mergeCell ref="F41:G41"/>
    <mergeCell ref="F42:G42"/>
    <mergeCell ref="F33:G33"/>
    <mergeCell ref="F34:G34"/>
    <mergeCell ref="F35:G35"/>
    <mergeCell ref="F36:G36"/>
    <mergeCell ref="F37:G37"/>
    <mergeCell ref="F23:G23"/>
    <mergeCell ref="F29:G29"/>
    <mergeCell ref="F30:G30"/>
    <mergeCell ref="F31:G31"/>
    <mergeCell ref="F32:G32"/>
    <mergeCell ref="F20:G20"/>
    <mergeCell ref="F21:G21"/>
    <mergeCell ref="F22:G22"/>
    <mergeCell ref="F24:G24"/>
    <mergeCell ref="F25:G25"/>
    <mergeCell ref="F26:G26"/>
    <mergeCell ref="F27:G27"/>
    <mergeCell ref="F28:G28"/>
    <mergeCell ref="F46:G46"/>
    <mergeCell ref="F47:G47"/>
    <mergeCell ref="F48:G48"/>
    <mergeCell ref="F49:G49"/>
    <mergeCell ref="F50:G50"/>
    <mergeCell ref="F43:G43"/>
    <mergeCell ref="F44:G44"/>
    <mergeCell ref="F45:G45"/>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103:G103"/>
    <mergeCell ref="F69:G69"/>
    <mergeCell ref="F70:G70"/>
    <mergeCell ref="F71:G71"/>
    <mergeCell ref="F72:G72"/>
    <mergeCell ref="F73:G73"/>
    <mergeCell ref="F74:G74"/>
    <mergeCell ref="F75:G75"/>
    <mergeCell ref="F76:G76"/>
    <mergeCell ref="F77:G77"/>
    <mergeCell ref="F98:G98"/>
    <mergeCell ref="F99:G99"/>
    <mergeCell ref="F100:G100"/>
    <mergeCell ref="F101:G101"/>
    <mergeCell ref="F97:G97"/>
    <mergeCell ref="F78:G78"/>
    <mergeCell ref="F79:G79"/>
    <mergeCell ref="F80:G80"/>
    <mergeCell ref="F81:G81"/>
    <mergeCell ref="F126:G126"/>
    <mergeCell ref="F127:G127"/>
    <mergeCell ref="F128:G128"/>
    <mergeCell ref="F82:G82"/>
    <mergeCell ref="F83:G83"/>
    <mergeCell ref="F84:G84"/>
    <mergeCell ref="F85:G85"/>
    <mergeCell ref="F91:G91"/>
    <mergeCell ref="F86:G86"/>
    <mergeCell ref="F87:G87"/>
    <mergeCell ref="F88:G88"/>
    <mergeCell ref="F89:G89"/>
    <mergeCell ref="F90:G90"/>
    <mergeCell ref="F92:G92"/>
    <mergeCell ref="F93:G93"/>
    <mergeCell ref="F94:G94"/>
    <mergeCell ref="F95:G95"/>
    <mergeCell ref="F96:G96"/>
    <mergeCell ref="F102:G10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81" zoomScaleNormal="100" workbookViewId="0">
      <selection activeCell="C18" sqref="C18:C12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17652.270000000004</v>
      </c>
      <c r="O2" s="21" t="s">
        <v>265</v>
      </c>
    </row>
    <row r="3" spans="1:15" s="21" customFormat="1" ht="15" customHeight="1" thickBot="1">
      <c r="A3" s="22" t="s">
        <v>156</v>
      </c>
      <c r="G3" s="28">
        <f>Invoice!J14</f>
        <v>45181</v>
      </c>
      <c r="H3" s="29"/>
      <c r="N3" s="21">
        <v>17652.270000000004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
        <v>164</v>
      </c>
    </row>
    <row r="10" spans="1:15" s="21" customFormat="1" ht="13.5" thickBot="1">
      <c r="A10" s="36" t="s">
        <v>714</v>
      </c>
      <c r="B10" s="37"/>
      <c r="C10" s="37"/>
      <c r="D10" s="37"/>
      <c r="F10" s="38" t="s">
        <v>714</v>
      </c>
      <c r="G10" s="39"/>
      <c r="H10" s="40"/>
      <c r="K10" s="107" t="s">
        <v>282</v>
      </c>
      <c r="L10" s="35" t="s">
        <v>282</v>
      </c>
      <c r="M10" s="21">
        <v>1</v>
      </c>
    </row>
    <row r="11" spans="1:15" s="21" customFormat="1" ht="15.75" thickBot="1">
      <c r="A11" s="41" t="s">
        <v>715</v>
      </c>
      <c r="B11" s="42"/>
      <c r="C11" s="42"/>
      <c r="D11" s="42"/>
      <c r="F11" s="43" t="s">
        <v>715</v>
      </c>
      <c r="G11" s="44"/>
      <c r="H11" s="45"/>
      <c r="K11" s="105" t="s">
        <v>163</v>
      </c>
      <c r="L11" s="46" t="s">
        <v>164</v>
      </c>
      <c r="M11" s="21">
        <v>0</v>
      </c>
    </row>
    <row r="12" spans="1:15" s="21" customFormat="1" ht="15.75" thickBot="1">
      <c r="A12" s="41" t="s">
        <v>716</v>
      </c>
      <c r="B12" s="42"/>
      <c r="C12" s="42"/>
      <c r="D12" s="42"/>
      <c r="E12" s="89"/>
      <c r="F12" s="43" t="s">
        <v>716</v>
      </c>
      <c r="G12" s="44"/>
      <c r="H12" s="45"/>
      <c r="K12" s="105" t="s">
        <v>165</v>
      </c>
      <c r="L12" s="46" t="s">
        <v>138</v>
      </c>
      <c r="M12" s="21">
        <v>0</v>
      </c>
    </row>
    <row r="13" spans="1:15" s="21" customFormat="1" ht="15.75" thickBot="1">
      <c r="A13" s="41" t="s">
        <v>717</v>
      </c>
      <c r="B13" s="42"/>
      <c r="C13" s="42"/>
      <c r="D13" s="42"/>
      <c r="E13" s="123" t="s">
        <v>179</v>
      </c>
      <c r="F13" s="43" t="s">
        <v>717</v>
      </c>
      <c r="G13" s="44"/>
      <c r="H13" s="45"/>
      <c r="K13" s="105" t="s">
        <v>166</v>
      </c>
      <c r="L13" s="46" t="s">
        <v>167</v>
      </c>
      <c r="M13" s="125">
        <v>0</v>
      </c>
    </row>
    <row r="14" spans="1:15" s="21" customFormat="1" ht="15.75" thickBot="1">
      <c r="A14" s="41" t="s">
        <v>718</v>
      </c>
      <c r="B14" s="42"/>
      <c r="C14" s="42"/>
      <c r="D14" s="42"/>
      <c r="E14" s="123">
        <v>35.22</v>
      </c>
      <c r="F14" s="43" t="s">
        <v>718</v>
      </c>
      <c r="G14" s="44"/>
      <c r="H14" s="45"/>
      <c r="K14" s="105" t="s">
        <v>168</v>
      </c>
      <c r="L14" s="46" t="s">
        <v>169</v>
      </c>
      <c r="M14" s="21">
        <v>0</v>
      </c>
    </row>
    <row r="15" spans="1:15" s="21" customFormat="1" ht="15.75" thickBot="1">
      <c r="A15" s="47" t="s">
        <v>11</v>
      </c>
      <c r="F15" s="48" t="s">
        <v>11</v>
      </c>
      <c r="G15" s="49"/>
      <c r="H15" s="50"/>
      <c r="K15" s="106" t="s">
        <v>170</v>
      </c>
      <c r="L15" s="51" t="s">
        <v>171</v>
      </c>
      <c r="M15" s="21">
        <v>0</v>
      </c>
    </row>
    <row r="16" spans="1:15" s="21" customFormat="1" ht="13.7" customHeight="1" thickBot="1">
      <c r="A16" s="52"/>
      <c r="K16" s="106" t="s">
        <v>172</v>
      </c>
      <c r="L16" s="51" t="s">
        <v>173</v>
      </c>
      <c r="M16" s="21">
        <v>0</v>
      </c>
    </row>
    <row r="17" spans="1:13" s="21" customFormat="1" ht="13.5" thickBot="1">
      <c r="A17" s="53" t="s">
        <v>174</v>
      </c>
      <c r="B17" s="54" t="s">
        <v>175</v>
      </c>
      <c r="C17" s="54" t="s">
        <v>290</v>
      </c>
      <c r="D17" s="55" t="s">
        <v>204</v>
      </c>
      <c r="E17" s="55" t="s">
        <v>267</v>
      </c>
      <c r="F17" s="55" t="s">
        <v>755</v>
      </c>
      <c r="G17" s="54" t="s">
        <v>176</v>
      </c>
      <c r="H17" s="54" t="s">
        <v>177</v>
      </c>
      <c r="J17" s="21" t="s">
        <v>178</v>
      </c>
      <c r="K17" s="21" t="s">
        <v>179</v>
      </c>
      <c r="L17" s="21" t="s">
        <v>179</v>
      </c>
      <c r="M17" s="21">
        <v>2.5</v>
      </c>
    </row>
    <row r="18" spans="1:13" s="62" customFormat="1" ht="25.5">
      <c r="A18" s="56" t="s">
        <v>756</v>
      </c>
      <c r="B18" s="57" t="s">
        <v>586</v>
      </c>
      <c r="C18" s="57" t="s">
        <v>835</v>
      </c>
      <c r="D18" s="58">
        <f>Invoice!B22</f>
        <v>2</v>
      </c>
      <c r="E18" s="59">
        <f>'Shipping Invoice'!J22*$N$1</f>
        <v>243.56</v>
      </c>
      <c r="F18" s="59">
        <v>17</v>
      </c>
      <c r="G18" s="60">
        <v>11.9748</v>
      </c>
      <c r="H18" s="61">
        <v>598.74</v>
      </c>
    </row>
    <row r="19" spans="1:13" s="62" customFormat="1" ht="25.5">
      <c r="A19" s="124" t="s">
        <v>757</v>
      </c>
      <c r="B19" s="57" t="s">
        <v>580</v>
      </c>
      <c r="C19" s="57" t="s">
        <v>838</v>
      </c>
      <c r="D19" s="58">
        <f>Invoice!B23</f>
        <v>1</v>
      </c>
      <c r="E19" s="59">
        <f>'Shipping Invoice'!J23*$N$1</f>
        <v>329.29</v>
      </c>
      <c r="F19" s="59">
        <v>17.399999999999999</v>
      </c>
      <c r="G19" s="60">
        <v>20.427599999999998</v>
      </c>
      <c r="H19" s="63">
        <v>612.82799999999997</v>
      </c>
    </row>
    <row r="20" spans="1:13" s="62" customFormat="1" ht="24">
      <c r="A20" s="56" t="s">
        <v>758</v>
      </c>
      <c r="B20" s="57" t="s">
        <v>719</v>
      </c>
      <c r="C20" s="57" t="s">
        <v>841</v>
      </c>
      <c r="D20" s="58">
        <f>Invoice!B24</f>
        <v>1</v>
      </c>
      <c r="E20" s="59">
        <f>'Shipping Invoice'!J24*$N$1</f>
        <v>258.66000000000003</v>
      </c>
      <c r="F20" s="59">
        <v>7.0000000000000009</v>
      </c>
      <c r="G20" s="60">
        <v>4.9308000000000005</v>
      </c>
      <c r="H20" s="63">
        <v>246.54000000000002</v>
      </c>
    </row>
    <row r="21" spans="1:13" s="62" customFormat="1" ht="25.5">
      <c r="A21" s="56" t="s">
        <v>759</v>
      </c>
      <c r="B21" s="57" t="s">
        <v>719</v>
      </c>
      <c r="C21" s="57" t="s">
        <v>844</v>
      </c>
      <c r="D21" s="58">
        <f>Invoice!B25</f>
        <v>3</v>
      </c>
      <c r="E21" s="59">
        <f>'Shipping Invoice'!J25*$N$1</f>
        <v>205.3</v>
      </c>
      <c r="F21" s="59">
        <v>14.000000000000002</v>
      </c>
      <c r="G21" s="60">
        <v>4.9308000000000005</v>
      </c>
      <c r="H21" s="63">
        <v>493.08000000000004</v>
      </c>
    </row>
    <row r="22" spans="1:13" s="62" customFormat="1" ht="36">
      <c r="A22" s="56" t="s">
        <v>760</v>
      </c>
      <c r="B22" s="57" t="s">
        <v>720</v>
      </c>
      <c r="C22" s="57" t="s">
        <v>638</v>
      </c>
      <c r="D22" s="58">
        <f>Invoice!B26</f>
        <v>10</v>
      </c>
      <c r="E22" s="59">
        <f>'Shipping Invoice'!J26*$N$1</f>
        <v>2.44</v>
      </c>
      <c r="F22" s="59">
        <v>64.599999999999994</v>
      </c>
      <c r="G22" s="60">
        <v>113.7606</v>
      </c>
      <c r="H22" s="63">
        <v>2275.212</v>
      </c>
    </row>
    <row r="23" spans="1:13" s="62" customFormat="1" ht="36">
      <c r="A23" s="56" t="s">
        <v>761</v>
      </c>
      <c r="B23" s="57" t="s">
        <v>720</v>
      </c>
      <c r="C23" s="57" t="s">
        <v>638</v>
      </c>
      <c r="D23" s="58">
        <f>Invoice!B27</f>
        <v>10</v>
      </c>
      <c r="E23" s="59">
        <f>'Shipping Invoice'!J27*$N$1</f>
        <v>2.44</v>
      </c>
      <c r="F23" s="59">
        <v>6.46</v>
      </c>
      <c r="G23" s="60">
        <v>113.7606</v>
      </c>
      <c r="H23" s="63">
        <v>227.52119999999999</v>
      </c>
    </row>
    <row r="24" spans="1:13" s="62" customFormat="1" ht="36">
      <c r="A24" s="56" t="s">
        <v>762</v>
      </c>
      <c r="B24" s="57" t="s">
        <v>720</v>
      </c>
      <c r="C24" s="57" t="s">
        <v>638</v>
      </c>
      <c r="D24" s="58">
        <f>Invoice!B28</f>
        <v>10</v>
      </c>
      <c r="E24" s="59">
        <f>'Shipping Invoice'!J28*$N$1</f>
        <v>2.44</v>
      </c>
      <c r="F24" s="59">
        <v>6.46</v>
      </c>
      <c r="G24" s="60">
        <v>113.7606</v>
      </c>
      <c r="H24" s="63">
        <v>227.52119999999999</v>
      </c>
    </row>
    <row r="25" spans="1:13" s="62" customFormat="1" ht="36">
      <c r="A25" s="56" t="s">
        <v>763</v>
      </c>
      <c r="B25" s="57" t="s">
        <v>720</v>
      </c>
      <c r="C25" s="57" t="s">
        <v>638</v>
      </c>
      <c r="D25" s="58">
        <f>Invoice!B29</f>
        <v>10</v>
      </c>
      <c r="E25" s="59">
        <f>'Shipping Invoice'!J29*$N$1</f>
        <v>2.44</v>
      </c>
      <c r="F25" s="59">
        <v>6.46</v>
      </c>
      <c r="G25" s="60">
        <v>113.7606</v>
      </c>
      <c r="H25" s="63">
        <v>227.52119999999999</v>
      </c>
    </row>
    <row r="26" spans="1:13" s="62" customFormat="1" ht="36">
      <c r="A26" s="56" t="s">
        <v>764</v>
      </c>
      <c r="B26" s="57" t="s">
        <v>720</v>
      </c>
      <c r="C26" s="57" t="s">
        <v>638</v>
      </c>
      <c r="D26" s="58">
        <f>Invoice!B30</f>
        <v>10</v>
      </c>
      <c r="E26" s="59">
        <f>'Shipping Invoice'!J30*$N$1</f>
        <v>2.44</v>
      </c>
      <c r="F26" s="59">
        <v>6.46</v>
      </c>
      <c r="G26" s="60">
        <v>113.7606</v>
      </c>
      <c r="H26" s="63">
        <v>227.52119999999999</v>
      </c>
    </row>
    <row r="27" spans="1:13" s="62" customFormat="1" ht="36">
      <c r="A27" s="56" t="s">
        <v>765</v>
      </c>
      <c r="B27" s="57" t="s">
        <v>720</v>
      </c>
      <c r="C27" s="57" t="s">
        <v>638</v>
      </c>
      <c r="D27" s="58">
        <f>Invoice!B31</f>
        <v>10</v>
      </c>
      <c r="E27" s="59">
        <f>'Shipping Invoice'!J31*$N$1</f>
        <v>2.44</v>
      </c>
      <c r="F27" s="59">
        <v>6.46</v>
      </c>
      <c r="G27" s="60">
        <v>113.7606</v>
      </c>
      <c r="H27" s="63">
        <v>227.52119999999999</v>
      </c>
    </row>
    <row r="28" spans="1:13" s="62" customFormat="1" ht="36">
      <c r="A28" s="56" t="s">
        <v>766</v>
      </c>
      <c r="B28" s="57" t="s">
        <v>720</v>
      </c>
      <c r="C28" s="57" t="s">
        <v>638</v>
      </c>
      <c r="D28" s="58">
        <f>Invoice!B32</f>
        <v>10</v>
      </c>
      <c r="E28" s="59">
        <f>'Shipping Invoice'!J32*$N$1</f>
        <v>2.44</v>
      </c>
      <c r="F28" s="59">
        <v>6.46</v>
      </c>
      <c r="G28" s="60">
        <v>113.7606</v>
      </c>
      <c r="H28" s="63">
        <v>227.52119999999999</v>
      </c>
    </row>
    <row r="29" spans="1:13" s="62" customFormat="1" ht="36">
      <c r="A29" s="56" t="s">
        <v>767</v>
      </c>
      <c r="B29" s="57" t="s">
        <v>720</v>
      </c>
      <c r="C29" s="57" t="s">
        <v>638</v>
      </c>
      <c r="D29" s="58">
        <f>Invoice!B33</f>
        <v>10</v>
      </c>
      <c r="E29" s="59">
        <f>'Shipping Invoice'!J33*$N$1</f>
        <v>2.44</v>
      </c>
      <c r="F29" s="59">
        <v>6.46</v>
      </c>
      <c r="G29" s="60">
        <v>113.7606</v>
      </c>
      <c r="H29" s="63">
        <v>227.52119999999999</v>
      </c>
    </row>
    <row r="30" spans="1:13" s="62" customFormat="1" ht="25.5">
      <c r="A30" s="56" t="s">
        <v>768</v>
      </c>
      <c r="B30" s="57" t="s">
        <v>721</v>
      </c>
      <c r="C30" s="57" t="s">
        <v>455</v>
      </c>
      <c r="D30" s="58">
        <f>Invoice!B34</f>
        <v>20</v>
      </c>
      <c r="E30" s="59">
        <f>'Shipping Invoice'!J34*$N$1</f>
        <v>5.82</v>
      </c>
      <c r="F30" s="59">
        <v>12.6</v>
      </c>
      <c r="G30" s="60">
        <v>6.3395999999999999</v>
      </c>
      <c r="H30" s="63">
        <v>443.77199999999999</v>
      </c>
    </row>
    <row r="31" spans="1:13" s="62" customFormat="1" ht="25.5">
      <c r="A31" s="56" t="s">
        <v>769</v>
      </c>
      <c r="B31" s="57" t="s">
        <v>721</v>
      </c>
      <c r="C31" s="57" t="s">
        <v>848</v>
      </c>
      <c r="D31" s="58">
        <f>Invoice!B35</f>
        <v>20</v>
      </c>
      <c r="E31" s="59">
        <f>'Shipping Invoice'!J35*$N$1</f>
        <v>8.49</v>
      </c>
      <c r="F31" s="59">
        <v>1.7999999999999998</v>
      </c>
      <c r="G31" s="60">
        <v>6.3395999999999999</v>
      </c>
      <c r="H31" s="63">
        <v>63.396000000000001</v>
      </c>
    </row>
    <row r="32" spans="1:13" s="62" customFormat="1" ht="36">
      <c r="A32" s="56" t="s">
        <v>770</v>
      </c>
      <c r="B32" s="57" t="s">
        <v>722</v>
      </c>
      <c r="C32" s="57" t="s">
        <v>851</v>
      </c>
      <c r="D32" s="58">
        <f>Invoice!B36</f>
        <v>30</v>
      </c>
      <c r="E32" s="59">
        <f>'Shipping Invoice'!J36*$N$1</f>
        <v>7.79</v>
      </c>
      <c r="F32" s="59">
        <v>8.9</v>
      </c>
      <c r="G32" s="60">
        <v>31.345800000000001</v>
      </c>
      <c r="H32" s="63">
        <v>313.45800000000003</v>
      </c>
    </row>
    <row r="33" spans="1:8" s="62" customFormat="1" ht="24">
      <c r="A33" s="56" t="s">
        <v>771</v>
      </c>
      <c r="B33" s="57" t="s">
        <v>723</v>
      </c>
      <c r="C33" s="57" t="s">
        <v>854</v>
      </c>
      <c r="D33" s="58">
        <f>Invoice!B37</f>
        <v>1</v>
      </c>
      <c r="E33" s="59">
        <f>'Shipping Invoice'!J37*$N$1</f>
        <v>151.79</v>
      </c>
      <c r="F33" s="59">
        <v>2.5</v>
      </c>
      <c r="G33" s="60">
        <v>8.8049999999999997</v>
      </c>
      <c r="H33" s="63">
        <v>88.05</v>
      </c>
    </row>
    <row r="34" spans="1:8" s="62" customFormat="1" ht="36">
      <c r="A34" s="56" t="s">
        <v>772</v>
      </c>
      <c r="B34" s="57" t="s">
        <v>724</v>
      </c>
      <c r="C34" s="57" t="s">
        <v>854</v>
      </c>
      <c r="D34" s="58">
        <f>Invoice!B38</f>
        <v>1</v>
      </c>
      <c r="E34" s="59">
        <f>'Shipping Invoice'!J38*$N$1</f>
        <v>151.79</v>
      </c>
      <c r="F34" s="59">
        <v>3.53</v>
      </c>
      <c r="G34" s="60">
        <v>124.32659999999998</v>
      </c>
      <c r="H34" s="63">
        <v>124.32659999999998</v>
      </c>
    </row>
    <row r="35" spans="1:8" s="62" customFormat="1" ht="36">
      <c r="A35" s="56" t="s">
        <v>773</v>
      </c>
      <c r="B35" s="57" t="s">
        <v>724</v>
      </c>
      <c r="C35" s="57" t="s">
        <v>857</v>
      </c>
      <c r="D35" s="58">
        <f>Invoice!B39</f>
        <v>2</v>
      </c>
      <c r="E35" s="59">
        <f>'Shipping Invoice'!J39*$N$1</f>
        <v>495.27</v>
      </c>
      <c r="F35" s="59">
        <v>3.53</v>
      </c>
      <c r="G35" s="60">
        <v>124.32659999999998</v>
      </c>
      <c r="H35" s="63">
        <v>124.32659999999998</v>
      </c>
    </row>
    <row r="36" spans="1:8" s="62" customFormat="1" ht="36">
      <c r="A36" s="56" t="s">
        <v>774</v>
      </c>
      <c r="B36" s="57" t="s">
        <v>724</v>
      </c>
      <c r="C36" s="57" t="s">
        <v>859</v>
      </c>
      <c r="D36" s="58">
        <f>Invoice!B40</f>
        <v>2</v>
      </c>
      <c r="E36" s="59">
        <f>'Shipping Invoice'!J40*$N$1</f>
        <v>610.41999999999996</v>
      </c>
      <c r="F36" s="59">
        <v>3.53</v>
      </c>
      <c r="G36" s="60">
        <v>124.32659999999998</v>
      </c>
      <c r="H36" s="63">
        <v>124.32659999999998</v>
      </c>
    </row>
    <row r="37" spans="1:8" s="62" customFormat="1" ht="36">
      <c r="A37" s="56" t="s">
        <v>775</v>
      </c>
      <c r="B37" s="57" t="s">
        <v>724</v>
      </c>
      <c r="C37" s="57" t="s">
        <v>861</v>
      </c>
      <c r="D37" s="58">
        <f>Invoice!B41</f>
        <v>1</v>
      </c>
      <c r="E37" s="59">
        <f>'Shipping Invoice'!J41*$N$1</f>
        <v>324.05</v>
      </c>
      <c r="F37" s="59">
        <v>3.53</v>
      </c>
      <c r="G37" s="60">
        <v>124.32659999999998</v>
      </c>
      <c r="H37" s="63">
        <v>124.32659999999998</v>
      </c>
    </row>
    <row r="38" spans="1:8" s="62" customFormat="1" ht="36">
      <c r="A38" s="56" t="s">
        <v>776</v>
      </c>
      <c r="B38" s="57" t="s">
        <v>726</v>
      </c>
      <c r="C38" s="57" t="s">
        <v>864</v>
      </c>
      <c r="D38" s="58">
        <f>Invoice!B42</f>
        <v>5</v>
      </c>
      <c r="E38" s="59">
        <f>'Shipping Invoice'!J42*$N$1</f>
        <v>2.21</v>
      </c>
      <c r="F38" s="59">
        <v>92.8</v>
      </c>
      <c r="G38" s="60">
        <v>163.42079999999999</v>
      </c>
      <c r="H38" s="63">
        <v>3268.4159999999997</v>
      </c>
    </row>
    <row r="39" spans="1:8" s="62" customFormat="1" ht="36">
      <c r="A39" s="56" t="s">
        <v>777</v>
      </c>
      <c r="B39" s="57" t="s">
        <v>727</v>
      </c>
      <c r="C39" s="57" t="s">
        <v>864</v>
      </c>
      <c r="D39" s="58">
        <f>Invoice!B43</f>
        <v>5</v>
      </c>
      <c r="E39" s="59">
        <f>'Shipping Invoice'!J43*$N$1</f>
        <v>2.21</v>
      </c>
      <c r="F39" s="59">
        <v>30.4</v>
      </c>
      <c r="G39" s="60">
        <v>107.0688</v>
      </c>
      <c r="H39" s="63">
        <v>1070.6879999999999</v>
      </c>
    </row>
    <row r="40" spans="1:8" s="62" customFormat="1" ht="24">
      <c r="A40" s="56" t="s">
        <v>778</v>
      </c>
      <c r="B40" s="57" t="s">
        <v>728</v>
      </c>
      <c r="C40" s="57" t="s">
        <v>864</v>
      </c>
      <c r="D40" s="58">
        <f>Invoice!B44</f>
        <v>5</v>
      </c>
      <c r="E40" s="59">
        <f>'Shipping Invoice'!J44*$N$1</f>
        <v>2.21</v>
      </c>
      <c r="F40" s="59">
        <v>32.400000000000006</v>
      </c>
      <c r="G40" s="60">
        <v>114.11280000000001</v>
      </c>
      <c r="H40" s="63">
        <v>1141.1280000000002</v>
      </c>
    </row>
    <row r="41" spans="1:8" s="62" customFormat="1" ht="36">
      <c r="A41" s="56" t="s">
        <v>779</v>
      </c>
      <c r="B41" s="57" t="s">
        <v>728</v>
      </c>
      <c r="C41" s="57" t="s">
        <v>864</v>
      </c>
      <c r="D41" s="58">
        <f>Invoice!B45</f>
        <v>5</v>
      </c>
      <c r="E41" s="59">
        <f>'Shipping Invoice'!J45*$N$1</f>
        <v>2.21</v>
      </c>
      <c r="F41" s="59">
        <v>6.48</v>
      </c>
      <c r="G41" s="60">
        <v>114.11280000000001</v>
      </c>
      <c r="H41" s="63">
        <v>228.22560000000001</v>
      </c>
    </row>
    <row r="42" spans="1:8" s="62" customFormat="1" ht="36">
      <c r="A42" s="56" t="s">
        <v>780</v>
      </c>
      <c r="B42" s="57" t="s">
        <v>728</v>
      </c>
      <c r="C42" s="57" t="s">
        <v>864</v>
      </c>
      <c r="D42" s="58">
        <f>Invoice!B46</f>
        <v>5</v>
      </c>
      <c r="E42" s="59">
        <f>'Shipping Invoice'!J46*$N$1</f>
        <v>2.21</v>
      </c>
      <c r="F42" s="59">
        <v>6.48</v>
      </c>
      <c r="G42" s="60">
        <v>114.11280000000001</v>
      </c>
      <c r="H42" s="63">
        <v>228.22560000000001</v>
      </c>
    </row>
    <row r="43" spans="1:8" s="62" customFormat="1" ht="36">
      <c r="A43" s="56" t="s">
        <v>781</v>
      </c>
      <c r="B43" s="57" t="s">
        <v>728</v>
      </c>
      <c r="C43" s="57" t="s">
        <v>864</v>
      </c>
      <c r="D43" s="58">
        <f>Invoice!B47</f>
        <v>5</v>
      </c>
      <c r="E43" s="59">
        <f>'Shipping Invoice'!J47*$N$1</f>
        <v>2.56</v>
      </c>
      <c r="F43" s="59">
        <v>6.48</v>
      </c>
      <c r="G43" s="60">
        <v>114.11280000000001</v>
      </c>
      <c r="H43" s="63">
        <v>228.22560000000001</v>
      </c>
    </row>
    <row r="44" spans="1:8" s="62" customFormat="1" ht="36">
      <c r="A44" s="56" t="s">
        <v>782</v>
      </c>
      <c r="B44" s="57" t="s">
        <v>728</v>
      </c>
      <c r="C44" s="57" t="s">
        <v>864</v>
      </c>
      <c r="D44" s="58">
        <f>Invoice!B48</f>
        <v>5</v>
      </c>
      <c r="E44" s="59">
        <f>'Shipping Invoice'!J48*$N$1</f>
        <v>2.56</v>
      </c>
      <c r="F44" s="59">
        <v>6.48</v>
      </c>
      <c r="G44" s="60">
        <v>114.11280000000001</v>
      </c>
      <c r="H44" s="63">
        <v>228.22560000000001</v>
      </c>
    </row>
    <row r="45" spans="1:8" s="62" customFormat="1" ht="24">
      <c r="A45" s="56" t="s">
        <v>783</v>
      </c>
      <c r="B45" s="57" t="s">
        <v>728</v>
      </c>
      <c r="C45" s="57" t="s">
        <v>864</v>
      </c>
      <c r="D45" s="58">
        <f>Invoice!B49</f>
        <v>5</v>
      </c>
      <c r="E45" s="59">
        <f>'Shipping Invoice'!J49*$N$1</f>
        <v>2.56</v>
      </c>
      <c r="F45" s="59">
        <v>6.48</v>
      </c>
      <c r="G45" s="60">
        <v>114.11280000000001</v>
      </c>
      <c r="H45" s="63">
        <v>228.22560000000001</v>
      </c>
    </row>
    <row r="46" spans="1:8" s="62" customFormat="1" ht="24">
      <c r="A46" s="56" t="s">
        <v>784</v>
      </c>
      <c r="B46" s="57" t="s">
        <v>728</v>
      </c>
      <c r="C46" s="57" t="s">
        <v>864</v>
      </c>
      <c r="D46" s="58">
        <f>Invoice!B50</f>
        <v>5</v>
      </c>
      <c r="E46" s="59">
        <f>'Shipping Invoice'!J50*$N$1</f>
        <v>2.56</v>
      </c>
      <c r="F46" s="59">
        <v>6.48</v>
      </c>
      <c r="G46" s="60">
        <v>114.11280000000001</v>
      </c>
      <c r="H46" s="63">
        <v>228.22560000000001</v>
      </c>
    </row>
    <row r="47" spans="1:8" s="62" customFormat="1" ht="36">
      <c r="A47" s="56" t="s">
        <v>785</v>
      </c>
      <c r="B47" s="57" t="s">
        <v>729</v>
      </c>
      <c r="C47" s="57" t="s">
        <v>864</v>
      </c>
      <c r="D47" s="58">
        <f>Invoice!B51</f>
        <v>5</v>
      </c>
      <c r="E47" s="59">
        <f>'Shipping Invoice'!J51*$N$1</f>
        <v>2.56</v>
      </c>
      <c r="F47" s="59">
        <v>8.1499999999999986</v>
      </c>
      <c r="G47" s="60">
        <v>57.408599999999993</v>
      </c>
      <c r="H47" s="63">
        <v>287.04299999999995</v>
      </c>
    </row>
    <row r="48" spans="1:8" s="62" customFormat="1" ht="36">
      <c r="A48" s="56" t="s">
        <v>786</v>
      </c>
      <c r="B48" s="57" t="s">
        <v>730</v>
      </c>
      <c r="C48" s="57" t="s">
        <v>867</v>
      </c>
      <c r="D48" s="58">
        <f>Invoice!B52</f>
        <v>10</v>
      </c>
      <c r="E48" s="59">
        <f>'Shipping Invoice'!J52*$N$1</f>
        <v>2.44</v>
      </c>
      <c r="F48" s="59">
        <v>7.95</v>
      </c>
      <c r="G48" s="60">
        <v>55.9998</v>
      </c>
      <c r="H48" s="63">
        <v>279.99900000000002</v>
      </c>
    </row>
    <row r="49" spans="1:8" s="62" customFormat="1" ht="36">
      <c r="A49" s="56" t="s">
        <v>787</v>
      </c>
      <c r="B49" s="57" t="s">
        <v>731</v>
      </c>
      <c r="C49" s="57" t="s">
        <v>867</v>
      </c>
      <c r="D49" s="58">
        <f>Invoice!B53</f>
        <v>10</v>
      </c>
      <c r="E49" s="59">
        <f>'Shipping Invoice'!J53*$N$1</f>
        <v>2.44</v>
      </c>
      <c r="F49" s="59">
        <v>7.05</v>
      </c>
      <c r="G49" s="60">
        <v>49.660199999999996</v>
      </c>
      <c r="H49" s="63">
        <v>248.30099999999999</v>
      </c>
    </row>
    <row r="50" spans="1:8" s="62" customFormat="1" ht="36">
      <c r="A50" s="56" t="s">
        <v>788</v>
      </c>
      <c r="B50" s="57" t="s">
        <v>732</v>
      </c>
      <c r="C50" s="57" t="s">
        <v>867</v>
      </c>
      <c r="D50" s="58">
        <f>Invoice!B54</f>
        <v>10</v>
      </c>
      <c r="E50" s="59">
        <f>'Shipping Invoice'!J54*$N$1</f>
        <v>2.44</v>
      </c>
      <c r="F50" s="59">
        <v>10.92</v>
      </c>
      <c r="G50" s="60">
        <v>128.20079999999999</v>
      </c>
      <c r="H50" s="63">
        <v>384.60239999999999</v>
      </c>
    </row>
    <row r="51" spans="1:8" s="62" customFormat="1" ht="24">
      <c r="A51" s="56" t="s">
        <v>789</v>
      </c>
      <c r="B51" s="57" t="s">
        <v>733</v>
      </c>
      <c r="C51" s="57" t="s">
        <v>867</v>
      </c>
      <c r="D51" s="58">
        <f>Invoice!B55</f>
        <v>10</v>
      </c>
      <c r="E51" s="59">
        <f>'Shipping Invoice'!J55*$N$1</f>
        <v>2.44</v>
      </c>
      <c r="F51" s="59">
        <v>2.2800000000000002</v>
      </c>
      <c r="G51" s="60">
        <v>26.767199999999999</v>
      </c>
      <c r="H51" s="63">
        <v>80.301599999999993</v>
      </c>
    </row>
    <row r="52" spans="1:8" s="62" customFormat="1" ht="25.5">
      <c r="A52" s="56" t="s">
        <v>790</v>
      </c>
      <c r="B52" s="57" t="s">
        <v>733</v>
      </c>
      <c r="C52" s="57" t="s">
        <v>870</v>
      </c>
      <c r="D52" s="58">
        <f>Invoice!B56</f>
        <v>20</v>
      </c>
      <c r="E52" s="59">
        <f>'Shipping Invoice'!J56*$N$1</f>
        <v>2.21</v>
      </c>
      <c r="F52" s="59">
        <v>2.2800000000000002</v>
      </c>
      <c r="G52" s="60">
        <v>26.767199999999999</v>
      </c>
      <c r="H52" s="63">
        <v>80.301599999999993</v>
      </c>
    </row>
    <row r="53" spans="1:8" s="62" customFormat="1" ht="25.5">
      <c r="A53" s="56" t="s">
        <v>791</v>
      </c>
      <c r="B53" s="57" t="s">
        <v>733</v>
      </c>
      <c r="C53" s="57" t="s">
        <v>870</v>
      </c>
      <c r="D53" s="58">
        <f>Invoice!B57</f>
        <v>20</v>
      </c>
      <c r="E53" s="59">
        <f>'Shipping Invoice'!J57*$N$1</f>
        <v>2.21</v>
      </c>
      <c r="F53" s="59">
        <v>2.2800000000000002</v>
      </c>
      <c r="G53" s="60">
        <v>26.767199999999999</v>
      </c>
      <c r="H53" s="63">
        <v>80.301599999999993</v>
      </c>
    </row>
    <row r="54" spans="1:8" s="62" customFormat="1" ht="36">
      <c r="A54" s="56" t="s">
        <v>792</v>
      </c>
      <c r="B54" s="57" t="s">
        <v>734</v>
      </c>
      <c r="C54" s="57" t="s">
        <v>872</v>
      </c>
      <c r="D54" s="58">
        <f>Invoice!B58</f>
        <v>20</v>
      </c>
      <c r="E54" s="59">
        <f>'Shipping Invoice'!J58*$N$1</f>
        <v>2.21</v>
      </c>
      <c r="F54" s="59">
        <v>16.45</v>
      </c>
      <c r="G54" s="60">
        <v>115.8738</v>
      </c>
      <c r="H54" s="63">
        <v>579.36900000000003</v>
      </c>
    </row>
    <row r="55" spans="1:8" s="62" customFormat="1" ht="36">
      <c r="A55" s="56" t="s">
        <v>793</v>
      </c>
      <c r="B55" s="57" t="s">
        <v>734</v>
      </c>
      <c r="C55" s="57" t="s">
        <v>872</v>
      </c>
      <c r="D55" s="58">
        <f>Invoice!B59</f>
        <v>20</v>
      </c>
      <c r="E55" s="59">
        <f>'Shipping Invoice'!J59*$N$1</f>
        <v>2.21</v>
      </c>
      <c r="F55" s="59">
        <v>16.45</v>
      </c>
      <c r="G55" s="60">
        <v>115.8738</v>
      </c>
      <c r="H55" s="63">
        <v>579.36900000000003</v>
      </c>
    </row>
    <row r="56" spans="1:8" s="62" customFormat="1" ht="36">
      <c r="A56" s="56" t="s">
        <v>794</v>
      </c>
      <c r="B56" s="57" t="s">
        <v>735</v>
      </c>
      <c r="C56" s="57" t="s">
        <v>875</v>
      </c>
      <c r="D56" s="58">
        <f>Invoice!B60</f>
        <v>20</v>
      </c>
      <c r="E56" s="59">
        <f>'Shipping Invoice'!J60*$N$1</f>
        <v>2.09</v>
      </c>
      <c r="F56" s="59">
        <v>14.9</v>
      </c>
      <c r="G56" s="60">
        <v>52.477799999999995</v>
      </c>
      <c r="H56" s="63">
        <v>524.77799999999991</v>
      </c>
    </row>
    <row r="57" spans="1:8" s="62" customFormat="1" ht="24">
      <c r="A57" s="56" t="s">
        <v>795</v>
      </c>
      <c r="B57" s="57" t="s">
        <v>736</v>
      </c>
      <c r="C57" s="57" t="s">
        <v>875</v>
      </c>
      <c r="D57" s="58">
        <f>Invoice!B61</f>
        <v>10</v>
      </c>
      <c r="E57" s="59">
        <f>'Shipping Invoice'!J61*$N$1</f>
        <v>2.09</v>
      </c>
      <c r="F57" s="59">
        <v>4.3499999999999996</v>
      </c>
      <c r="G57" s="60">
        <v>30.641399999999997</v>
      </c>
      <c r="H57" s="63">
        <v>153.20699999999999</v>
      </c>
    </row>
    <row r="58" spans="1:8" s="62" customFormat="1" ht="24">
      <c r="A58" s="56" t="s">
        <v>796</v>
      </c>
      <c r="B58" s="57" t="s">
        <v>737</v>
      </c>
      <c r="C58" s="57" t="s">
        <v>875</v>
      </c>
      <c r="D58" s="58">
        <f>Invoice!B62</f>
        <v>10</v>
      </c>
      <c r="E58" s="59">
        <f>'Shipping Invoice'!J62*$N$1</f>
        <v>2.09</v>
      </c>
      <c r="F58" s="59">
        <v>3.75</v>
      </c>
      <c r="G58" s="60">
        <v>26.414999999999999</v>
      </c>
      <c r="H58" s="63">
        <v>132.07499999999999</v>
      </c>
    </row>
    <row r="59" spans="1:8" s="62" customFormat="1" ht="24">
      <c r="A59" s="56" t="s">
        <v>797</v>
      </c>
      <c r="B59" s="57" t="s">
        <v>738</v>
      </c>
      <c r="C59" s="57" t="s">
        <v>875</v>
      </c>
      <c r="D59" s="58">
        <f>Invoice!B63</f>
        <v>10</v>
      </c>
      <c r="E59" s="59">
        <f>'Shipping Invoice'!J63*$N$1</f>
        <v>2.09</v>
      </c>
      <c r="F59" s="59">
        <v>4.5599999999999996</v>
      </c>
      <c r="G59" s="60">
        <v>80.301599999999993</v>
      </c>
      <c r="H59" s="63">
        <v>160.60319999999999</v>
      </c>
    </row>
    <row r="60" spans="1:8" s="62" customFormat="1" ht="24">
      <c r="A60" s="56" t="s">
        <v>798</v>
      </c>
      <c r="B60" s="57" t="s">
        <v>739</v>
      </c>
      <c r="C60" s="57" t="s">
        <v>875</v>
      </c>
      <c r="D60" s="58">
        <f>Invoice!B64</f>
        <v>10</v>
      </c>
      <c r="E60" s="59">
        <f>'Shipping Invoice'!J64*$N$1</f>
        <v>2.09</v>
      </c>
      <c r="F60" s="59">
        <v>2.4</v>
      </c>
      <c r="G60" s="60">
        <v>8.4527999999999999</v>
      </c>
      <c r="H60" s="63">
        <v>84.527999999999992</v>
      </c>
    </row>
    <row r="61" spans="1:8" s="62" customFormat="1" ht="36">
      <c r="A61" s="56" t="s">
        <v>799</v>
      </c>
      <c r="B61" s="57" t="s">
        <v>612</v>
      </c>
      <c r="C61" s="57" t="s">
        <v>875</v>
      </c>
      <c r="D61" s="58">
        <f>Invoice!B65</f>
        <v>10</v>
      </c>
      <c r="E61" s="59">
        <f>'Shipping Invoice'!J65*$N$1</f>
        <v>2.09</v>
      </c>
      <c r="F61" s="59">
        <v>4.0500000000000007</v>
      </c>
      <c r="G61" s="60">
        <v>28.528200000000002</v>
      </c>
      <c r="H61" s="63">
        <v>142.64100000000002</v>
      </c>
    </row>
    <row r="62" spans="1:8" s="62" customFormat="1" ht="36">
      <c r="A62" s="56" t="s">
        <v>800</v>
      </c>
      <c r="B62" s="57" t="s">
        <v>742</v>
      </c>
      <c r="C62" s="57" t="s">
        <v>875</v>
      </c>
      <c r="D62" s="58">
        <f>Invoice!B66</f>
        <v>10</v>
      </c>
      <c r="E62" s="59">
        <f>'Shipping Invoice'!J66*$N$1</f>
        <v>2.09</v>
      </c>
      <c r="F62" s="59">
        <v>9.3000000000000007</v>
      </c>
      <c r="G62" s="60">
        <v>109.182</v>
      </c>
      <c r="H62" s="63">
        <v>327.54599999999999</v>
      </c>
    </row>
    <row r="63" spans="1:8" s="62" customFormat="1" ht="24">
      <c r="A63" s="56" t="s">
        <v>801</v>
      </c>
      <c r="B63" s="57" t="s">
        <v>576</v>
      </c>
      <c r="C63" s="57" t="s">
        <v>875</v>
      </c>
      <c r="D63" s="58">
        <f>Invoice!B67</f>
        <v>10</v>
      </c>
      <c r="E63" s="59">
        <f>'Shipping Invoice'!J67*$N$1</f>
        <v>2.09</v>
      </c>
      <c r="F63" s="59">
        <v>1.9500000000000002</v>
      </c>
      <c r="G63" s="60">
        <v>13.735799999999999</v>
      </c>
      <c r="H63" s="63">
        <v>68.679000000000002</v>
      </c>
    </row>
    <row r="64" spans="1:8" s="62" customFormat="1" ht="24">
      <c r="A64" s="56" t="s">
        <v>802</v>
      </c>
      <c r="B64" s="57" t="s">
        <v>743</v>
      </c>
      <c r="C64" s="57" t="s">
        <v>875</v>
      </c>
      <c r="D64" s="58">
        <f>Invoice!B68</f>
        <v>10</v>
      </c>
      <c r="E64" s="59">
        <f>'Shipping Invoice'!J68*$N$1</f>
        <v>2.09</v>
      </c>
      <c r="F64" s="59">
        <v>12.8</v>
      </c>
      <c r="G64" s="60">
        <v>22.540800000000001</v>
      </c>
      <c r="H64" s="63">
        <v>450.81600000000003</v>
      </c>
    </row>
    <row r="65" spans="1:8" s="62" customFormat="1" ht="48">
      <c r="A65" s="56" t="s">
        <v>803</v>
      </c>
      <c r="B65" s="57" t="s">
        <v>744</v>
      </c>
      <c r="C65" s="57" t="s">
        <v>883</v>
      </c>
      <c r="D65" s="58">
        <f>Invoice!B69</f>
        <v>10</v>
      </c>
      <c r="E65" s="59">
        <f>'Shipping Invoice'!J69*$N$1</f>
        <v>2.56</v>
      </c>
      <c r="F65" s="59">
        <v>11.5</v>
      </c>
      <c r="G65" s="60">
        <v>40.502999999999993</v>
      </c>
      <c r="H65" s="63">
        <v>405.02999999999992</v>
      </c>
    </row>
    <row r="66" spans="1:8" s="62" customFormat="1" ht="36">
      <c r="A66" s="56" t="s">
        <v>804</v>
      </c>
      <c r="B66" s="57" t="s">
        <v>744</v>
      </c>
      <c r="C66" s="57" t="s">
        <v>883</v>
      </c>
      <c r="D66" s="58">
        <f>Invoice!B70</f>
        <v>20</v>
      </c>
      <c r="E66" s="59">
        <f>'Shipping Invoice'!J70*$N$1</f>
        <v>2.56</v>
      </c>
      <c r="F66" s="59">
        <v>18.75</v>
      </c>
      <c r="G66" s="60">
        <v>44.024999999999999</v>
      </c>
      <c r="H66" s="63">
        <v>660.375</v>
      </c>
    </row>
    <row r="67" spans="1:8" s="62" customFormat="1" ht="48">
      <c r="A67" s="56" t="s">
        <v>805</v>
      </c>
      <c r="B67" s="57" t="s">
        <v>744</v>
      </c>
      <c r="C67" s="57" t="s">
        <v>883</v>
      </c>
      <c r="D67" s="58">
        <f>Invoice!B71</f>
        <v>30</v>
      </c>
      <c r="E67" s="59">
        <f>'Shipping Invoice'!J71*$N$1</f>
        <v>2.56</v>
      </c>
      <c r="F67" s="59">
        <v>12.5</v>
      </c>
      <c r="G67" s="60">
        <v>44.024999999999999</v>
      </c>
      <c r="H67" s="63">
        <v>440.25</v>
      </c>
    </row>
    <row r="68" spans="1:8" s="62" customFormat="1" ht="48">
      <c r="A68" s="56" t="s">
        <v>806</v>
      </c>
      <c r="B68" s="57" t="s">
        <v>744</v>
      </c>
      <c r="C68" s="57" t="s">
        <v>883</v>
      </c>
      <c r="D68" s="58">
        <f>Invoice!B72</f>
        <v>20</v>
      </c>
      <c r="E68" s="59">
        <f>'Shipping Invoice'!J72*$N$1</f>
        <v>2.56</v>
      </c>
      <c r="F68" s="59">
        <v>10.15</v>
      </c>
      <c r="G68" s="60">
        <v>51.068999999999996</v>
      </c>
      <c r="H68" s="63">
        <v>357.48299999999995</v>
      </c>
    </row>
    <row r="69" spans="1:8" s="62" customFormat="1" ht="36">
      <c r="A69" s="56" t="s">
        <v>807</v>
      </c>
      <c r="B69" s="57" t="s">
        <v>591</v>
      </c>
      <c r="C69" s="57" t="s">
        <v>883</v>
      </c>
      <c r="D69" s="58">
        <f>Invoice!B73</f>
        <v>10</v>
      </c>
      <c r="E69" s="59">
        <f>'Shipping Invoice'!J73*$N$1</f>
        <v>2.56</v>
      </c>
      <c r="F69" s="59">
        <v>68.400000000000006</v>
      </c>
      <c r="G69" s="60">
        <v>60.226199999999999</v>
      </c>
      <c r="H69" s="63">
        <v>2409.0479999999998</v>
      </c>
    </row>
    <row r="70" spans="1:8" s="62" customFormat="1" ht="36">
      <c r="A70" s="56" t="s">
        <v>808</v>
      </c>
      <c r="B70" s="57" t="s">
        <v>591</v>
      </c>
      <c r="C70" s="57" t="s">
        <v>886</v>
      </c>
      <c r="D70" s="58">
        <f>Invoice!B74</f>
        <v>10</v>
      </c>
      <c r="E70" s="59">
        <f>'Shipping Invoice'!J74*$N$1</f>
        <v>8.0299999999999994</v>
      </c>
      <c r="F70" s="59">
        <v>3.42</v>
      </c>
      <c r="G70" s="60">
        <v>60.226199999999999</v>
      </c>
      <c r="H70" s="63">
        <v>120.4524</v>
      </c>
    </row>
    <row r="71" spans="1:8" s="62" customFormat="1" ht="36">
      <c r="A71" s="56" t="s">
        <v>809</v>
      </c>
      <c r="B71" s="57" t="s">
        <v>591</v>
      </c>
      <c r="C71" s="57" t="s">
        <v>886</v>
      </c>
      <c r="D71" s="58">
        <f>Invoice!B75</f>
        <v>20</v>
      </c>
      <c r="E71" s="59">
        <f>'Shipping Invoice'!J75*$N$1</f>
        <v>8.0299999999999994</v>
      </c>
      <c r="F71" s="59">
        <v>3.42</v>
      </c>
      <c r="G71" s="60">
        <v>60.226199999999999</v>
      </c>
      <c r="H71" s="63">
        <v>120.4524</v>
      </c>
    </row>
    <row r="72" spans="1:8" s="62" customFormat="1" ht="36">
      <c r="A72" s="56" t="s">
        <v>810</v>
      </c>
      <c r="B72" s="57" t="s">
        <v>591</v>
      </c>
      <c r="C72" s="57" t="s">
        <v>886</v>
      </c>
      <c r="D72" s="58">
        <f>Invoice!B76</f>
        <v>10</v>
      </c>
      <c r="E72" s="59">
        <f>'Shipping Invoice'!J76*$N$1</f>
        <v>8.0299999999999994</v>
      </c>
      <c r="F72" s="59">
        <v>3.42</v>
      </c>
      <c r="G72" s="60">
        <v>60.226199999999999</v>
      </c>
      <c r="H72" s="63">
        <v>120.4524</v>
      </c>
    </row>
    <row r="73" spans="1:8" s="62" customFormat="1" ht="36">
      <c r="A73" s="56" t="s">
        <v>811</v>
      </c>
      <c r="B73" s="57" t="s">
        <v>591</v>
      </c>
      <c r="C73" s="57" t="s">
        <v>889</v>
      </c>
      <c r="D73" s="58">
        <f>Invoice!B77</f>
        <v>1</v>
      </c>
      <c r="E73" s="59">
        <f>'Shipping Invoice'!J77*$N$1</f>
        <v>257.17</v>
      </c>
      <c r="F73" s="59">
        <v>3.42</v>
      </c>
      <c r="G73" s="60">
        <v>60.226199999999999</v>
      </c>
      <c r="H73" s="63">
        <v>120.4524</v>
      </c>
    </row>
    <row r="74" spans="1:8" s="62" customFormat="1" ht="36">
      <c r="A74" s="56" t="s">
        <v>812</v>
      </c>
      <c r="B74" s="57" t="s">
        <v>591</v>
      </c>
      <c r="C74" s="57" t="s">
        <v>892</v>
      </c>
      <c r="D74" s="58">
        <f>Invoice!B78</f>
        <v>1</v>
      </c>
      <c r="E74" s="59">
        <f>'Shipping Invoice'!J78*$N$1</f>
        <v>135.16</v>
      </c>
      <c r="F74" s="59">
        <v>3.42</v>
      </c>
      <c r="G74" s="60">
        <v>60.226199999999999</v>
      </c>
      <c r="H74" s="63">
        <v>120.4524</v>
      </c>
    </row>
    <row r="75" spans="1:8" s="62" customFormat="1" ht="36">
      <c r="A75" s="56" t="s">
        <v>813</v>
      </c>
      <c r="B75" s="57" t="s">
        <v>591</v>
      </c>
      <c r="C75" s="57" t="s">
        <v>895</v>
      </c>
      <c r="D75" s="58">
        <f>Invoice!B79</f>
        <v>10</v>
      </c>
      <c r="E75" s="59">
        <f>'Shipping Invoice'!J79*$N$1</f>
        <v>4.54</v>
      </c>
      <c r="F75" s="59">
        <v>3.42</v>
      </c>
      <c r="G75" s="60">
        <v>60.226199999999999</v>
      </c>
      <c r="H75" s="63">
        <v>120.4524</v>
      </c>
    </row>
    <row r="76" spans="1:8" s="62" customFormat="1" ht="36">
      <c r="A76" s="56" t="s">
        <v>814</v>
      </c>
      <c r="B76" s="57" t="s">
        <v>591</v>
      </c>
      <c r="C76" s="57" t="s">
        <v>895</v>
      </c>
      <c r="D76" s="58">
        <f>Invoice!B80</f>
        <v>30</v>
      </c>
      <c r="E76" s="59">
        <f>'Shipping Invoice'!J80*$N$1</f>
        <v>4.54</v>
      </c>
      <c r="F76" s="59">
        <v>3.42</v>
      </c>
      <c r="G76" s="60">
        <v>60.226199999999999</v>
      </c>
      <c r="H76" s="63">
        <v>120.4524</v>
      </c>
    </row>
    <row r="77" spans="1:8" s="62" customFormat="1" ht="36">
      <c r="A77" s="56" t="s">
        <v>815</v>
      </c>
      <c r="B77" s="57" t="s">
        <v>745</v>
      </c>
      <c r="C77" s="57" t="s">
        <v>895</v>
      </c>
      <c r="D77" s="58">
        <f>Invoice!B81</f>
        <v>40</v>
      </c>
      <c r="E77" s="59">
        <f>'Shipping Invoice'!J81*$N$1</f>
        <v>4.54</v>
      </c>
      <c r="F77" s="59">
        <v>32.200000000000003</v>
      </c>
      <c r="G77" s="60">
        <v>56.7042</v>
      </c>
      <c r="H77" s="63">
        <v>1134.0840000000001</v>
      </c>
    </row>
    <row r="78" spans="1:8" s="62" customFormat="1" ht="24">
      <c r="A78" s="56" t="s">
        <v>816</v>
      </c>
      <c r="B78" s="57" t="s">
        <v>746</v>
      </c>
      <c r="C78" s="57" t="s">
        <v>895</v>
      </c>
      <c r="D78" s="58">
        <f>Invoice!B82</f>
        <v>40</v>
      </c>
      <c r="E78" s="59">
        <f>'Shipping Invoice'!J82*$N$1</f>
        <v>4.54</v>
      </c>
      <c r="F78" s="59">
        <v>7.35</v>
      </c>
      <c r="G78" s="60">
        <v>51.773399999999995</v>
      </c>
      <c r="H78" s="63">
        <v>258.86699999999996</v>
      </c>
    </row>
    <row r="79" spans="1:8" s="62" customFormat="1" ht="24">
      <c r="A79" s="56" t="s">
        <v>817</v>
      </c>
      <c r="B79" s="57" t="s">
        <v>130</v>
      </c>
      <c r="C79" s="57" t="s">
        <v>898</v>
      </c>
      <c r="D79" s="58">
        <f>Invoice!B83</f>
        <v>10</v>
      </c>
      <c r="E79" s="59">
        <f>'Shipping Invoice'!J83*$N$1</f>
        <v>6.63</v>
      </c>
      <c r="F79" s="59">
        <v>3.5999999999999996</v>
      </c>
      <c r="G79" s="60">
        <v>8.4527999999999999</v>
      </c>
      <c r="H79" s="63">
        <v>126.792</v>
      </c>
    </row>
    <row r="80" spans="1:8" s="62" customFormat="1" ht="48">
      <c r="A80" s="56" t="s">
        <v>818</v>
      </c>
      <c r="B80" s="57" t="s">
        <v>747</v>
      </c>
      <c r="C80" s="57" t="s">
        <v>898</v>
      </c>
      <c r="D80" s="58">
        <f>Invoice!B84</f>
        <v>20</v>
      </c>
      <c r="E80" s="59">
        <f>'Shipping Invoice'!J84*$N$1</f>
        <v>6.63</v>
      </c>
      <c r="F80" s="59">
        <v>16</v>
      </c>
      <c r="G80" s="60">
        <v>563.52</v>
      </c>
      <c r="H80" s="63">
        <v>563.52</v>
      </c>
    </row>
    <row r="81" spans="1:8" s="62" customFormat="1" ht="48">
      <c r="A81" s="56" t="s">
        <v>819</v>
      </c>
      <c r="B81" s="57" t="s">
        <v>748</v>
      </c>
      <c r="C81" s="57" t="s">
        <v>898</v>
      </c>
      <c r="D81" s="58">
        <f>Invoice!B85</f>
        <v>20</v>
      </c>
      <c r="E81" s="59">
        <f>'Shipping Invoice'!J85*$N$1</f>
        <v>6.63</v>
      </c>
      <c r="F81" s="59">
        <v>13.87</v>
      </c>
      <c r="G81" s="60">
        <v>488.50139999999993</v>
      </c>
      <c r="H81" s="63">
        <v>488.50139999999993</v>
      </c>
    </row>
    <row r="82" spans="1:8" s="62" customFormat="1" ht="60">
      <c r="A82" s="56" t="s">
        <v>820</v>
      </c>
      <c r="B82" s="57" t="s">
        <v>749</v>
      </c>
      <c r="C82" s="57" t="s">
        <v>613</v>
      </c>
      <c r="D82" s="58">
        <f>Invoice!B86</f>
        <v>100</v>
      </c>
      <c r="E82" s="59">
        <f>'Shipping Invoice'!J86*$N$1</f>
        <v>8.14</v>
      </c>
      <c r="F82" s="59">
        <v>15.59</v>
      </c>
      <c r="G82" s="60">
        <v>549.07979999999998</v>
      </c>
      <c r="H82" s="63">
        <v>549.07979999999998</v>
      </c>
    </row>
    <row r="83" spans="1:8" s="62" customFormat="1" ht="48">
      <c r="A83" s="56" t="s">
        <v>821</v>
      </c>
      <c r="B83" s="57" t="s">
        <v>750</v>
      </c>
      <c r="C83" s="57" t="s">
        <v>740</v>
      </c>
      <c r="D83" s="58">
        <f>Invoice!B87</f>
        <v>200</v>
      </c>
      <c r="E83" s="59">
        <f>'Shipping Invoice'!J87*$N$1</f>
        <v>9.42</v>
      </c>
      <c r="F83" s="59">
        <v>16.12</v>
      </c>
      <c r="G83" s="60">
        <v>567.74639999999999</v>
      </c>
      <c r="H83" s="63">
        <v>567.74639999999999</v>
      </c>
    </row>
    <row r="84" spans="1:8" s="62" customFormat="1" ht="48">
      <c r="A84" s="56" t="s">
        <v>822</v>
      </c>
      <c r="B84" s="57" t="s">
        <v>751</v>
      </c>
      <c r="C84" s="57" t="s">
        <v>901</v>
      </c>
      <c r="D84" s="58">
        <f>Invoice!B88</f>
        <v>1</v>
      </c>
      <c r="E84" s="59">
        <f>'Shipping Invoice'!J88*$N$1</f>
        <v>304.51</v>
      </c>
      <c r="F84" s="59">
        <v>4.7700000000000005</v>
      </c>
      <c r="G84" s="60">
        <v>55.9998</v>
      </c>
      <c r="H84" s="63">
        <v>167.99940000000001</v>
      </c>
    </row>
    <row r="85" spans="1:8" s="62" customFormat="1" ht="36">
      <c r="A85" s="56" t="s">
        <v>823</v>
      </c>
      <c r="B85" s="57" t="s">
        <v>752</v>
      </c>
      <c r="C85" s="57" t="s">
        <v>904</v>
      </c>
      <c r="D85" s="58">
        <f>Invoice!B89</f>
        <v>1</v>
      </c>
      <c r="E85" s="59">
        <f>'Shipping Invoice'!J89*$N$1</f>
        <v>443.62</v>
      </c>
      <c r="F85" s="59">
        <v>15.98</v>
      </c>
      <c r="G85" s="60">
        <v>281.40780000000001</v>
      </c>
      <c r="H85" s="63">
        <v>562.81560000000002</v>
      </c>
    </row>
    <row r="86" spans="1:8" s="62" customFormat="1" ht="36">
      <c r="A86" s="56" t="s">
        <v>824</v>
      </c>
      <c r="B86" s="57" t="s">
        <v>752</v>
      </c>
      <c r="C86" s="57" t="s">
        <v>907</v>
      </c>
      <c r="D86" s="58">
        <f>Invoice!B90</f>
        <v>1</v>
      </c>
      <c r="E86" s="59">
        <f>'Shipping Invoice'!J90*$N$1</f>
        <v>163.65</v>
      </c>
      <c r="F86" s="59">
        <v>17.98</v>
      </c>
      <c r="G86" s="60">
        <v>316.62779999999998</v>
      </c>
      <c r="H86" s="63">
        <v>633.25559999999996</v>
      </c>
    </row>
    <row r="87" spans="1:8" s="62" customFormat="1" ht="36">
      <c r="A87" s="56" t="s">
        <v>825</v>
      </c>
      <c r="B87" s="57" t="s">
        <v>753</v>
      </c>
      <c r="C87" s="57" t="s">
        <v>910</v>
      </c>
      <c r="D87" s="58">
        <f>Invoice!B91</f>
        <v>5</v>
      </c>
      <c r="E87" s="59">
        <f>'Shipping Invoice'!J91*$N$1</f>
        <v>3.61</v>
      </c>
      <c r="F87" s="59">
        <v>7.9</v>
      </c>
      <c r="G87" s="60">
        <v>139.119</v>
      </c>
      <c r="H87" s="63">
        <v>278.238</v>
      </c>
    </row>
    <row r="88" spans="1:8" s="62" customFormat="1" hidden="1">
      <c r="A88" s="56" t="s">
        <v>826</v>
      </c>
      <c r="B88" s="57">
        <v>0</v>
      </c>
      <c r="C88" s="57" t="s">
        <v>910</v>
      </c>
      <c r="D88" s="58"/>
      <c r="E88" s="59"/>
      <c r="F88" s="59">
        <v>0</v>
      </c>
      <c r="G88" s="60">
        <v>0</v>
      </c>
      <c r="H88" s="63">
        <v>0</v>
      </c>
    </row>
    <row r="89" spans="1:8" s="62" customFormat="1" hidden="1">
      <c r="A89" s="56" t="s">
        <v>826</v>
      </c>
      <c r="B89" s="57">
        <v>0</v>
      </c>
      <c r="C89" s="57" t="s">
        <v>910</v>
      </c>
      <c r="D89" s="58"/>
      <c r="E89" s="59"/>
      <c r="F89" s="59">
        <v>0</v>
      </c>
      <c r="G89" s="60">
        <v>0</v>
      </c>
      <c r="H89" s="63">
        <v>0</v>
      </c>
    </row>
    <row r="90" spans="1:8" s="62" customFormat="1" hidden="1">
      <c r="A90" s="56" t="s">
        <v>826</v>
      </c>
      <c r="B90" s="57">
        <v>0</v>
      </c>
      <c r="C90" s="57" t="s">
        <v>910</v>
      </c>
      <c r="D90" s="58"/>
      <c r="E90" s="59"/>
      <c r="F90" s="59">
        <v>0</v>
      </c>
      <c r="G90" s="60">
        <v>0</v>
      </c>
      <c r="H90" s="63">
        <v>0</v>
      </c>
    </row>
    <row r="91" spans="1:8" s="62" customFormat="1" hidden="1">
      <c r="A91" s="56" t="s">
        <v>826</v>
      </c>
      <c r="B91" s="57">
        <v>0</v>
      </c>
      <c r="C91" s="57" t="s">
        <v>910</v>
      </c>
      <c r="D91" s="58"/>
      <c r="E91" s="59"/>
      <c r="F91" s="59">
        <v>0</v>
      </c>
      <c r="G91" s="60">
        <v>0</v>
      </c>
      <c r="H91" s="63">
        <v>0</v>
      </c>
    </row>
    <row r="92" spans="1:8" s="62" customFormat="1" ht="25.5" hidden="1">
      <c r="A92" s="56" t="s">
        <v>826</v>
      </c>
      <c r="B92" s="57">
        <v>0</v>
      </c>
      <c r="C92" s="57" t="s">
        <v>913</v>
      </c>
      <c r="D92" s="58"/>
      <c r="E92" s="59"/>
      <c r="F92" s="59">
        <v>0</v>
      </c>
      <c r="G92" s="60">
        <v>0</v>
      </c>
      <c r="H92" s="63">
        <v>0</v>
      </c>
    </row>
    <row r="93" spans="1:8" s="62" customFormat="1" ht="25.5" hidden="1">
      <c r="A93" s="56" t="s">
        <v>826</v>
      </c>
      <c r="B93" s="57">
        <v>0</v>
      </c>
      <c r="C93" s="57" t="s">
        <v>916</v>
      </c>
      <c r="D93" s="58"/>
      <c r="E93" s="59"/>
      <c r="F93" s="59">
        <v>0</v>
      </c>
      <c r="G93" s="60">
        <v>0</v>
      </c>
      <c r="H93" s="63">
        <v>0</v>
      </c>
    </row>
    <row r="94" spans="1:8" s="62" customFormat="1" ht="25.5" hidden="1">
      <c r="A94" s="56" t="s">
        <v>826</v>
      </c>
      <c r="B94" s="57">
        <v>0</v>
      </c>
      <c r="C94" s="57" t="s">
        <v>919</v>
      </c>
      <c r="D94" s="58"/>
      <c r="E94" s="59"/>
      <c r="F94" s="59">
        <v>0</v>
      </c>
      <c r="G94" s="60">
        <v>0</v>
      </c>
      <c r="H94" s="63">
        <v>0</v>
      </c>
    </row>
    <row r="95" spans="1:8" s="62" customFormat="1" ht="25.5" hidden="1">
      <c r="A95" s="56" t="s">
        <v>826</v>
      </c>
      <c r="B95" s="57">
        <v>0</v>
      </c>
      <c r="C95" s="57" t="s">
        <v>922</v>
      </c>
      <c r="D95" s="58"/>
      <c r="E95" s="59"/>
      <c r="F95" s="59">
        <v>0</v>
      </c>
      <c r="G95" s="60">
        <v>0</v>
      </c>
      <c r="H95" s="63">
        <v>0</v>
      </c>
    </row>
    <row r="96" spans="1:8" s="62" customFormat="1" ht="25.5" hidden="1">
      <c r="A96" s="56" t="s">
        <v>826</v>
      </c>
      <c r="B96" s="57">
        <v>0</v>
      </c>
      <c r="C96" s="57" t="s">
        <v>925</v>
      </c>
      <c r="D96" s="58"/>
      <c r="E96" s="59"/>
      <c r="F96" s="59">
        <v>0</v>
      </c>
      <c r="G96" s="60">
        <v>0</v>
      </c>
      <c r="H96" s="63">
        <v>0</v>
      </c>
    </row>
    <row r="97" spans="1:8" s="62" customFormat="1" hidden="1">
      <c r="A97" s="56" t="s">
        <v>826</v>
      </c>
      <c r="B97" s="57">
        <v>0</v>
      </c>
      <c r="C97" s="57" t="s">
        <v>928</v>
      </c>
      <c r="D97" s="58"/>
      <c r="E97" s="59"/>
      <c r="F97" s="59">
        <v>0</v>
      </c>
      <c r="G97" s="60">
        <v>0</v>
      </c>
      <c r="H97" s="63">
        <v>0</v>
      </c>
    </row>
    <row r="98" spans="1:8" s="62" customFormat="1" ht="25.5" hidden="1">
      <c r="A98" s="56" t="s">
        <v>826</v>
      </c>
      <c r="B98" s="57">
        <v>0</v>
      </c>
      <c r="C98" s="57" t="s">
        <v>931</v>
      </c>
      <c r="D98" s="58"/>
      <c r="E98" s="59"/>
      <c r="F98" s="59">
        <v>0</v>
      </c>
      <c r="G98" s="60">
        <v>0</v>
      </c>
      <c r="H98" s="63">
        <v>0</v>
      </c>
    </row>
    <row r="99" spans="1:8" s="62" customFormat="1" hidden="1">
      <c r="A99" s="56" t="s">
        <v>826</v>
      </c>
      <c r="B99" s="57">
        <v>0</v>
      </c>
      <c r="C99" s="57" t="s">
        <v>934</v>
      </c>
      <c r="D99" s="58"/>
      <c r="E99" s="59"/>
      <c r="F99" s="59">
        <v>0</v>
      </c>
      <c r="G99" s="60">
        <v>0</v>
      </c>
      <c r="H99" s="63">
        <v>0</v>
      </c>
    </row>
    <row r="100" spans="1:8" s="62" customFormat="1" ht="25.5" hidden="1">
      <c r="A100" s="56" t="s">
        <v>826</v>
      </c>
      <c r="B100" s="57">
        <v>0</v>
      </c>
      <c r="C100" s="57" t="s">
        <v>937</v>
      </c>
      <c r="D100" s="58"/>
      <c r="E100" s="59"/>
      <c r="F100" s="59">
        <v>0</v>
      </c>
      <c r="G100" s="60">
        <v>0</v>
      </c>
      <c r="H100" s="63">
        <v>0</v>
      </c>
    </row>
    <row r="101" spans="1:8" s="62" customFormat="1" ht="25.5" hidden="1">
      <c r="A101" s="56" t="s">
        <v>826</v>
      </c>
      <c r="B101" s="57">
        <v>0</v>
      </c>
      <c r="C101" s="57" t="s">
        <v>939</v>
      </c>
      <c r="D101" s="58"/>
      <c r="E101" s="59"/>
      <c r="F101" s="59">
        <v>0</v>
      </c>
      <c r="G101" s="60">
        <v>0</v>
      </c>
      <c r="H101" s="63">
        <v>0</v>
      </c>
    </row>
    <row r="102" spans="1:8" s="62" customFormat="1" ht="25.5" hidden="1">
      <c r="A102" s="56" t="s">
        <v>826</v>
      </c>
      <c r="B102" s="57">
        <v>0</v>
      </c>
      <c r="C102" s="57" t="s">
        <v>941</v>
      </c>
      <c r="D102" s="58"/>
      <c r="E102" s="59"/>
      <c r="F102" s="59">
        <v>0</v>
      </c>
      <c r="G102" s="60">
        <v>0</v>
      </c>
      <c r="H102" s="63">
        <v>0</v>
      </c>
    </row>
    <row r="103" spans="1:8" s="62" customFormat="1" hidden="1">
      <c r="A103" s="56" t="s">
        <v>826</v>
      </c>
      <c r="B103" s="57">
        <v>0</v>
      </c>
      <c r="C103" s="57" t="s">
        <v>943</v>
      </c>
      <c r="D103" s="58"/>
      <c r="E103" s="59"/>
      <c r="F103" s="59">
        <v>0</v>
      </c>
      <c r="G103" s="60">
        <v>0</v>
      </c>
      <c r="H103" s="63">
        <v>0</v>
      </c>
    </row>
    <row r="104" spans="1:8" s="62" customFormat="1" ht="25.5" hidden="1">
      <c r="A104" s="56" t="s">
        <v>826</v>
      </c>
      <c r="B104" s="57">
        <v>0</v>
      </c>
      <c r="C104" s="57" t="s">
        <v>946</v>
      </c>
      <c r="D104" s="58"/>
      <c r="E104" s="59"/>
      <c r="F104" s="59">
        <v>0</v>
      </c>
      <c r="G104" s="60">
        <v>0</v>
      </c>
      <c r="H104" s="63">
        <v>0</v>
      </c>
    </row>
    <row r="105" spans="1:8" s="62" customFormat="1" ht="25.5" hidden="1">
      <c r="A105" s="56" t="s">
        <v>826</v>
      </c>
      <c r="B105" s="57">
        <v>0</v>
      </c>
      <c r="C105" s="57" t="s">
        <v>949</v>
      </c>
      <c r="D105" s="58"/>
      <c r="E105" s="59"/>
      <c r="F105" s="59">
        <v>0</v>
      </c>
      <c r="G105" s="60">
        <v>0</v>
      </c>
      <c r="H105" s="63">
        <v>0</v>
      </c>
    </row>
    <row r="106" spans="1:8" s="62" customFormat="1" hidden="1">
      <c r="A106" s="56" t="s">
        <v>826</v>
      </c>
      <c r="B106" s="57">
        <v>0</v>
      </c>
      <c r="C106" s="57" t="s">
        <v>952</v>
      </c>
      <c r="D106" s="58"/>
      <c r="E106" s="59"/>
      <c r="F106" s="59">
        <v>0</v>
      </c>
      <c r="G106" s="60">
        <v>0</v>
      </c>
      <c r="H106" s="63">
        <v>0</v>
      </c>
    </row>
    <row r="107" spans="1:8" s="62" customFormat="1" hidden="1">
      <c r="A107" s="56" t="s">
        <v>826</v>
      </c>
      <c r="B107" s="57">
        <v>0</v>
      </c>
      <c r="C107" s="57" t="s">
        <v>952</v>
      </c>
      <c r="D107" s="58"/>
      <c r="E107" s="59"/>
      <c r="F107" s="59">
        <v>0</v>
      </c>
      <c r="G107" s="60">
        <v>0</v>
      </c>
      <c r="H107" s="63">
        <v>0</v>
      </c>
    </row>
    <row r="108" spans="1:8" s="62" customFormat="1" hidden="1">
      <c r="A108" s="56" t="s">
        <v>826</v>
      </c>
      <c r="B108" s="57">
        <v>0</v>
      </c>
      <c r="C108" s="57" t="s">
        <v>952</v>
      </c>
      <c r="D108" s="58"/>
      <c r="E108" s="59"/>
      <c r="F108" s="59">
        <v>0</v>
      </c>
      <c r="G108" s="60">
        <v>0</v>
      </c>
      <c r="H108" s="63">
        <v>0</v>
      </c>
    </row>
    <row r="109" spans="1:8" s="62" customFormat="1" hidden="1">
      <c r="A109" s="56" t="s">
        <v>826</v>
      </c>
      <c r="B109" s="57">
        <v>0</v>
      </c>
      <c r="C109" s="57" t="s">
        <v>952</v>
      </c>
      <c r="D109" s="58"/>
      <c r="E109" s="59"/>
      <c r="F109" s="59">
        <v>0</v>
      </c>
      <c r="G109" s="60">
        <v>0</v>
      </c>
      <c r="H109" s="63">
        <v>0</v>
      </c>
    </row>
    <row r="110" spans="1:8" s="62" customFormat="1" hidden="1">
      <c r="A110" s="56" t="s">
        <v>826</v>
      </c>
      <c r="B110" s="57">
        <v>0</v>
      </c>
      <c r="C110" s="57" t="s">
        <v>955</v>
      </c>
      <c r="D110" s="58"/>
      <c r="E110" s="59"/>
      <c r="F110" s="59">
        <v>0</v>
      </c>
      <c r="G110" s="60">
        <v>0</v>
      </c>
      <c r="H110" s="63">
        <v>0</v>
      </c>
    </row>
    <row r="111" spans="1:8" s="62" customFormat="1" hidden="1">
      <c r="A111" s="56" t="s">
        <v>826</v>
      </c>
      <c r="B111" s="57">
        <v>0</v>
      </c>
      <c r="C111" s="57" t="s">
        <v>955</v>
      </c>
      <c r="D111" s="58"/>
      <c r="E111" s="59"/>
      <c r="F111" s="59">
        <v>0</v>
      </c>
      <c r="G111" s="60">
        <v>0</v>
      </c>
      <c r="H111" s="63">
        <v>0</v>
      </c>
    </row>
    <row r="112" spans="1:8" s="62" customFormat="1" hidden="1">
      <c r="A112" s="56" t="s">
        <v>826</v>
      </c>
      <c r="B112" s="57">
        <v>0</v>
      </c>
      <c r="C112" s="57" t="s">
        <v>955</v>
      </c>
      <c r="D112" s="58"/>
      <c r="E112" s="59"/>
      <c r="F112" s="59">
        <v>0</v>
      </c>
      <c r="G112" s="60">
        <v>0</v>
      </c>
      <c r="H112" s="63">
        <v>0</v>
      </c>
    </row>
    <row r="113" spans="1:8" s="62" customFormat="1" hidden="1">
      <c r="A113" s="56" t="s">
        <v>826</v>
      </c>
      <c r="B113" s="57">
        <v>0</v>
      </c>
      <c r="C113" s="57" t="s">
        <v>955</v>
      </c>
      <c r="D113" s="58"/>
      <c r="E113" s="59"/>
      <c r="F113" s="59">
        <v>0</v>
      </c>
      <c r="G113" s="60">
        <v>0</v>
      </c>
      <c r="H113" s="63">
        <v>0</v>
      </c>
    </row>
    <row r="114" spans="1:8" s="62" customFormat="1" hidden="1">
      <c r="A114" s="56" t="s">
        <v>826</v>
      </c>
      <c r="B114" s="57">
        <v>0</v>
      </c>
      <c r="C114" s="57" t="s">
        <v>955</v>
      </c>
      <c r="D114" s="58"/>
      <c r="E114" s="59"/>
      <c r="F114" s="59">
        <v>0</v>
      </c>
      <c r="G114" s="60">
        <v>0</v>
      </c>
      <c r="H114" s="63">
        <v>0</v>
      </c>
    </row>
    <row r="115" spans="1:8" s="62" customFormat="1" ht="25.5" hidden="1">
      <c r="A115" s="56" t="s">
        <v>826</v>
      </c>
      <c r="B115" s="57">
        <v>0</v>
      </c>
      <c r="C115" s="57" t="s">
        <v>958</v>
      </c>
      <c r="D115" s="58"/>
      <c r="E115" s="59"/>
      <c r="F115" s="59">
        <v>0</v>
      </c>
      <c r="G115" s="60">
        <v>0</v>
      </c>
      <c r="H115" s="63">
        <v>0</v>
      </c>
    </row>
    <row r="116" spans="1:8" s="62" customFormat="1" hidden="1">
      <c r="A116" s="56" t="s">
        <v>826</v>
      </c>
      <c r="B116" s="57">
        <v>0</v>
      </c>
      <c r="C116" s="57" t="s">
        <v>961</v>
      </c>
      <c r="D116" s="58"/>
      <c r="E116" s="59"/>
      <c r="F116" s="59">
        <v>0</v>
      </c>
      <c r="G116" s="60">
        <v>0</v>
      </c>
      <c r="H116" s="63">
        <v>0</v>
      </c>
    </row>
    <row r="117" spans="1:8" s="62" customFormat="1" hidden="1">
      <c r="A117" s="56" t="s">
        <v>826</v>
      </c>
      <c r="B117" s="57">
        <v>0</v>
      </c>
      <c r="C117" s="57" t="s">
        <v>964</v>
      </c>
      <c r="D117" s="58"/>
      <c r="E117" s="59"/>
      <c r="F117" s="59">
        <v>0</v>
      </c>
      <c r="G117" s="60">
        <v>0</v>
      </c>
      <c r="H117" s="63">
        <v>0</v>
      </c>
    </row>
    <row r="118" spans="1:8" s="62" customFormat="1" hidden="1">
      <c r="A118" s="56" t="s">
        <v>826</v>
      </c>
      <c r="B118" s="57">
        <v>0</v>
      </c>
      <c r="C118" s="57" t="s">
        <v>964</v>
      </c>
      <c r="D118" s="58"/>
      <c r="E118" s="59"/>
      <c r="F118" s="59">
        <v>0</v>
      </c>
      <c r="G118" s="60">
        <v>0</v>
      </c>
      <c r="H118" s="63">
        <v>0</v>
      </c>
    </row>
    <row r="119" spans="1:8" s="62" customFormat="1" hidden="1">
      <c r="A119" s="56" t="s">
        <v>826</v>
      </c>
      <c r="B119" s="57">
        <v>0</v>
      </c>
      <c r="C119" s="57" t="s">
        <v>964</v>
      </c>
      <c r="D119" s="58"/>
      <c r="E119" s="59"/>
      <c r="F119" s="59">
        <v>0</v>
      </c>
      <c r="G119" s="60">
        <v>0</v>
      </c>
      <c r="H119" s="63">
        <v>0</v>
      </c>
    </row>
    <row r="120" spans="1:8" s="62" customFormat="1" hidden="1">
      <c r="A120" s="56" t="s">
        <v>826</v>
      </c>
      <c r="B120" s="57">
        <v>0</v>
      </c>
      <c r="C120" s="57" t="s">
        <v>967</v>
      </c>
      <c r="D120" s="58"/>
      <c r="E120" s="59"/>
      <c r="F120" s="59">
        <v>0</v>
      </c>
      <c r="G120" s="60">
        <v>0</v>
      </c>
      <c r="H120" s="63">
        <v>0</v>
      </c>
    </row>
    <row r="121" spans="1:8" s="62" customFormat="1" ht="25.5" hidden="1">
      <c r="A121" s="56" t="s">
        <v>826</v>
      </c>
      <c r="B121" s="57">
        <v>0</v>
      </c>
      <c r="C121" s="57" t="s">
        <v>970</v>
      </c>
      <c r="D121" s="58"/>
      <c r="E121" s="59"/>
      <c r="F121" s="59">
        <v>0</v>
      </c>
      <c r="G121" s="60">
        <v>0</v>
      </c>
      <c r="H121" s="63">
        <v>0</v>
      </c>
    </row>
    <row r="122" spans="1:8" s="62" customFormat="1" hidden="1">
      <c r="A122" s="56" t="s">
        <v>826</v>
      </c>
      <c r="B122" s="57">
        <v>0</v>
      </c>
      <c r="C122" s="57"/>
      <c r="D122" s="58"/>
      <c r="E122" s="59"/>
      <c r="F122" s="59">
        <v>0</v>
      </c>
      <c r="G122" s="60">
        <v>0</v>
      </c>
      <c r="H122" s="63">
        <v>0</v>
      </c>
    </row>
    <row r="123" spans="1:8" s="62" customFormat="1" hidden="1">
      <c r="A123" s="56" t="s">
        <v>826</v>
      </c>
      <c r="B123" s="57">
        <v>0</v>
      </c>
      <c r="C123" s="57"/>
      <c r="D123" s="58"/>
      <c r="E123" s="59"/>
      <c r="F123" s="59">
        <v>0</v>
      </c>
      <c r="G123" s="60">
        <v>0</v>
      </c>
      <c r="H123" s="63">
        <v>0</v>
      </c>
    </row>
    <row r="124" spans="1:8" s="62" customFormat="1" hidden="1">
      <c r="A124" s="56" t="s">
        <v>826</v>
      </c>
      <c r="B124" s="57">
        <v>0</v>
      </c>
      <c r="C124" s="57"/>
      <c r="D124" s="58"/>
      <c r="E124" s="59"/>
      <c r="F124" s="59">
        <v>0</v>
      </c>
      <c r="G124" s="60">
        <v>0</v>
      </c>
      <c r="H124" s="63">
        <v>0</v>
      </c>
    </row>
    <row r="125" spans="1:8" s="62" customFormat="1" hidden="1">
      <c r="A125" s="56" t="s">
        <v>826</v>
      </c>
      <c r="B125" s="57">
        <v>0</v>
      </c>
      <c r="C125" s="57"/>
      <c r="D125" s="58"/>
      <c r="E125" s="59"/>
      <c r="F125" s="59">
        <v>0</v>
      </c>
      <c r="G125" s="60">
        <v>0</v>
      </c>
      <c r="H125" s="63">
        <v>0</v>
      </c>
    </row>
    <row r="126" spans="1:8" s="62" customFormat="1" hidden="1">
      <c r="A126" s="56" t="s">
        <v>826</v>
      </c>
      <c r="B126" s="57">
        <v>0</v>
      </c>
      <c r="C126" s="57"/>
      <c r="D126" s="58"/>
      <c r="E126" s="59"/>
      <c r="F126" s="59">
        <v>0</v>
      </c>
      <c r="G126" s="60">
        <v>0</v>
      </c>
      <c r="H126" s="63">
        <v>0</v>
      </c>
    </row>
    <row r="127" spans="1:8" s="62" customFormat="1" hidden="1">
      <c r="A127" s="56" t="s">
        <v>826</v>
      </c>
      <c r="B127" s="57">
        <v>0</v>
      </c>
      <c r="C127" s="57"/>
      <c r="D127" s="58"/>
      <c r="E127" s="59"/>
      <c r="F127" s="59">
        <v>0</v>
      </c>
      <c r="G127" s="60">
        <v>0</v>
      </c>
      <c r="H127" s="63">
        <v>0</v>
      </c>
    </row>
    <row r="128" spans="1:8" s="62" customFormat="1" hidden="1">
      <c r="A128" s="56" t="s">
        <v>826</v>
      </c>
      <c r="B128" s="57">
        <v>0</v>
      </c>
      <c r="C128" s="57"/>
      <c r="D128" s="58"/>
      <c r="E128" s="59"/>
      <c r="F128" s="59">
        <v>0</v>
      </c>
      <c r="G128" s="60">
        <v>0</v>
      </c>
      <c r="H128" s="63">
        <v>0</v>
      </c>
    </row>
    <row r="129" spans="1:8" s="62" customFormat="1" hidden="1">
      <c r="A129" s="56" t="s">
        <v>826</v>
      </c>
      <c r="B129" s="57">
        <v>0</v>
      </c>
      <c r="C129" s="57"/>
      <c r="D129" s="58"/>
      <c r="E129" s="59"/>
      <c r="F129" s="59">
        <v>0</v>
      </c>
      <c r="G129" s="60">
        <v>0</v>
      </c>
      <c r="H129" s="63">
        <v>0</v>
      </c>
    </row>
    <row r="130" spans="1:8" s="62" customFormat="1" hidden="1">
      <c r="A130" s="56" t="s">
        <v>826</v>
      </c>
      <c r="B130" s="57">
        <v>0</v>
      </c>
      <c r="C130" s="57"/>
      <c r="D130" s="58"/>
      <c r="E130" s="59"/>
      <c r="F130" s="59">
        <v>0</v>
      </c>
      <c r="G130" s="60">
        <v>0</v>
      </c>
      <c r="H130" s="63">
        <v>0</v>
      </c>
    </row>
    <row r="131" spans="1:8" s="62" customFormat="1" hidden="1">
      <c r="A131" s="56" t="s">
        <v>826</v>
      </c>
      <c r="B131" s="57">
        <v>0</v>
      </c>
      <c r="C131" s="57"/>
      <c r="D131" s="58"/>
      <c r="E131" s="59"/>
      <c r="F131" s="59">
        <v>0</v>
      </c>
      <c r="G131" s="60">
        <v>0</v>
      </c>
      <c r="H131" s="63">
        <v>0</v>
      </c>
    </row>
    <row r="132" spans="1:8" s="62" customFormat="1" hidden="1">
      <c r="A132" s="56" t="s">
        <v>826</v>
      </c>
      <c r="B132" s="57">
        <v>0</v>
      </c>
      <c r="C132" s="57"/>
      <c r="D132" s="58"/>
      <c r="E132" s="59"/>
      <c r="F132" s="59">
        <v>0</v>
      </c>
      <c r="G132" s="60">
        <v>0</v>
      </c>
      <c r="H132" s="63">
        <v>0</v>
      </c>
    </row>
    <row r="133" spans="1:8" s="62" customFormat="1" hidden="1">
      <c r="A133" s="56" t="s">
        <v>826</v>
      </c>
      <c r="B133" s="57">
        <v>0</v>
      </c>
      <c r="C133" s="57"/>
      <c r="D133" s="58"/>
      <c r="E133" s="59"/>
      <c r="F133" s="59">
        <v>0</v>
      </c>
      <c r="G133" s="60">
        <v>0</v>
      </c>
      <c r="H133" s="63">
        <v>0</v>
      </c>
    </row>
    <row r="134" spans="1:8" s="62" customFormat="1" hidden="1">
      <c r="A134" s="56" t="s">
        <v>826</v>
      </c>
      <c r="B134" s="57">
        <v>0</v>
      </c>
      <c r="C134" s="57"/>
      <c r="D134" s="58"/>
      <c r="E134" s="59"/>
      <c r="F134" s="59">
        <v>0</v>
      </c>
      <c r="G134" s="60">
        <v>0</v>
      </c>
      <c r="H134" s="63">
        <v>0</v>
      </c>
    </row>
    <row r="135" spans="1:8" s="62" customFormat="1" hidden="1">
      <c r="A135" s="56" t="s">
        <v>826</v>
      </c>
      <c r="B135" s="57">
        <v>0</v>
      </c>
      <c r="C135" s="57"/>
      <c r="D135" s="58"/>
      <c r="E135" s="59"/>
      <c r="F135" s="59">
        <v>0</v>
      </c>
      <c r="G135" s="60">
        <v>0</v>
      </c>
      <c r="H135" s="63">
        <v>0</v>
      </c>
    </row>
    <row r="136" spans="1:8" s="62" customFormat="1" hidden="1">
      <c r="A136" s="56" t="s">
        <v>826</v>
      </c>
      <c r="B136" s="57">
        <v>0</v>
      </c>
      <c r="C136" s="57"/>
      <c r="D136" s="58"/>
      <c r="E136" s="59"/>
      <c r="F136" s="59">
        <v>0</v>
      </c>
      <c r="G136" s="60">
        <v>0</v>
      </c>
      <c r="H136" s="63">
        <v>0</v>
      </c>
    </row>
    <row r="137" spans="1:8" s="62" customFormat="1" hidden="1">
      <c r="A137" s="56" t="s">
        <v>826</v>
      </c>
      <c r="B137" s="57">
        <v>0</v>
      </c>
      <c r="C137" s="57"/>
      <c r="D137" s="58"/>
      <c r="E137" s="59"/>
      <c r="F137" s="59">
        <v>0</v>
      </c>
      <c r="G137" s="60">
        <v>0</v>
      </c>
      <c r="H137" s="63">
        <v>0</v>
      </c>
    </row>
    <row r="138" spans="1:8" s="62" customFormat="1" hidden="1">
      <c r="A138" s="56" t="s">
        <v>826</v>
      </c>
      <c r="B138" s="57">
        <v>0</v>
      </c>
      <c r="C138" s="57"/>
      <c r="D138" s="58"/>
      <c r="E138" s="59"/>
      <c r="F138" s="59">
        <v>0</v>
      </c>
      <c r="G138" s="60">
        <v>0</v>
      </c>
      <c r="H138" s="63">
        <v>0</v>
      </c>
    </row>
    <row r="139" spans="1:8" s="62" customFormat="1" hidden="1">
      <c r="A139" s="56" t="s">
        <v>826</v>
      </c>
      <c r="B139" s="57">
        <v>0</v>
      </c>
      <c r="C139" s="57"/>
      <c r="D139" s="58"/>
      <c r="E139" s="59"/>
      <c r="F139" s="59">
        <v>0</v>
      </c>
      <c r="G139" s="60">
        <v>0</v>
      </c>
      <c r="H139" s="63">
        <v>0</v>
      </c>
    </row>
    <row r="140" spans="1:8" s="62" customFormat="1" hidden="1">
      <c r="A140" s="56" t="s">
        <v>826</v>
      </c>
      <c r="B140" s="57">
        <v>0</v>
      </c>
      <c r="C140" s="57"/>
      <c r="D140" s="58"/>
      <c r="E140" s="59"/>
      <c r="F140" s="59">
        <v>0</v>
      </c>
      <c r="G140" s="60">
        <v>0</v>
      </c>
      <c r="H140" s="63">
        <v>0</v>
      </c>
    </row>
    <row r="141" spans="1:8" s="62" customFormat="1" hidden="1">
      <c r="A141" s="56" t="s">
        <v>826</v>
      </c>
      <c r="B141" s="57">
        <v>0</v>
      </c>
      <c r="C141" s="57"/>
      <c r="D141" s="58"/>
      <c r="E141" s="59"/>
      <c r="F141" s="59">
        <v>0</v>
      </c>
      <c r="G141" s="60">
        <v>0</v>
      </c>
      <c r="H141" s="63">
        <v>0</v>
      </c>
    </row>
    <row r="142" spans="1:8" s="62" customFormat="1" hidden="1">
      <c r="A142" s="56" t="s">
        <v>826</v>
      </c>
      <c r="B142" s="57">
        <v>0</v>
      </c>
      <c r="C142" s="57"/>
      <c r="D142" s="58"/>
      <c r="E142" s="59"/>
      <c r="F142" s="59">
        <v>0</v>
      </c>
      <c r="G142" s="60">
        <v>0</v>
      </c>
      <c r="H142" s="63">
        <v>0</v>
      </c>
    </row>
    <row r="143" spans="1:8" s="62" customFormat="1" hidden="1">
      <c r="A143" s="56" t="s">
        <v>826</v>
      </c>
      <c r="B143" s="57">
        <v>0</v>
      </c>
      <c r="C143" s="57"/>
      <c r="D143" s="58"/>
      <c r="E143" s="59"/>
      <c r="F143" s="59">
        <v>0</v>
      </c>
      <c r="G143" s="60">
        <v>0</v>
      </c>
      <c r="H143" s="63">
        <v>0</v>
      </c>
    </row>
    <row r="144" spans="1:8" s="62" customFormat="1" hidden="1">
      <c r="A144" s="56" t="s">
        <v>826</v>
      </c>
      <c r="B144" s="57">
        <v>0</v>
      </c>
      <c r="C144" s="57"/>
      <c r="D144" s="58"/>
      <c r="E144" s="59"/>
      <c r="F144" s="59">
        <v>0</v>
      </c>
      <c r="G144" s="60">
        <v>0</v>
      </c>
      <c r="H144" s="63">
        <v>0</v>
      </c>
    </row>
    <row r="145" spans="1:8" s="62" customFormat="1" hidden="1">
      <c r="A145" s="56" t="s">
        <v>826</v>
      </c>
      <c r="B145" s="57">
        <v>0</v>
      </c>
      <c r="C145" s="57"/>
      <c r="D145" s="58"/>
      <c r="E145" s="59"/>
      <c r="F145" s="59">
        <v>0</v>
      </c>
      <c r="G145" s="60">
        <v>0</v>
      </c>
      <c r="H145" s="63">
        <v>0</v>
      </c>
    </row>
    <row r="146" spans="1:8" s="62" customFormat="1" hidden="1">
      <c r="A146" s="56" t="s">
        <v>826</v>
      </c>
      <c r="B146" s="57">
        <v>0</v>
      </c>
      <c r="C146" s="57"/>
      <c r="D146" s="58"/>
      <c r="E146" s="59"/>
      <c r="F146" s="59">
        <v>0</v>
      </c>
      <c r="G146" s="60">
        <v>0</v>
      </c>
      <c r="H146" s="63">
        <v>0</v>
      </c>
    </row>
    <row r="147" spans="1:8" s="62" customFormat="1" hidden="1">
      <c r="A147" s="56" t="s">
        <v>826</v>
      </c>
      <c r="B147" s="57">
        <v>0</v>
      </c>
      <c r="C147" s="57"/>
      <c r="D147" s="58"/>
      <c r="E147" s="59"/>
      <c r="F147" s="59">
        <v>0</v>
      </c>
      <c r="G147" s="60">
        <v>0</v>
      </c>
      <c r="H147" s="63">
        <v>0</v>
      </c>
    </row>
    <row r="148" spans="1:8" s="62" customFormat="1" hidden="1">
      <c r="A148" s="56" t="s">
        <v>826</v>
      </c>
      <c r="B148" s="57">
        <v>0</v>
      </c>
      <c r="C148" s="57"/>
      <c r="D148" s="58"/>
      <c r="E148" s="59"/>
      <c r="F148" s="59">
        <v>0</v>
      </c>
      <c r="G148" s="60">
        <v>0</v>
      </c>
      <c r="H148" s="63">
        <v>0</v>
      </c>
    </row>
    <row r="149" spans="1:8" s="62" customFormat="1" hidden="1">
      <c r="A149" s="56" t="s">
        <v>826</v>
      </c>
      <c r="B149" s="57">
        <v>0</v>
      </c>
      <c r="C149" s="57"/>
      <c r="D149" s="58"/>
      <c r="E149" s="59"/>
      <c r="F149" s="59">
        <v>0</v>
      </c>
      <c r="G149" s="60">
        <v>0</v>
      </c>
      <c r="H149" s="63">
        <v>0</v>
      </c>
    </row>
    <row r="150" spans="1:8" s="62" customFormat="1" hidden="1">
      <c r="A150" s="56" t="s">
        <v>826</v>
      </c>
      <c r="B150" s="57">
        <v>0</v>
      </c>
      <c r="C150" s="57"/>
      <c r="D150" s="58"/>
      <c r="E150" s="59"/>
      <c r="F150" s="59">
        <v>0</v>
      </c>
      <c r="G150" s="60">
        <v>0</v>
      </c>
      <c r="H150" s="63">
        <v>0</v>
      </c>
    </row>
    <row r="151" spans="1:8" s="62" customFormat="1" hidden="1">
      <c r="A151" s="56" t="s">
        <v>826</v>
      </c>
      <c r="B151" s="57">
        <v>0</v>
      </c>
      <c r="C151" s="57"/>
      <c r="D151" s="58"/>
      <c r="E151" s="59"/>
      <c r="F151" s="59">
        <v>0</v>
      </c>
      <c r="G151" s="60">
        <v>0</v>
      </c>
      <c r="H151" s="63">
        <v>0</v>
      </c>
    </row>
    <row r="152" spans="1:8" s="62" customFormat="1" hidden="1">
      <c r="A152" s="56" t="s">
        <v>826</v>
      </c>
      <c r="B152" s="57">
        <v>0</v>
      </c>
      <c r="C152" s="57"/>
      <c r="D152" s="58"/>
      <c r="E152" s="59"/>
      <c r="F152" s="59">
        <v>0</v>
      </c>
      <c r="G152" s="60">
        <v>0</v>
      </c>
      <c r="H152" s="63">
        <v>0</v>
      </c>
    </row>
    <row r="153" spans="1:8" s="62" customFormat="1" hidden="1">
      <c r="A153" s="56" t="s">
        <v>826</v>
      </c>
      <c r="B153" s="57">
        <v>0</v>
      </c>
      <c r="C153" s="57"/>
      <c r="D153" s="58"/>
      <c r="E153" s="59"/>
      <c r="F153" s="59">
        <v>0</v>
      </c>
      <c r="G153" s="60">
        <v>0</v>
      </c>
      <c r="H153" s="63">
        <v>0</v>
      </c>
    </row>
    <row r="154" spans="1:8" s="62" customFormat="1" hidden="1">
      <c r="A154" s="56" t="s">
        <v>826</v>
      </c>
      <c r="B154" s="57">
        <v>0</v>
      </c>
      <c r="C154" s="57"/>
      <c r="D154" s="58"/>
      <c r="E154" s="59"/>
      <c r="F154" s="59">
        <v>0</v>
      </c>
      <c r="G154" s="60">
        <v>0</v>
      </c>
      <c r="H154" s="63">
        <v>0</v>
      </c>
    </row>
    <row r="155" spans="1:8" s="62" customFormat="1" hidden="1">
      <c r="A155" s="56" t="s">
        <v>826</v>
      </c>
      <c r="B155" s="57">
        <v>0</v>
      </c>
      <c r="C155" s="57"/>
      <c r="D155" s="58"/>
      <c r="E155" s="59"/>
      <c r="F155" s="59">
        <v>0</v>
      </c>
      <c r="G155" s="60">
        <v>0</v>
      </c>
      <c r="H155" s="63">
        <v>0</v>
      </c>
    </row>
    <row r="156" spans="1:8" s="62" customFormat="1" hidden="1">
      <c r="A156" s="56" t="s">
        <v>826</v>
      </c>
      <c r="B156" s="57">
        <v>0</v>
      </c>
      <c r="C156" s="57"/>
      <c r="D156" s="58"/>
      <c r="E156" s="59"/>
      <c r="F156" s="59">
        <v>0</v>
      </c>
      <c r="G156" s="60">
        <v>0</v>
      </c>
      <c r="H156" s="63">
        <v>0</v>
      </c>
    </row>
    <row r="157" spans="1:8" s="62" customFormat="1" hidden="1">
      <c r="A157" s="56" t="s">
        <v>826</v>
      </c>
      <c r="B157" s="57">
        <v>0</v>
      </c>
      <c r="C157" s="57"/>
      <c r="D157" s="58"/>
      <c r="E157" s="59"/>
      <c r="F157" s="59">
        <v>0</v>
      </c>
      <c r="G157" s="60">
        <v>0</v>
      </c>
      <c r="H157" s="63">
        <v>0</v>
      </c>
    </row>
    <row r="158" spans="1:8" s="62" customFormat="1" hidden="1">
      <c r="A158" s="56" t="s">
        <v>826</v>
      </c>
      <c r="B158" s="57">
        <v>0</v>
      </c>
      <c r="C158" s="57"/>
      <c r="D158" s="58"/>
      <c r="E158" s="59"/>
      <c r="F158" s="59">
        <v>0</v>
      </c>
      <c r="G158" s="60">
        <v>0</v>
      </c>
      <c r="H158" s="63">
        <v>0</v>
      </c>
    </row>
    <row r="159" spans="1:8" s="62" customFormat="1" hidden="1">
      <c r="A159" s="56" t="s">
        <v>826</v>
      </c>
      <c r="B159" s="57">
        <v>0</v>
      </c>
      <c r="C159" s="57"/>
      <c r="D159" s="58"/>
      <c r="E159" s="59"/>
      <c r="F159" s="59">
        <v>0</v>
      </c>
      <c r="G159" s="60">
        <v>0</v>
      </c>
      <c r="H159" s="63">
        <v>0</v>
      </c>
    </row>
    <row r="160" spans="1:8" s="62" customFormat="1" hidden="1">
      <c r="A160" s="56" t="s">
        <v>826</v>
      </c>
      <c r="B160" s="57">
        <v>0</v>
      </c>
      <c r="C160" s="57"/>
      <c r="D160" s="58"/>
      <c r="E160" s="59"/>
      <c r="F160" s="59">
        <v>0</v>
      </c>
      <c r="G160" s="60">
        <v>0</v>
      </c>
      <c r="H160" s="63">
        <v>0</v>
      </c>
    </row>
    <row r="161" spans="1:8" s="62" customFormat="1" hidden="1">
      <c r="A161" s="56" t="s">
        <v>826</v>
      </c>
      <c r="B161" s="57">
        <v>0</v>
      </c>
      <c r="C161" s="57"/>
      <c r="D161" s="58"/>
      <c r="E161" s="59"/>
      <c r="F161" s="59">
        <v>0</v>
      </c>
      <c r="G161" s="60">
        <v>0</v>
      </c>
      <c r="H161" s="63">
        <v>0</v>
      </c>
    </row>
    <row r="162" spans="1:8" s="62" customFormat="1" hidden="1">
      <c r="A162" s="56" t="s">
        <v>826</v>
      </c>
      <c r="B162" s="57">
        <v>0</v>
      </c>
      <c r="C162" s="57"/>
      <c r="D162" s="58"/>
      <c r="E162" s="59"/>
      <c r="F162" s="59">
        <v>0</v>
      </c>
      <c r="G162" s="60">
        <v>0</v>
      </c>
      <c r="H162" s="63">
        <v>0</v>
      </c>
    </row>
    <row r="163" spans="1:8" s="62" customFormat="1" hidden="1">
      <c r="A163" s="56" t="s">
        <v>826</v>
      </c>
      <c r="B163" s="57">
        <v>0</v>
      </c>
      <c r="C163" s="57"/>
      <c r="D163" s="58"/>
      <c r="E163" s="59"/>
      <c r="F163" s="59">
        <v>0</v>
      </c>
      <c r="G163" s="60">
        <v>0</v>
      </c>
      <c r="H163" s="63">
        <v>0</v>
      </c>
    </row>
    <row r="164" spans="1:8" s="62" customFormat="1" hidden="1">
      <c r="A164" s="56" t="s">
        <v>826</v>
      </c>
      <c r="B164" s="57">
        <v>0</v>
      </c>
      <c r="C164" s="57"/>
      <c r="D164" s="58"/>
      <c r="E164" s="59"/>
      <c r="F164" s="59">
        <v>0</v>
      </c>
      <c r="G164" s="60">
        <v>0</v>
      </c>
      <c r="H164" s="63">
        <v>0</v>
      </c>
    </row>
    <row r="165" spans="1:8" s="62" customFormat="1" hidden="1">
      <c r="A165" s="56" t="s">
        <v>826</v>
      </c>
      <c r="B165" s="57">
        <v>0</v>
      </c>
      <c r="C165" s="57"/>
      <c r="D165" s="58"/>
      <c r="E165" s="59"/>
      <c r="F165" s="59">
        <v>0</v>
      </c>
      <c r="G165" s="60">
        <v>0</v>
      </c>
      <c r="H165" s="63">
        <v>0</v>
      </c>
    </row>
    <row r="166" spans="1:8" s="62" customFormat="1" hidden="1">
      <c r="A166" s="56" t="s">
        <v>826</v>
      </c>
      <c r="B166" s="57">
        <v>0</v>
      </c>
      <c r="C166" s="57"/>
      <c r="D166" s="58"/>
      <c r="E166" s="59"/>
      <c r="F166" s="59">
        <v>0</v>
      </c>
      <c r="G166" s="60">
        <v>0</v>
      </c>
      <c r="H166" s="63">
        <v>0</v>
      </c>
    </row>
    <row r="167" spans="1:8" s="62" customFormat="1" hidden="1">
      <c r="A167" s="56" t="s">
        <v>826</v>
      </c>
      <c r="B167" s="57">
        <v>0</v>
      </c>
      <c r="C167" s="57"/>
      <c r="D167" s="58"/>
      <c r="E167" s="59"/>
      <c r="F167" s="59">
        <v>0</v>
      </c>
      <c r="G167" s="60">
        <v>0</v>
      </c>
      <c r="H167" s="63">
        <v>0</v>
      </c>
    </row>
    <row r="168" spans="1:8" s="62" customFormat="1" hidden="1">
      <c r="A168" s="56" t="s">
        <v>826</v>
      </c>
      <c r="B168" s="57">
        <v>0</v>
      </c>
      <c r="C168" s="57"/>
      <c r="D168" s="58"/>
      <c r="E168" s="59"/>
      <c r="F168" s="59">
        <v>0</v>
      </c>
      <c r="G168" s="60">
        <v>0</v>
      </c>
      <c r="H168" s="63">
        <v>0</v>
      </c>
    </row>
    <row r="169" spans="1:8" s="62" customFormat="1" hidden="1">
      <c r="A169" s="56" t="s">
        <v>826</v>
      </c>
      <c r="B169" s="57">
        <v>0</v>
      </c>
      <c r="C169" s="57"/>
      <c r="D169" s="58"/>
      <c r="E169" s="59"/>
      <c r="F169" s="59">
        <v>0</v>
      </c>
      <c r="G169" s="60">
        <v>0</v>
      </c>
      <c r="H169" s="63">
        <v>0</v>
      </c>
    </row>
    <row r="170" spans="1:8" s="62" customFormat="1" hidden="1">
      <c r="A170" s="56" t="s">
        <v>826</v>
      </c>
      <c r="B170" s="57">
        <v>0</v>
      </c>
      <c r="C170" s="57"/>
      <c r="D170" s="58"/>
      <c r="E170" s="59"/>
      <c r="F170" s="59">
        <v>0</v>
      </c>
      <c r="G170" s="60">
        <v>0</v>
      </c>
      <c r="H170" s="63">
        <v>0</v>
      </c>
    </row>
    <row r="171" spans="1:8" s="62" customFormat="1" hidden="1">
      <c r="A171" s="56" t="s">
        <v>826</v>
      </c>
      <c r="B171" s="57">
        <v>0</v>
      </c>
      <c r="C171" s="57"/>
      <c r="D171" s="58"/>
      <c r="E171" s="59"/>
      <c r="F171" s="59">
        <v>0</v>
      </c>
      <c r="G171" s="60">
        <v>0</v>
      </c>
      <c r="H171" s="63">
        <v>0</v>
      </c>
    </row>
    <row r="172" spans="1:8" s="62" customFormat="1" hidden="1">
      <c r="A172" s="56" t="s">
        <v>826</v>
      </c>
      <c r="B172" s="57">
        <v>0</v>
      </c>
      <c r="C172" s="57"/>
      <c r="D172" s="58"/>
      <c r="E172" s="59"/>
      <c r="F172" s="59">
        <v>0</v>
      </c>
      <c r="G172" s="60">
        <v>0</v>
      </c>
      <c r="H172" s="63">
        <v>0</v>
      </c>
    </row>
    <row r="173" spans="1:8" s="62" customFormat="1" hidden="1">
      <c r="A173" s="56" t="s">
        <v>826</v>
      </c>
      <c r="B173" s="57">
        <v>0</v>
      </c>
      <c r="C173" s="57"/>
      <c r="D173" s="58"/>
      <c r="E173" s="59"/>
      <c r="F173" s="59">
        <v>0</v>
      </c>
      <c r="G173" s="60">
        <v>0</v>
      </c>
      <c r="H173" s="63">
        <v>0</v>
      </c>
    </row>
    <row r="174" spans="1:8" s="62" customFormat="1" hidden="1">
      <c r="A174" s="56" t="s">
        <v>826</v>
      </c>
      <c r="B174" s="57">
        <v>0</v>
      </c>
      <c r="C174" s="57"/>
      <c r="D174" s="58"/>
      <c r="E174" s="59"/>
      <c r="F174" s="59">
        <v>0</v>
      </c>
      <c r="G174" s="60">
        <v>0</v>
      </c>
      <c r="H174" s="63">
        <v>0</v>
      </c>
    </row>
    <row r="175" spans="1:8" s="62" customFormat="1" hidden="1">
      <c r="A175" s="56" t="s">
        <v>826</v>
      </c>
      <c r="B175" s="57">
        <v>0</v>
      </c>
      <c r="C175" s="57"/>
      <c r="D175" s="58"/>
      <c r="E175" s="59"/>
      <c r="F175" s="59">
        <v>0</v>
      </c>
      <c r="G175" s="60">
        <v>0</v>
      </c>
      <c r="H175" s="63">
        <v>0</v>
      </c>
    </row>
    <row r="176" spans="1:8" s="62" customFormat="1" hidden="1">
      <c r="A176" s="56" t="s">
        <v>826</v>
      </c>
      <c r="B176" s="57">
        <v>0</v>
      </c>
      <c r="C176" s="57"/>
      <c r="D176" s="58"/>
      <c r="E176" s="59"/>
      <c r="F176" s="59">
        <v>0</v>
      </c>
      <c r="G176" s="60">
        <v>0</v>
      </c>
      <c r="H176" s="63">
        <v>0</v>
      </c>
    </row>
    <row r="177" spans="1:8" s="62" customFormat="1" hidden="1">
      <c r="A177" s="56" t="s">
        <v>826</v>
      </c>
      <c r="B177" s="57">
        <v>0</v>
      </c>
      <c r="C177" s="57"/>
      <c r="D177" s="58"/>
      <c r="E177" s="59"/>
      <c r="F177" s="59">
        <v>0</v>
      </c>
      <c r="G177" s="60">
        <v>0</v>
      </c>
      <c r="H177" s="63">
        <v>0</v>
      </c>
    </row>
    <row r="178" spans="1:8" s="62" customFormat="1" hidden="1">
      <c r="A178" s="56" t="s">
        <v>826</v>
      </c>
      <c r="B178" s="57">
        <v>0</v>
      </c>
      <c r="C178" s="57"/>
      <c r="D178" s="58"/>
      <c r="E178" s="59"/>
      <c r="F178" s="59">
        <v>0</v>
      </c>
      <c r="G178" s="60">
        <v>0</v>
      </c>
      <c r="H178" s="63">
        <v>0</v>
      </c>
    </row>
    <row r="179" spans="1:8" s="62" customFormat="1" hidden="1">
      <c r="A179" s="56" t="s">
        <v>826</v>
      </c>
      <c r="B179" s="57">
        <v>0</v>
      </c>
      <c r="C179" s="57"/>
      <c r="D179" s="58"/>
      <c r="E179" s="59"/>
      <c r="F179" s="59">
        <v>0</v>
      </c>
      <c r="G179" s="60">
        <v>0</v>
      </c>
      <c r="H179" s="63">
        <v>0</v>
      </c>
    </row>
    <row r="180" spans="1:8" s="62" customFormat="1" hidden="1">
      <c r="A180" s="56" t="s">
        <v>826</v>
      </c>
      <c r="B180" s="57">
        <v>0</v>
      </c>
      <c r="C180" s="57"/>
      <c r="D180" s="58"/>
      <c r="E180" s="59"/>
      <c r="F180" s="59">
        <v>0</v>
      </c>
      <c r="G180" s="60">
        <v>0</v>
      </c>
      <c r="H180" s="63">
        <v>0</v>
      </c>
    </row>
    <row r="181" spans="1:8" s="62" customFormat="1" hidden="1">
      <c r="A181" s="56" t="s">
        <v>826</v>
      </c>
      <c r="B181" s="57">
        <v>0</v>
      </c>
      <c r="C181" s="57"/>
      <c r="D181" s="58"/>
      <c r="E181" s="59"/>
      <c r="F181" s="59">
        <v>0</v>
      </c>
      <c r="G181" s="60">
        <v>0</v>
      </c>
      <c r="H181" s="63">
        <v>0</v>
      </c>
    </row>
    <row r="182" spans="1:8" s="62" customFormat="1" hidden="1">
      <c r="A182" s="56" t="s">
        <v>826</v>
      </c>
      <c r="B182" s="57">
        <v>0</v>
      </c>
      <c r="C182" s="57"/>
      <c r="D182" s="58"/>
      <c r="E182" s="59"/>
      <c r="F182" s="59">
        <v>0</v>
      </c>
      <c r="G182" s="60">
        <v>0</v>
      </c>
      <c r="H182" s="63">
        <v>0</v>
      </c>
    </row>
    <row r="183" spans="1:8" s="62" customFormat="1" hidden="1">
      <c r="A183" s="56" t="s">
        <v>826</v>
      </c>
      <c r="B183" s="57">
        <v>0</v>
      </c>
      <c r="C183" s="57"/>
      <c r="D183" s="58"/>
      <c r="E183" s="59"/>
      <c r="F183" s="59">
        <v>0</v>
      </c>
      <c r="G183" s="60">
        <v>0</v>
      </c>
      <c r="H183" s="63">
        <v>0</v>
      </c>
    </row>
    <row r="184" spans="1:8" s="62" customFormat="1" hidden="1">
      <c r="A184" s="56" t="s">
        <v>826</v>
      </c>
      <c r="B184" s="57">
        <v>0</v>
      </c>
      <c r="C184" s="57"/>
      <c r="D184" s="58"/>
      <c r="E184" s="59"/>
      <c r="F184" s="59">
        <v>0</v>
      </c>
      <c r="G184" s="60">
        <v>0</v>
      </c>
      <c r="H184" s="63">
        <v>0</v>
      </c>
    </row>
    <row r="185" spans="1:8" s="62" customFormat="1" hidden="1">
      <c r="A185" s="56" t="s">
        <v>826</v>
      </c>
      <c r="B185" s="57">
        <v>0</v>
      </c>
      <c r="C185" s="57"/>
      <c r="D185" s="58"/>
      <c r="E185" s="59"/>
      <c r="F185" s="59">
        <v>0</v>
      </c>
      <c r="G185" s="60">
        <v>0</v>
      </c>
      <c r="H185" s="63">
        <v>0</v>
      </c>
    </row>
    <row r="186" spans="1:8" s="62" customFormat="1" hidden="1">
      <c r="A186" s="56" t="s">
        <v>826</v>
      </c>
      <c r="B186" s="57">
        <v>0</v>
      </c>
      <c r="C186" s="57"/>
      <c r="D186" s="58"/>
      <c r="E186" s="59"/>
      <c r="F186" s="59">
        <v>0</v>
      </c>
      <c r="G186" s="60">
        <v>0</v>
      </c>
      <c r="H186" s="63">
        <v>0</v>
      </c>
    </row>
    <row r="187" spans="1:8" s="62" customFormat="1" hidden="1">
      <c r="A187" s="56" t="s">
        <v>826</v>
      </c>
      <c r="B187" s="57">
        <v>0</v>
      </c>
      <c r="C187" s="57"/>
      <c r="D187" s="58"/>
      <c r="E187" s="59"/>
      <c r="F187" s="59">
        <v>0</v>
      </c>
      <c r="G187" s="60">
        <v>0</v>
      </c>
      <c r="H187" s="63">
        <v>0</v>
      </c>
    </row>
    <row r="188" spans="1:8" s="62" customFormat="1" hidden="1">
      <c r="A188" s="56" t="s">
        <v>826</v>
      </c>
      <c r="B188" s="57">
        <v>0</v>
      </c>
      <c r="C188" s="57"/>
      <c r="D188" s="58"/>
      <c r="E188" s="59"/>
      <c r="F188" s="59">
        <v>0</v>
      </c>
      <c r="G188" s="60">
        <v>0</v>
      </c>
      <c r="H188" s="63">
        <v>0</v>
      </c>
    </row>
    <row r="189" spans="1:8" s="62" customFormat="1" hidden="1">
      <c r="A189" s="56" t="s">
        <v>826</v>
      </c>
      <c r="B189" s="57">
        <v>0</v>
      </c>
      <c r="C189" s="57"/>
      <c r="D189" s="58"/>
      <c r="E189" s="59"/>
      <c r="F189" s="59">
        <v>0</v>
      </c>
      <c r="G189" s="60">
        <v>0</v>
      </c>
      <c r="H189" s="63">
        <v>0</v>
      </c>
    </row>
    <row r="190" spans="1:8" s="62" customFormat="1" hidden="1">
      <c r="A190" s="56" t="s">
        <v>826</v>
      </c>
      <c r="B190" s="57">
        <v>0</v>
      </c>
      <c r="C190" s="57"/>
      <c r="D190" s="58"/>
      <c r="E190" s="59"/>
      <c r="F190" s="59">
        <v>0</v>
      </c>
      <c r="G190" s="60">
        <v>0</v>
      </c>
      <c r="H190" s="63">
        <v>0</v>
      </c>
    </row>
    <row r="191" spans="1:8" s="62" customFormat="1" hidden="1">
      <c r="A191" s="56" t="s">
        <v>826</v>
      </c>
      <c r="B191" s="57">
        <v>0</v>
      </c>
      <c r="C191" s="57"/>
      <c r="D191" s="58"/>
      <c r="E191" s="59"/>
      <c r="F191" s="59">
        <v>0</v>
      </c>
      <c r="G191" s="60">
        <v>0</v>
      </c>
      <c r="H191" s="63">
        <v>0</v>
      </c>
    </row>
    <row r="192" spans="1:8" s="62" customFormat="1" hidden="1">
      <c r="A192" s="56" t="s">
        <v>826</v>
      </c>
      <c r="B192" s="57">
        <v>0</v>
      </c>
      <c r="C192" s="57"/>
      <c r="D192" s="58"/>
      <c r="E192" s="59"/>
      <c r="F192" s="59">
        <v>0</v>
      </c>
      <c r="G192" s="60">
        <v>0</v>
      </c>
      <c r="H192" s="63">
        <v>0</v>
      </c>
    </row>
    <row r="193" spans="1:8" s="62" customFormat="1" hidden="1">
      <c r="A193" s="56" t="s">
        <v>826</v>
      </c>
      <c r="B193" s="57">
        <v>0</v>
      </c>
      <c r="C193" s="57"/>
      <c r="D193" s="58"/>
      <c r="E193" s="59"/>
      <c r="F193" s="59">
        <v>0</v>
      </c>
      <c r="G193" s="60">
        <v>0</v>
      </c>
      <c r="H193" s="63">
        <v>0</v>
      </c>
    </row>
    <row r="194" spans="1:8" s="62" customFormat="1" hidden="1">
      <c r="A194" s="56" t="s">
        <v>826</v>
      </c>
      <c r="B194" s="57">
        <v>0</v>
      </c>
      <c r="C194" s="57"/>
      <c r="D194" s="58"/>
      <c r="E194" s="59"/>
      <c r="F194" s="59">
        <v>0</v>
      </c>
      <c r="G194" s="60">
        <v>0</v>
      </c>
      <c r="H194" s="63">
        <v>0</v>
      </c>
    </row>
    <row r="195" spans="1:8" s="62" customFormat="1" hidden="1">
      <c r="A195" s="56" t="s">
        <v>826</v>
      </c>
      <c r="B195" s="57">
        <v>0</v>
      </c>
      <c r="C195" s="57"/>
      <c r="D195" s="58"/>
      <c r="E195" s="59"/>
      <c r="F195" s="59">
        <v>0</v>
      </c>
      <c r="G195" s="60">
        <v>0</v>
      </c>
      <c r="H195" s="63">
        <v>0</v>
      </c>
    </row>
    <row r="196" spans="1:8" s="62" customFormat="1" hidden="1">
      <c r="A196" s="56" t="s">
        <v>826</v>
      </c>
      <c r="B196" s="57">
        <v>0</v>
      </c>
      <c r="C196" s="57"/>
      <c r="D196" s="58"/>
      <c r="E196" s="59"/>
      <c r="F196" s="59">
        <v>0</v>
      </c>
      <c r="G196" s="60">
        <v>0</v>
      </c>
      <c r="H196" s="63">
        <v>0</v>
      </c>
    </row>
    <row r="197" spans="1:8" s="62" customFormat="1" hidden="1">
      <c r="A197" s="56" t="s">
        <v>826</v>
      </c>
      <c r="B197" s="57">
        <v>0</v>
      </c>
      <c r="C197" s="57"/>
      <c r="D197" s="58"/>
      <c r="E197" s="59"/>
      <c r="F197" s="59">
        <v>0</v>
      </c>
      <c r="G197" s="60">
        <v>0</v>
      </c>
      <c r="H197" s="63">
        <v>0</v>
      </c>
    </row>
    <row r="198" spans="1:8" s="62" customFormat="1" hidden="1">
      <c r="A198" s="56" t="s">
        <v>826</v>
      </c>
      <c r="B198" s="57">
        <v>0</v>
      </c>
      <c r="C198" s="57"/>
      <c r="D198" s="58"/>
      <c r="E198" s="59"/>
      <c r="F198" s="59">
        <v>0</v>
      </c>
      <c r="G198" s="60">
        <v>0</v>
      </c>
      <c r="H198" s="63">
        <v>0</v>
      </c>
    </row>
    <row r="199" spans="1:8" s="62" customFormat="1" hidden="1">
      <c r="A199" s="56" t="s">
        <v>826</v>
      </c>
      <c r="B199" s="57">
        <v>0</v>
      </c>
      <c r="C199" s="57"/>
      <c r="D199" s="58"/>
      <c r="E199" s="59"/>
      <c r="F199" s="59">
        <v>0</v>
      </c>
      <c r="G199" s="60">
        <v>0</v>
      </c>
      <c r="H199" s="63">
        <v>0</v>
      </c>
    </row>
    <row r="200" spans="1:8" s="62" customFormat="1" hidden="1">
      <c r="A200" s="56" t="s">
        <v>826</v>
      </c>
      <c r="B200" s="57">
        <v>0</v>
      </c>
      <c r="C200" s="57"/>
      <c r="D200" s="58"/>
      <c r="E200" s="59"/>
      <c r="F200" s="59">
        <v>0</v>
      </c>
      <c r="G200" s="60">
        <v>0</v>
      </c>
      <c r="H200" s="63">
        <v>0</v>
      </c>
    </row>
    <row r="201" spans="1:8" s="62" customFormat="1" hidden="1">
      <c r="A201" s="56" t="s">
        <v>826</v>
      </c>
      <c r="B201" s="57">
        <v>0</v>
      </c>
      <c r="C201" s="57"/>
      <c r="D201" s="58"/>
      <c r="E201" s="59"/>
      <c r="F201" s="59">
        <v>0</v>
      </c>
      <c r="G201" s="60">
        <v>0</v>
      </c>
      <c r="H201" s="63">
        <v>0</v>
      </c>
    </row>
    <row r="202" spans="1:8" s="62" customFormat="1" hidden="1">
      <c r="A202" s="56" t="s">
        <v>826</v>
      </c>
      <c r="B202" s="57">
        <v>0</v>
      </c>
      <c r="C202" s="57"/>
      <c r="D202" s="58"/>
      <c r="E202" s="59"/>
      <c r="F202" s="59">
        <v>0</v>
      </c>
      <c r="G202" s="60">
        <v>0</v>
      </c>
      <c r="H202" s="63">
        <v>0</v>
      </c>
    </row>
    <row r="203" spans="1:8" s="62" customFormat="1" hidden="1">
      <c r="A203" s="56" t="s">
        <v>826</v>
      </c>
      <c r="B203" s="57">
        <v>0</v>
      </c>
      <c r="C203" s="57"/>
      <c r="D203" s="58"/>
      <c r="E203" s="59"/>
      <c r="F203" s="59">
        <v>0</v>
      </c>
      <c r="G203" s="60">
        <v>0</v>
      </c>
      <c r="H203" s="63">
        <v>0</v>
      </c>
    </row>
    <row r="204" spans="1:8" s="62" customFormat="1" hidden="1">
      <c r="A204" s="56" t="s">
        <v>826</v>
      </c>
      <c r="B204" s="57">
        <v>0</v>
      </c>
      <c r="C204" s="57"/>
      <c r="D204" s="58"/>
      <c r="E204" s="59"/>
      <c r="F204" s="59">
        <v>0</v>
      </c>
      <c r="G204" s="60">
        <v>0</v>
      </c>
      <c r="H204" s="63">
        <v>0</v>
      </c>
    </row>
    <row r="205" spans="1:8" s="62" customFormat="1" hidden="1">
      <c r="A205" s="56" t="s">
        <v>826</v>
      </c>
      <c r="B205" s="57">
        <v>0</v>
      </c>
      <c r="C205" s="57"/>
      <c r="D205" s="58"/>
      <c r="E205" s="59"/>
      <c r="F205" s="59">
        <v>0</v>
      </c>
      <c r="G205" s="60">
        <v>0</v>
      </c>
      <c r="H205" s="63">
        <v>0</v>
      </c>
    </row>
    <row r="206" spans="1:8" s="62" customFormat="1" hidden="1">
      <c r="A206" s="56" t="s">
        <v>826</v>
      </c>
      <c r="B206" s="57">
        <v>0</v>
      </c>
      <c r="C206" s="57"/>
      <c r="D206" s="58"/>
      <c r="E206" s="59"/>
      <c r="F206" s="59">
        <v>0</v>
      </c>
      <c r="G206" s="60">
        <v>0</v>
      </c>
      <c r="H206" s="63">
        <v>0</v>
      </c>
    </row>
    <row r="207" spans="1:8" s="62" customFormat="1" hidden="1">
      <c r="A207" s="56" t="s">
        <v>826</v>
      </c>
      <c r="B207" s="57">
        <v>0</v>
      </c>
      <c r="C207" s="57"/>
      <c r="D207" s="58"/>
      <c r="E207" s="59"/>
      <c r="F207" s="59">
        <v>0</v>
      </c>
      <c r="G207" s="60">
        <v>0</v>
      </c>
      <c r="H207" s="63">
        <v>0</v>
      </c>
    </row>
    <row r="208" spans="1:8" s="62" customFormat="1" hidden="1">
      <c r="A208" s="56" t="s">
        <v>826</v>
      </c>
      <c r="B208" s="57">
        <v>0</v>
      </c>
      <c r="C208" s="57"/>
      <c r="D208" s="58"/>
      <c r="E208" s="59"/>
      <c r="F208" s="59">
        <v>0</v>
      </c>
      <c r="G208" s="60">
        <v>0</v>
      </c>
      <c r="H208" s="63">
        <v>0</v>
      </c>
    </row>
    <row r="209" spans="1:8" s="62" customFormat="1" hidden="1">
      <c r="A209" s="56" t="s">
        <v>826</v>
      </c>
      <c r="B209" s="57">
        <v>0</v>
      </c>
      <c r="C209" s="57"/>
      <c r="D209" s="58"/>
      <c r="E209" s="59"/>
      <c r="F209" s="59">
        <v>0</v>
      </c>
      <c r="G209" s="60">
        <v>0</v>
      </c>
      <c r="H209" s="63">
        <v>0</v>
      </c>
    </row>
    <row r="210" spans="1:8" s="62" customFormat="1" hidden="1">
      <c r="A210" s="56" t="s">
        <v>826</v>
      </c>
      <c r="B210" s="57">
        <v>0</v>
      </c>
      <c r="C210" s="57"/>
      <c r="D210" s="58"/>
      <c r="E210" s="59"/>
      <c r="F210" s="59">
        <v>0</v>
      </c>
      <c r="G210" s="60">
        <v>0</v>
      </c>
      <c r="H210" s="63">
        <v>0</v>
      </c>
    </row>
    <row r="211" spans="1:8" s="62" customFormat="1" hidden="1">
      <c r="A211" s="56" t="s">
        <v>826</v>
      </c>
      <c r="B211" s="57">
        <v>0</v>
      </c>
      <c r="C211" s="57"/>
      <c r="D211" s="58"/>
      <c r="E211" s="59"/>
      <c r="F211" s="59">
        <v>0</v>
      </c>
      <c r="G211" s="60">
        <v>0</v>
      </c>
      <c r="H211" s="63">
        <v>0</v>
      </c>
    </row>
    <row r="212" spans="1:8" s="62" customFormat="1" hidden="1">
      <c r="A212" s="56" t="s">
        <v>826</v>
      </c>
      <c r="B212" s="57">
        <v>0</v>
      </c>
      <c r="C212" s="57"/>
      <c r="D212" s="58"/>
      <c r="E212" s="59"/>
      <c r="F212" s="59">
        <v>0</v>
      </c>
      <c r="G212" s="60">
        <v>0</v>
      </c>
      <c r="H212" s="63">
        <v>0</v>
      </c>
    </row>
    <row r="213" spans="1:8" s="62" customFormat="1" hidden="1">
      <c r="A213" s="56" t="s">
        <v>826</v>
      </c>
      <c r="B213" s="57">
        <v>0</v>
      </c>
      <c r="C213" s="57"/>
      <c r="D213" s="58"/>
      <c r="E213" s="59"/>
      <c r="F213" s="59">
        <v>0</v>
      </c>
      <c r="G213" s="60">
        <v>0</v>
      </c>
      <c r="H213" s="63">
        <v>0</v>
      </c>
    </row>
    <row r="214" spans="1:8" s="62" customFormat="1" hidden="1">
      <c r="A214" s="56" t="s">
        <v>826</v>
      </c>
      <c r="B214" s="57">
        <v>0</v>
      </c>
      <c r="C214" s="57"/>
      <c r="D214" s="58"/>
      <c r="E214" s="59"/>
      <c r="F214" s="59">
        <v>0</v>
      </c>
      <c r="G214" s="60">
        <v>0</v>
      </c>
      <c r="H214" s="63">
        <v>0</v>
      </c>
    </row>
    <row r="215" spans="1:8" s="62" customFormat="1" hidden="1">
      <c r="A215" s="56" t="s">
        <v>826</v>
      </c>
      <c r="B215" s="57">
        <v>0</v>
      </c>
      <c r="C215" s="57"/>
      <c r="D215" s="58"/>
      <c r="E215" s="59"/>
      <c r="F215" s="59">
        <v>0</v>
      </c>
      <c r="G215" s="60">
        <v>0</v>
      </c>
      <c r="H215" s="63">
        <v>0</v>
      </c>
    </row>
    <row r="216" spans="1:8" s="62" customFormat="1" hidden="1">
      <c r="A216" s="56" t="s">
        <v>826</v>
      </c>
      <c r="B216" s="57">
        <v>0</v>
      </c>
      <c r="C216" s="57"/>
      <c r="D216" s="58"/>
      <c r="E216" s="59"/>
      <c r="F216" s="59">
        <v>0</v>
      </c>
      <c r="G216" s="60">
        <v>0</v>
      </c>
      <c r="H216" s="63">
        <v>0</v>
      </c>
    </row>
    <row r="217" spans="1:8" s="62" customFormat="1" hidden="1">
      <c r="A217" s="56" t="s">
        <v>826</v>
      </c>
      <c r="B217" s="57">
        <v>0</v>
      </c>
      <c r="C217" s="57"/>
      <c r="D217" s="58"/>
      <c r="E217" s="59"/>
      <c r="F217" s="59">
        <v>0</v>
      </c>
      <c r="G217" s="60">
        <v>0</v>
      </c>
      <c r="H217" s="63">
        <v>0</v>
      </c>
    </row>
    <row r="218" spans="1:8" s="62" customFormat="1" hidden="1">
      <c r="A218" s="56" t="s">
        <v>826</v>
      </c>
      <c r="B218" s="57">
        <v>0</v>
      </c>
      <c r="C218" s="57"/>
      <c r="D218" s="58"/>
      <c r="E218" s="59"/>
      <c r="F218" s="59">
        <v>0</v>
      </c>
      <c r="G218" s="60">
        <v>0</v>
      </c>
      <c r="H218" s="63">
        <v>0</v>
      </c>
    </row>
    <row r="219" spans="1:8" s="62" customFormat="1" hidden="1">
      <c r="A219" s="56" t="s">
        <v>826</v>
      </c>
      <c r="B219" s="57">
        <v>0</v>
      </c>
      <c r="C219" s="57"/>
      <c r="D219" s="58"/>
      <c r="E219" s="59"/>
      <c r="F219" s="59">
        <v>0</v>
      </c>
      <c r="G219" s="60">
        <v>0</v>
      </c>
      <c r="H219" s="63">
        <v>0</v>
      </c>
    </row>
    <row r="220" spans="1:8" s="62" customFormat="1" hidden="1">
      <c r="A220" s="56" t="s">
        <v>826</v>
      </c>
      <c r="B220" s="57">
        <v>0</v>
      </c>
      <c r="C220" s="57"/>
      <c r="D220" s="58"/>
      <c r="E220" s="59"/>
      <c r="F220" s="59">
        <v>0</v>
      </c>
      <c r="G220" s="60">
        <v>0</v>
      </c>
      <c r="H220" s="63">
        <v>0</v>
      </c>
    </row>
    <row r="221" spans="1:8" s="62" customFormat="1" hidden="1">
      <c r="A221" s="56" t="s">
        <v>826</v>
      </c>
      <c r="B221" s="57">
        <v>0</v>
      </c>
      <c r="C221" s="57"/>
      <c r="D221" s="58"/>
      <c r="E221" s="59"/>
      <c r="F221" s="59">
        <v>0</v>
      </c>
      <c r="G221" s="60">
        <v>0</v>
      </c>
      <c r="H221" s="63">
        <v>0</v>
      </c>
    </row>
    <row r="222" spans="1:8" s="62" customFormat="1" hidden="1">
      <c r="A222" s="56" t="s">
        <v>826</v>
      </c>
      <c r="B222" s="57">
        <v>0</v>
      </c>
      <c r="C222" s="57"/>
      <c r="D222" s="58"/>
      <c r="E222" s="59"/>
      <c r="F222" s="59">
        <v>0</v>
      </c>
      <c r="G222" s="60">
        <v>0</v>
      </c>
      <c r="H222" s="63">
        <v>0</v>
      </c>
    </row>
    <row r="223" spans="1:8" s="62" customFormat="1" hidden="1">
      <c r="A223" s="56" t="s">
        <v>826</v>
      </c>
      <c r="B223" s="57">
        <v>0</v>
      </c>
      <c r="C223" s="57"/>
      <c r="D223" s="58"/>
      <c r="E223" s="59"/>
      <c r="F223" s="59">
        <v>0</v>
      </c>
      <c r="G223" s="60">
        <v>0</v>
      </c>
      <c r="H223" s="63">
        <v>0</v>
      </c>
    </row>
    <row r="224" spans="1:8" s="62" customFormat="1" hidden="1">
      <c r="A224" s="56" t="s">
        <v>826</v>
      </c>
      <c r="B224" s="57">
        <v>0</v>
      </c>
      <c r="C224" s="57"/>
      <c r="D224" s="58"/>
      <c r="E224" s="59"/>
      <c r="F224" s="59">
        <v>0</v>
      </c>
      <c r="G224" s="60">
        <v>0</v>
      </c>
      <c r="H224" s="63">
        <v>0</v>
      </c>
    </row>
    <row r="225" spans="1:8" s="62" customFormat="1" hidden="1">
      <c r="A225" s="56" t="s">
        <v>826</v>
      </c>
      <c r="B225" s="57">
        <v>0</v>
      </c>
      <c r="C225" s="57"/>
      <c r="D225" s="58"/>
      <c r="E225" s="59"/>
      <c r="F225" s="59">
        <v>0</v>
      </c>
      <c r="G225" s="60">
        <v>0</v>
      </c>
      <c r="H225" s="63">
        <v>0</v>
      </c>
    </row>
    <row r="226" spans="1:8" s="62" customFormat="1" hidden="1">
      <c r="A226" s="56" t="s">
        <v>826</v>
      </c>
      <c r="B226" s="57">
        <v>0</v>
      </c>
      <c r="C226" s="57"/>
      <c r="D226" s="58"/>
      <c r="E226" s="59"/>
      <c r="F226" s="59">
        <v>0</v>
      </c>
      <c r="G226" s="60">
        <v>0</v>
      </c>
      <c r="H226" s="63">
        <v>0</v>
      </c>
    </row>
    <row r="227" spans="1:8" s="62" customFormat="1" hidden="1">
      <c r="A227" s="56" t="s">
        <v>826</v>
      </c>
      <c r="B227" s="57">
        <v>0</v>
      </c>
      <c r="C227" s="57"/>
      <c r="D227" s="58"/>
      <c r="E227" s="59"/>
      <c r="F227" s="59">
        <v>0</v>
      </c>
      <c r="G227" s="60">
        <v>0</v>
      </c>
      <c r="H227" s="63">
        <v>0</v>
      </c>
    </row>
    <row r="228" spans="1:8" s="62" customFormat="1" hidden="1">
      <c r="A228" s="56" t="s">
        <v>826</v>
      </c>
      <c r="B228" s="57">
        <v>0</v>
      </c>
      <c r="C228" s="57"/>
      <c r="D228" s="58"/>
      <c r="E228" s="59"/>
      <c r="F228" s="59">
        <v>0</v>
      </c>
      <c r="G228" s="60">
        <v>0</v>
      </c>
      <c r="H228" s="63">
        <v>0</v>
      </c>
    </row>
    <row r="229" spans="1:8" s="62" customFormat="1" hidden="1">
      <c r="A229" s="56" t="s">
        <v>826</v>
      </c>
      <c r="B229" s="57">
        <v>0</v>
      </c>
      <c r="C229" s="57"/>
      <c r="D229" s="58"/>
      <c r="E229" s="59"/>
      <c r="F229" s="59">
        <v>0</v>
      </c>
      <c r="G229" s="60">
        <v>0</v>
      </c>
      <c r="H229" s="63">
        <v>0</v>
      </c>
    </row>
    <row r="230" spans="1:8" s="62" customFormat="1" hidden="1">
      <c r="A230" s="56" t="s">
        <v>826</v>
      </c>
      <c r="B230" s="57">
        <v>0</v>
      </c>
      <c r="C230" s="57"/>
      <c r="D230" s="58"/>
      <c r="E230" s="59"/>
      <c r="F230" s="59">
        <v>0</v>
      </c>
      <c r="G230" s="60">
        <v>0</v>
      </c>
      <c r="H230" s="63">
        <v>0</v>
      </c>
    </row>
    <row r="231" spans="1:8" s="62" customFormat="1" hidden="1">
      <c r="A231" s="56" t="s">
        <v>826</v>
      </c>
      <c r="B231" s="57">
        <v>0</v>
      </c>
      <c r="C231" s="57"/>
      <c r="D231" s="58"/>
      <c r="E231" s="59"/>
      <c r="F231" s="59">
        <v>0</v>
      </c>
      <c r="G231" s="60">
        <v>0</v>
      </c>
      <c r="H231" s="63">
        <v>0</v>
      </c>
    </row>
    <row r="232" spans="1:8" s="62" customFormat="1" hidden="1">
      <c r="A232" s="56" t="s">
        <v>826</v>
      </c>
      <c r="B232" s="57">
        <v>0</v>
      </c>
      <c r="C232" s="57"/>
      <c r="D232" s="58"/>
      <c r="E232" s="59"/>
      <c r="F232" s="59">
        <v>0</v>
      </c>
      <c r="G232" s="60">
        <v>0</v>
      </c>
      <c r="H232" s="63">
        <v>0</v>
      </c>
    </row>
    <row r="233" spans="1:8" s="62" customFormat="1" hidden="1">
      <c r="A233" s="56" t="s">
        <v>826</v>
      </c>
      <c r="B233" s="57">
        <v>0</v>
      </c>
      <c r="C233" s="57"/>
      <c r="D233" s="58"/>
      <c r="E233" s="59"/>
      <c r="F233" s="59">
        <v>0</v>
      </c>
      <c r="G233" s="60">
        <v>0</v>
      </c>
      <c r="H233" s="63">
        <v>0</v>
      </c>
    </row>
    <row r="234" spans="1:8" s="62" customFormat="1" hidden="1">
      <c r="A234" s="56" t="s">
        <v>826</v>
      </c>
      <c r="B234" s="57">
        <v>0</v>
      </c>
      <c r="C234" s="57"/>
      <c r="D234" s="58"/>
      <c r="E234" s="59"/>
      <c r="F234" s="59">
        <v>0</v>
      </c>
      <c r="G234" s="60">
        <v>0</v>
      </c>
      <c r="H234" s="63">
        <v>0</v>
      </c>
    </row>
    <row r="235" spans="1:8" s="62" customFormat="1" hidden="1">
      <c r="A235" s="56" t="s">
        <v>826</v>
      </c>
      <c r="B235" s="57">
        <v>0</v>
      </c>
      <c r="C235" s="57"/>
      <c r="D235" s="58"/>
      <c r="E235" s="59"/>
      <c r="F235" s="59">
        <v>0</v>
      </c>
      <c r="G235" s="60">
        <v>0</v>
      </c>
      <c r="H235" s="63">
        <v>0</v>
      </c>
    </row>
    <row r="236" spans="1:8" s="62" customFormat="1" hidden="1">
      <c r="A236" s="56" t="s">
        <v>826</v>
      </c>
      <c r="B236" s="57">
        <v>0</v>
      </c>
      <c r="C236" s="57"/>
      <c r="D236" s="58"/>
      <c r="E236" s="59"/>
      <c r="F236" s="59">
        <v>0</v>
      </c>
      <c r="G236" s="60">
        <v>0</v>
      </c>
      <c r="H236" s="63">
        <v>0</v>
      </c>
    </row>
    <row r="237" spans="1:8" s="62" customFormat="1" hidden="1">
      <c r="A237" s="56" t="s">
        <v>826</v>
      </c>
      <c r="B237" s="57">
        <v>0</v>
      </c>
      <c r="C237" s="57"/>
      <c r="D237" s="58"/>
      <c r="E237" s="59"/>
      <c r="F237" s="59">
        <v>0</v>
      </c>
      <c r="G237" s="60">
        <v>0</v>
      </c>
      <c r="H237" s="63">
        <v>0</v>
      </c>
    </row>
    <row r="238" spans="1:8" s="62" customFormat="1" hidden="1">
      <c r="A238" s="56" t="s">
        <v>826</v>
      </c>
      <c r="B238" s="57">
        <v>0</v>
      </c>
      <c r="C238" s="57"/>
      <c r="D238" s="58"/>
      <c r="E238" s="59"/>
      <c r="F238" s="59">
        <v>0</v>
      </c>
      <c r="G238" s="60">
        <v>0</v>
      </c>
      <c r="H238" s="63">
        <v>0</v>
      </c>
    </row>
    <row r="239" spans="1:8" s="62" customFormat="1" hidden="1">
      <c r="A239" s="56" t="s">
        <v>826</v>
      </c>
      <c r="B239" s="57">
        <v>0</v>
      </c>
      <c r="C239" s="57"/>
      <c r="D239" s="58"/>
      <c r="E239" s="59"/>
      <c r="F239" s="59">
        <v>0</v>
      </c>
      <c r="G239" s="60">
        <v>0</v>
      </c>
      <c r="H239" s="63">
        <v>0</v>
      </c>
    </row>
    <row r="240" spans="1:8" s="62" customFormat="1" hidden="1">
      <c r="A240" s="56" t="s">
        <v>826</v>
      </c>
      <c r="B240" s="57">
        <v>0</v>
      </c>
      <c r="C240" s="57"/>
      <c r="D240" s="58"/>
      <c r="E240" s="59"/>
      <c r="F240" s="59">
        <v>0</v>
      </c>
      <c r="G240" s="60">
        <v>0</v>
      </c>
      <c r="H240" s="63">
        <v>0</v>
      </c>
    </row>
    <row r="241" spans="1:8" s="62" customFormat="1" hidden="1">
      <c r="A241" s="56" t="s">
        <v>826</v>
      </c>
      <c r="B241" s="57">
        <v>0</v>
      </c>
      <c r="C241" s="57"/>
      <c r="D241" s="58"/>
      <c r="E241" s="59"/>
      <c r="F241" s="59">
        <v>0</v>
      </c>
      <c r="G241" s="60">
        <v>0</v>
      </c>
      <c r="H241" s="63">
        <v>0</v>
      </c>
    </row>
    <row r="242" spans="1:8" s="62" customFormat="1" hidden="1">
      <c r="A242" s="56" t="s">
        <v>826</v>
      </c>
      <c r="B242" s="57">
        <v>0</v>
      </c>
      <c r="C242" s="57"/>
      <c r="D242" s="58"/>
      <c r="E242" s="59"/>
      <c r="F242" s="59">
        <v>0</v>
      </c>
      <c r="G242" s="60">
        <v>0</v>
      </c>
      <c r="H242" s="63">
        <v>0</v>
      </c>
    </row>
    <row r="243" spans="1:8" s="62" customFormat="1" hidden="1">
      <c r="A243" s="56" t="s">
        <v>826</v>
      </c>
      <c r="B243" s="57">
        <v>0</v>
      </c>
      <c r="C243" s="57"/>
      <c r="D243" s="58"/>
      <c r="E243" s="59"/>
      <c r="F243" s="59">
        <v>0</v>
      </c>
      <c r="G243" s="60">
        <v>0</v>
      </c>
      <c r="H243" s="63">
        <v>0</v>
      </c>
    </row>
    <row r="244" spans="1:8" s="62" customFormat="1" hidden="1">
      <c r="A244" s="56" t="s">
        <v>826</v>
      </c>
      <c r="B244" s="57">
        <v>0</v>
      </c>
      <c r="C244" s="57"/>
      <c r="D244" s="58"/>
      <c r="E244" s="59"/>
      <c r="F244" s="59">
        <v>0</v>
      </c>
      <c r="G244" s="60">
        <v>0</v>
      </c>
      <c r="H244" s="63">
        <v>0</v>
      </c>
    </row>
    <row r="245" spans="1:8" s="62" customFormat="1" hidden="1">
      <c r="A245" s="56" t="s">
        <v>826</v>
      </c>
      <c r="B245" s="57">
        <v>0</v>
      </c>
      <c r="C245" s="57"/>
      <c r="D245" s="58"/>
      <c r="E245" s="59"/>
      <c r="F245" s="59">
        <v>0</v>
      </c>
      <c r="G245" s="60">
        <v>0</v>
      </c>
      <c r="H245" s="63">
        <v>0</v>
      </c>
    </row>
    <row r="246" spans="1:8" s="62" customFormat="1" hidden="1">
      <c r="A246" s="56" t="s">
        <v>826</v>
      </c>
      <c r="B246" s="57">
        <v>0</v>
      </c>
      <c r="C246" s="57"/>
      <c r="D246" s="58"/>
      <c r="E246" s="59"/>
      <c r="F246" s="59">
        <v>0</v>
      </c>
      <c r="G246" s="60">
        <v>0</v>
      </c>
      <c r="H246" s="63">
        <v>0</v>
      </c>
    </row>
    <row r="247" spans="1:8" s="62" customFormat="1" hidden="1">
      <c r="A247" s="56" t="s">
        <v>826</v>
      </c>
      <c r="B247" s="57">
        <v>0</v>
      </c>
      <c r="C247" s="57"/>
      <c r="D247" s="58"/>
      <c r="E247" s="59"/>
      <c r="F247" s="59">
        <v>0</v>
      </c>
      <c r="G247" s="60">
        <v>0</v>
      </c>
      <c r="H247" s="63">
        <v>0</v>
      </c>
    </row>
    <row r="248" spans="1:8" s="62" customFormat="1" hidden="1">
      <c r="A248" s="56" t="s">
        <v>826</v>
      </c>
      <c r="B248" s="57">
        <v>0</v>
      </c>
      <c r="C248" s="57"/>
      <c r="D248" s="58"/>
      <c r="E248" s="59"/>
      <c r="F248" s="59">
        <v>0</v>
      </c>
      <c r="G248" s="60">
        <v>0</v>
      </c>
      <c r="H248" s="63">
        <v>0</v>
      </c>
    </row>
    <row r="249" spans="1:8" s="62" customFormat="1" hidden="1">
      <c r="A249" s="56" t="s">
        <v>826</v>
      </c>
      <c r="B249" s="57">
        <v>0</v>
      </c>
      <c r="C249" s="57"/>
      <c r="D249" s="58"/>
      <c r="E249" s="59"/>
      <c r="F249" s="59">
        <v>0</v>
      </c>
      <c r="G249" s="60">
        <v>0</v>
      </c>
      <c r="H249" s="63">
        <v>0</v>
      </c>
    </row>
    <row r="250" spans="1:8" s="62" customFormat="1" hidden="1">
      <c r="A250" s="56" t="s">
        <v>826</v>
      </c>
      <c r="B250" s="57">
        <v>0</v>
      </c>
      <c r="C250" s="57"/>
      <c r="D250" s="58"/>
      <c r="E250" s="59"/>
      <c r="F250" s="59">
        <v>0</v>
      </c>
      <c r="G250" s="60">
        <v>0</v>
      </c>
      <c r="H250" s="63">
        <v>0</v>
      </c>
    </row>
    <row r="251" spans="1:8" s="62" customFormat="1" hidden="1">
      <c r="A251" s="56" t="s">
        <v>826</v>
      </c>
      <c r="B251" s="57">
        <v>0</v>
      </c>
      <c r="C251" s="57"/>
      <c r="D251" s="58"/>
      <c r="E251" s="59"/>
      <c r="F251" s="59">
        <v>0</v>
      </c>
      <c r="G251" s="60">
        <v>0</v>
      </c>
      <c r="H251" s="63">
        <v>0</v>
      </c>
    </row>
    <row r="252" spans="1:8" s="62" customFormat="1" hidden="1">
      <c r="A252" s="56" t="s">
        <v>826</v>
      </c>
      <c r="B252" s="57">
        <v>0</v>
      </c>
      <c r="C252" s="57"/>
      <c r="D252" s="58"/>
      <c r="E252" s="59"/>
      <c r="F252" s="59">
        <v>0</v>
      </c>
      <c r="G252" s="60">
        <v>0</v>
      </c>
      <c r="H252" s="63">
        <v>0</v>
      </c>
    </row>
    <row r="253" spans="1:8" s="62" customFormat="1" hidden="1">
      <c r="A253" s="56" t="s">
        <v>826</v>
      </c>
      <c r="B253" s="57">
        <v>0</v>
      </c>
      <c r="C253" s="57"/>
      <c r="D253" s="58"/>
      <c r="E253" s="59"/>
      <c r="F253" s="59">
        <v>0</v>
      </c>
      <c r="G253" s="60">
        <v>0</v>
      </c>
      <c r="H253" s="63">
        <v>0</v>
      </c>
    </row>
    <row r="254" spans="1:8" s="62" customFormat="1" hidden="1">
      <c r="A254" s="56" t="s">
        <v>826</v>
      </c>
      <c r="B254" s="57">
        <v>0</v>
      </c>
      <c r="C254" s="57"/>
      <c r="D254" s="58"/>
      <c r="E254" s="59"/>
      <c r="F254" s="59">
        <v>0</v>
      </c>
      <c r="G254" s="60">
        <v>0</v>
      </c>
      <c r="H254" s="63">
        <v>0</v>
      </c>
    </row>
    <row r="255" spans="1:8" s="62" customFormat="1" hidden="1">
      <c r="A255" s="56" t="s">
        <v>826</v>
      </c>
      <c r="B255" s="57">
        <v>0</v>
      </c>
      <c r="C255" s="57"/>
      <c r="D255" s="58"/>
      <c r="E255" s="59"/>
      <c r="F255" s="59">
        <v>0</v>
      </c>
      <c r="G255" s="60">
        <v>0</v>
      </c>
      <c r="H255" s="63">
        <v>0</v>
      </c>
    </row>
    <row r="256" spans="1:8" s="62" customFormat="1" hidden="1">
      <c r="A256" s="56" t="s">
        <v>826</v>
      </c>
      <c r="B256" s="57">
        <v>0</v>
      </c>
      <c r="C256" s="57"/>
      <c r="D256" s="58"/>
      <c r="E256" s="59"/>
      <c r="F256" s="59">
        <v>0</v>
      </c>
      <c r="G256" s="60">
        <v>0</v>
      </c>
      <c r="H256" s="63">
        <v>0</v>
      </c>
    </row>
    <row r="257" spans="1:8" s="62" customFormat="1" hidden="1">
      <c r="A257" s="56" t="s">
        <v>826</v>
      </c>
      <c r="B257" s="57">
        <v>0</v>
      </c>
      <c r="C257" s="57"/>
      <c r="D257" s="58"/>
      <c r="E257" s="59"/>
      <c r="F257" s="59">
        <v>0</v>
      </c>
      <c r="G257" s="60">
        <v>0</v>
      </c>
      <c r="H257" s="63">
        <v>0</v>
      </c>
    </row>
    <row r="258" spans="1:8" s="62" customFormat="1" hidden="1">
      <c r="A258" s="56" t="s">
        <v>826</v>
      </c>
      <c r="B258" s="57">
        <v>0</v>
      </c>
      <c r="C258" s="57"/>
      <c r="D258" s="58"/>
      <c r="E258" s="59"/>
      <c r="F258" s="59">
        <v>0</v>
      </c>
      <c r="G258" s="60">
        <v>0</v>
      </c>
      <c r="H258" s="63">
        <v>0</v>
      </c>
    </row>
    <row r="259" spans="1:8" s="62" customFormat="1" hidden="1">
      <c r="A259" s="56" t="s">
        <v>826</v>
      </c>
      <c r="B259" s="57">
        <v>0</v>
      </c>
      <c r="C259" s="57"/>
      <c r="D259" s="58"/>
      <c r="E259" s="59"/>
      <c r="F259" s="59">
        <v>0</v>
      </c>
      <c r="G259" s="60">
        <v>0</v>
      </c>
      <c r="H259" s="63">
        <v>0</v>
      </c>
    </row>
    <row r="260" spans="1:8" s="62" customFormat="1" hidden="1">
      <c r="A260" s="56" t="s">
        <v>826</v>
      </c>
      <c r="B260" s="57">
        <v>0</v>
      </c>
      <c r="C260" s="57"/>
      <c r="D260" s="58"/>
      <c r="E260" s="59"/>
      <c r="F260" s="59">
        <v>0</v>
      </c>
      <c r="G260" s="60">
        <v>0</v>
      </c>
      <c r="H260" s="63">
        <v>0</v>
      </c>
    </row>
    <row r="261" spans="1:8" s="62" customFormat="1" hidden="1">
      <c r="A261" s="56" t="s">
        <v>826</v>
      </c>
      <c r="B261" s="57">
        <v>0</v>
      </c>
      <c r="C261" s="57"/>
      <c r="D261" s="58"/>
      <c r="E261" s="59"/>
      <c r="F261" s="59">
        <v>0</v>
      </c>
      <c r="G261" s="60">
        <v>0</v>
      </c>
      <c r="H261" s="63">
        <v>0</v>
      </c>
    </row>
    <row r="262" spans="1:8" s="62" customFormat="1" hidden="1">
      <c r="A262" s="56" t="s">
        <v>826</v>
      </c>
      <c r="B262" s="57">
        <v>0</v>
      </c>
      <c r="C262" s="57"/>
      <c r="D262" s="58"/>
      <c r="E262" s="59"/>
      <c r="F262" s="59">
        <v>0</v>
      </c>
      <c r="G262" s="60">
        <v>0</v>
      </c>
      <c r="H262" s="63">
        <v>0</v>
      </c>
    </row>
    <row r="263" spans="1:8" s="62" customFormat="1" hidden="1">
      <c r="A263" s="56" t="s">
        <v>826</v>
      </c>
      <c r="B263" s="57">
        <v>0</v>
      </c>
      <c r="C263" s="57"/>
      <c r="D263" s="58"/>
      <c r="E263" s="59"/>
      <c r="F263" s="59">
        <v>0</v>
      </c>
      <c r="G263" s="60">
        <v>0</v>
      </c>
      <c r="H263" s="63">
        <v>0</v>
      </c>
    </row>
    <row r="264" spans="1:8" s="62" customFormat="1" hidden="1">
      <c r="A264" s="56" t="s">
        <v>826</v>
      </c>
      <c r="B264" s="57">
        <v>0</v>
      </c>
      <c r="C264" s="57"/>
      <c r="D264" s="58"/>
      <c r="E264" s="59"/>
      <c r="F264" s="59">
        <v>0</v>
      </c>
      <c r="G264" s="60">
        <v>0</v>
      </c>
      <c r="H264" s="63">
        <v>0</v>
      </c>
    </row>
    <row r="265" spans="1:8" s="62" customFormat="1" hidden="1">
      <c r="A265" s="56" t="s">
        <v>826</v>
      </c>
      <c r="B265" s="57">
        <v>0</v>
      </c>
      <c r="C265" s="57"/>
      <c r="D265" s="58"/>
      <c r="E265" s="59"/>
      <c r="F265" s="59">
        <v>0</v>
      </c>
      <c r="G265" s="60">
        <v>0</v>
      </c>
      <c r="H265" s="63">
        <v>0</v>
      </c>
    </row>
    <row r="266" spans="1:8" s="62" customFormat="1" hidden="1">
      <c r="A266" s="56" t="s">
        <v>826</v>
      </c>
      <c r="B266" s="57">
        <v>0</v>
      </c>
      <c r="C266" s="57"/>
      <c r="D266" s="58"/>
      <c r="E266" s="59"/>
      <c r="F266" s="59">
        <v>0</v>
      </c>
      <c r="G266" s="60">
        <v>0</v>
      </c>
      <c r="H266" s="63">
        <v>0</v>
      </c>
    </row>
    <row r="267" spans="1:8" s="62" customFormat="1" hidden="1">
      <c r="A267" s="56" t="s">
        <v>826</v>
      </c>
      <c r="B267" s="57">
        <v>0</v>
      </c>
      <c r="C267" s="57"/>
      <c r="D267" s="58"/>
      <c r="E267" s="59"/>
      <c r="F267" s="59">
        <v>0</v>
      </c>
      <c r="G267" s="60">
        <v>0</v>
      </c>
      <c r="H267" s="63">
        <v>0</v>
      </c>
    </row>
    <row r="268" spans="1:8" s="62" customFormat="1" hidden="1">
      <c r="A268" s="56" t="s">
        <v>826</v>
      </c>
      <c r="B268" s="57">
        <v>0</v>
      </c>
      <c r="C268" s="57"/>
      <c r="D268" s="58"/>
      <c r="E268" s="59"/>
      <c r="F268" s="59">
        <v>0</v>
      </c>
      <c r="G268" s="60">
        <v>0</v>
      </c>
      <c r="H268" s="63">
        <v>0</v>
      </c>
    </row>
    <row r="269" spans="1:8" s="62" customFormat="1" hidden="1">
      <c r="A269" s="56" t="s">
        <v>826</v>
      </c>
      <c r="B269" s="57">
        <v>0</v>
      </c>
      <c r="C269" s="57"/>
      <c r="D269" s="58"/>
      <c r="E269" s="59"/>
      <c r="F269" s="59">
        <v>0</v>
      </c>
      <c r="G269" s="60">
        <v>0</v>
      </c>
      <c r="H269" s="63">
        <v>0</v>
      </c>
    </row>
    <row r="270" spans="1:8" s="62" customFormat="1" hidden="1">
      <c r="A270" s="56" t="s">
        <v>826</v>
      </c>
      <c r="B270" s="57">
        <v>0</v>
      </c>
      <c r="C270" s="57"/>
      <c r="D270" s="58"/>
      <c r="E270" s="59"/>
      <c r="F270" s="59">
        <v>0</v>
      </c>
      <c r="G270" s="60">
        <v>0</v>
      </c>
      <c r="H270" s="63">
        <v>0</v>
      </c>
    </row>
    <row r="271" spans="1:8" s="62" customFormat="1" hidden="1">
      <c r="A271" s="56" t="s">
        <v>826</v>
      </c>
      <c r="B271" s="57">
        <v>0</v>
      </c>
      <c r="C271" s="57"/>
      <c r="D271" s="58"/>
      <c r="E271" s="59"/>
      <c r="F271" s="59">
        <v>0</v>
      </c>
      <c r="G271" s="60">
        <v>0</v>
      </c>
      <c r="H271" s="63">
        <v>0</v>
      </c>
    </row>
    <row r="272" spans="1:8" s="62" customFormat="1" hidden="1">
      <c r="A272" s="56" t="s">
        <v>826</v>
      </c>
      <c r="B272" s="57">
        <v>0</v>
      </c>
      <c r="C272" s="57"/>
      <c r="D272" s="58"/>
      <c r="E272" s="59"/>
      <c r="F272" s="59">
        <v>0</v>
      </c>
      <c r="G272" s="60">
        <v>0</v>
      </c>
      <c r="H272" s="63">
        <v>0</v>
      </c>
    </row>
    <row r="273" spans="1:8" s="62" customFormat="1" hidden="1">
      <c r="A273" s="56" t="s">
        <v>826</v>
      </c>
      <c r="B273" s="57">
        <v>0</v>
      </c>
      <c r="C273" s="57"/>
      <c r="D273" s="58"/>
      <c r="E273" s="59"/>
      <c r="F273" s="59">
        <v>0</v>
      </c>
      <c r="G273" s="60">
        <v>0</v>
      </c>
      <c r="H273" s="63">
        <v>0</v>
      </c>
    </row>
    <row r="274" spans="1:8" s="62" customFormat="1" hidden="1">
      <c r="A274" s="56" t="s">
        <v>826</v>
      </c>
      <c r="B274" s="57">
        <v>0</v>
      </c>
      <c r="C274" s="57"/>
      <c r="D274" s="58"/>
      <c r="E274" s="59"/>
      <c r="F274" s="59">
        <v>0</v>
      </c>
      <c r="G274" s="60">
        <v>0</v>
      </c>
      <c r="H274" s="63">
        <v>0</v>
      </c>
    </row>
    <row r="275" spans="1:8" s="62" customFormat="1" hidden="1">
      <c r="A275" s="56" t="s">
        <v>826</v>
      </c>
      <c r="B275" s="57">
        <v>0</v>
      </c>
      <c r="C275" s="57"/>
      <c r="D275" s="58"/>
      <c r="E275" s="59"/>
      <c r="F275" s="59">
        <v>0</v>
      </c>
      <c r="G275" s="60">
        <v>0</v>
      </c>
      <c r="H275" s="63">
        <v>0</v>
      </c>
    </row>
    <row r="276" spans="1:8" s="62" customFormat="1" hidden="1">
      <c r="A276" s="56" t="s">
        <v>826</v>
      </c>
      <c r="B276" s="57">
        <v>0</v>
      </c>
      <c r="C276" s="57"/>
      <c r="D276" s="58"/>
      <c r="E276" s="59"/>
      <c r="F276" s="59">
        <v>0</v>
      </c>
      <c r="G276" s="60">
        <v>0</v>
      </c>
      <c r="H276" s="63">
        <v>0</v>
      </c>
    </row>
    <row r="277" spans="1:8" s="62" customFormat="1" hidden="1">
      <c r="A277" s="56" t="s">
        <v>826</v>
      </c>
      <c r="B277" s="57">
        <v>0</v>
      </c>
      <c r="C277" s="57"/>
      <c r="D277" s="58"/>
      <c r="E277" s="59"/>
      <c r="F277" s="59">
        <v>0</v>
      </c>
      <c r="G277" s="60">
        <v>0</v>
      </c>
      <c r="H277" s="63">
        <v>0</v>
      </c>
    </row>
    <row r="278" spans="1:8" s="62" customFormat="1" hidden="1">
      <c r="A278" s="56" t="s">
        <v>826</v>
      </c>
      <c r="B278" s="57">
        <v>0</v>
      </c>
      <c r="C278" s="57"/>
      <c r="D278" s="58"/>
      <c r="E278" s="59"/>
      <c r="F278" s="59">
        <v>0</v>
      </c>
      <c r="G278" s="60">
        <v>0</v>
      </c>
      <c r="H278" s="63">
        <v>0</v>
      </c>
    </row>
    <row r="279" spans="1:8" s="62" customFormat="1" hidden="1">
      <c r="A279" s="56" t="s">
        <v>826</v>
      </c>
      <c r="B279" s="57">
        <v>0</v>
      </c>
      <c r="C279" s="57"/>
      <c r="D279" s="58"/>
      <c r="E279" s="59"/>
      <c r="F279" s="59">
        <v>0</v>
      </c>
      <c r="G279" s="60">
        <v>0</v>
      </c>
      <c r="H279" s="63">
        <v>0</v>
      </c>
    </row>
    <row r="280" spans="1:8" s="62" customFormat="1" hidden="1">
      <c r="A280" s="56" t="s">
        <v>826</v>
      </c>
      <c r="B280" s="57">
        <v>0</v>
      </c>
      <c r="C280" s="57"/>
      <c r="D280" s="58"/>
      <c r="E280" s="59"/>
      <c r="F280" s="59">
        <v>0</v>
      </c>
      <c r="G280" s="60">
        <v>0</v>
      </c>
      <c r="H280" s="63">
        <v>0</v>
      </c>
    </row>
    <row r="281" spans="1:8" s="62" customFormat="1" hidden="1">
      <c r="A281" s="56" t="s">
        <v>826</v>
      </c>
      <c r="B281" s="57">
        <v>0</v>
      </c>
      <c r="C281" s="57"/>
      <c r="D281" s="58"/>
      <c r="E281" s="59"/>
      <c r="F281" s="59">
        <v>0</v>
      </c>
      <c r="G281" s="60">
        <v>0</v>
      </c>
      <c r="H281" s="63">
        <v>0</v>
      </c>
    </row>
    <row r="282" spans="1:8" s="62" customFormat="1" hidden="1">
      <c r="A282" s="56" t="s">
        <v>826</v>
      </c>
      <c r="B282" s="57">
        <v>0</v>
      </c>
      <c r="C282" s="57"/>
      <c r="D282" s="58"/>
      <c r="E282" s="59"/>
      <c r="F282" s="59">
        <v>0</v>
      </c>
      <c r="G282" s="60">
        <v>0</v>
      </c>
      <c r="H282" s="63">
        <v>0</v>
      </c>
    </row>
    <row r="283" spans="1:8" s="62" customFormat="1" hidden="1">
      <c r="A283" s="56" t="s">
        <v>826</v>
      </c>
      <c r="B283" s="57">
        <v>0</v>
      </c>
      <c r="C283" s="57"/>
      <c r="D283" s="58"/>
      <c r="E283" s="59"/>
      <c r="F283" s="59">
        <v>0</v>
      </c>
      <c r="G283" s="60">
        <v>0</v>
      </c>
      <c r="H283" s="63">
        <v>0</v>
      </c>
    </row>
    <row r="284" spans="1:8" s="62" customFormat="1" hidden="1">
      <c r="A284" s="56" t="s">
        <v>826</v>
      </c>
      <c r="B284" s="57">
        <v>0</v>
      </c>
      <c r="C284" s="57"/>
      <c r="D284" s="58"/>
      <c r="E284" s="59"/>
      <c r="F284" s="59">
        <v>0</v>
      </c>
      <c r="G284" s="60">
        <v>0</v>
      </c>
      <c r="H284" s="63">
        <v>0</v>
      </c>
    </row>
    <row r="285" spans="1:8" s="62" customFormat="1" hidden="1">
      <c r="A285" s="56" t="s">
        <v>826</v>
      </c>
      <c r="B285" s="57">
        <v>0</v>
      </c>
      <c r="C285" s="57"/>
      <c r="D285" s="58"/>
      <c r="E285" s="59"/>
      <c r="F285" s="59">
        <v>0</v>
      </c>
      <c r="G285" s="60">
        <v>0</v>
      </c>
      <c r="H285" s="63">
        <v>0</v>
      </c>
    </row>
    <row r="286" spans="1:8" s="62" customFormat="1" hidden="1">
      <c r="A286" s="56" t="s">
        <v>826</v>
      </c>
      <c r="B286" s="57">
        <v>0</v>
      </c>
      <c r="C286" s="57"/>
      <c r="D286" s="58"/>
      <c r="E286" s="59"/>
      <c r="F286" s="59">
        <v>0</v>
      </c>
      <c r="G286" s="60">
        <v>0</v>
      </c>
      <c r="H286" s="63">
        <v>0</v>
      </c>
    </row>
    <row r="287" spans="1:8" s="62" customFormat="1" hidden="1">
      <c r="A287" s="56" t="s">
        <v>826</v>
      </c>
      <c r="B287" s="57">
        <v>0</v>
      </c>
      <c r="C287" s="57"/>
      <c r="D287" s="58"/>
      <c r="E287" s="59"/>
      <c r="F287" s="59">
        <v>0</v>
      </c>
      <c r="G287" s="60">
        <v>0</v>
      </c>
      <c r="H287" s="63">
        <v>0</v>
      </c>
    </row>
    <row r="288" spans="1:8" s="62" customFormat="1" hidden="1">
      <c r="A288" s="56" t="s">
        <v>826</v>
      </c>
      <c r="B288" s="57">
        <v>0</v>
      </c>
      <c r="C288" s="57"/>
      <c r="D288" s="58"/>
      <c r="E288" s="59"/>
      <c r="F288" s="59">
        <v>0</v>
      </c>
      <c r="G288" s="60">
        <v>0</v>
      </c>
      <c r="H288" s="63">
        <v>0</v>
      </c>
    </row>
    <row r="289" spans="1:8" s="62" customFormat="1" hidden="1">
      <c r="A289" s="56" t="s">
        <v>826</v>
      </c>
      <c r="B289" s="57">
        <v>0</v>
      </c>
      <c r="C289" s="57"/>
      <c r="D289" s="58"/>
      <c r="E289" s="59"/>
      <c r="F289" s="59">
        <v>0</v>
      </c>
      <c r="G289" s="60">
        <v>0</v>
      </c>
      <c r="H289" s="63">
        <v>0</v>
      </c>
    </row>
    <row r="290" spans="1:8" s="62" customFormat="1" hidden="1">
      <c r="A290" s="56" t="s">
        <v>826</v>
      </c>
      <c r="B290" s="57">
        <v>0</v>
      </c>
      <c r="C290" s="57"/>
      <c r="D290" s="58"/>
      <c r="E290" s="59"/>
      <c r="F290" s="59">
        <v>0</v>
      </c>
      <c r="G290" s="60">
        <v>0</v>
      </c>
      <c r="H290" s="63">
        <v>0</v>
      </c>
    </row>
    <row r="291" spans="1:8" s="62" customFormat="1" hidden="1">
      <c r="A291" s="56" t="s">
        <v>826</v>
      </c>
      <c r="B291" s="57">
        <v>0</v>
      </c>
      <c r="C291" s="57"/>
      <c r="D291" s="58"/>
      <c r="E291" s="59"/>
      <c r="F291" s="59">
        <v>0</v>
      </c>
      <c r="G291" s="60">
        <v>0</v>
      </c>
      <c r="H291" s="63">
        <v>0</v>
      </c>
    </row>
    <row r="292" spans="1:8" s="62" customFormat="1" hidden="1">
      <c r="A292" s="56" t="s">
        <v>826</v>
      </c>
      <c r="B292" s="57">
        <v>0</v>
      </c>
      <c r="C292" s="57"/>
      <c r="D292" s="58"/>
      <c r="E292" s="59"/>
      <c r="F292" s="59">
        <v>0</v>
      </c>
      <c r="G292" s="60">
        <v>0</v>
      </c>
      <c r="H292" s="63">
        <v>0</v>
      </c>
    </row>
    <row r="293" spans="1:8" s="62" customFormat="1" hidden="1">
      <c r="A293" s="56" t="s">
        <v>826</v>
      </c>
      <c r="B293" s="57">
        <v>0</v>
      </c>
      <c r="C293" s="57"/>
      <c r="D293" s="58"/>
      <c r="E293" s="59"/>
      <c r="F293" s="59">
        <v>0</v>
      </c>
      <c r="G293" s="60">
        <v>0</v>
      </c>
      <c r="H293" s="63">
        <v>0</v>
      </c>
    </row>
    <row r="294" spans="1:8" s="62" customFormat="1" hidden="1">
      <c r="A294" s="56" t="s">
        <v>826</v>
      </c>
      <c r="B294" s="57">
        <v>0</v>
      </c>
      <c r="C294" s="57"/>
      <c r="D294" s="58"/>
      <c r="E294" s="59"/>
      <c r="F294" s="59">
        <v>0</v>
      </c>
      <c r="G294" s="60">
        <v>0</v>
      </c>
      <c r="H294" s="63">
        <v>0</v>
      </c>
    </row>
    <row r="295" spans="1:8" s="62" customFormat="1" hidden="1">
      <c r="A295" s="56" t="s">
        <v>826</v>
      </c>
      <c r="B295" s="57">
        <v>0</v>
      </c>
      <c r="C295" s="57"/>
      <c r="D295" s="58"/>
      <c r="E295" s="59"/>
      <c r="F295" s="59">
        <v>0</v>
      </c>
      <c r="G295" s="60">
        <v>0</v>
      </c>
      <c r="H295" s="63">
        <v>0</v>
      </c>
    </row>
    <row r="296" spans="1:8" s="62" customFormat="1" hidden="1">
      <c r="A296" s="56" t="s">
        <v>826</v>
      </c>
      <c r="B296" s="57">
        <v>0</v>
      </c>
      <c r="C296" s="57"/>
      <c r="D296" s="58"/>
      <c r="E296" s="59"/>
      <c r="F296" s="59">
        <v>0</v>
      </c>
      <c r="G296" s="60">
        <v>0</v>
      </c>
      <c r="H296" s="63">
        <v>0</v>
      </c>
    </row>
    <row r="297" spans="1:8" s="62" customFormat="1" hidden="1">
      <c r="A297" s="56" t="s">
        <v>826</v>
      </c>
      <c r="B297" s="57">
        <v>0</v>
      </c>
      <c r="C297" s="57"/>
      <c r="D297" s="58"/>
      <c r="E297" s="59"/>
      <c r="F297" s="59">
        <v>0</v>
      </c>
      <c r="G297" s="60">
        <v>0</v>
      </c>
      <c r="H297" s="63">
        <v>0</v>
      </c>
    </row>
    <row r="298" spans="1:8" s="62" customFormat="1" hidden="1">
      <c r="A298" s="56" t="s">
        <v>826</v>
      </c>
      <c r="B298" s="57">
        <v>0</v>
      </c>
      <c r="C298" s="57"/>
      <c r="D298" s="58"/>
      <c r="E298" s="59"/>
      <c r="F298" s="59">
        <v>0</v>
      </c>
      <c r="G298" s="60">
        <v>0</v>
      </c>
      <c r="H298" s="63">
        <v>0</v>
      </c>
    </row>
    <row r="299" spans="1:8" s="62" customFormat="1" hidden="1">
      <c r="A299" s="56" t="s">
        <v>826</v>
      </c>
      <c r="B299" s="57">
        <v>0</v>
      </c>
      <c r="C299" s="57"/>
      <c r="D299" s="58"/>
      <c r="E299" s="59"/>
      <c r="F299" s="59">
        <v>0</v>
      </c>
      <c r="G299" s="60">
        <v>0</v>
      </c>
      <c r="H299" s="63">
        <v>0</v>
      </c>
    </row>
    <row r="300" spans="1:8" s="62" customFormat="1" hidden="1">
      <c r="A300" s="56" t="s">
        <v>826</v>
      </c>
      <c r="B300" s="57">
        <v>0</v>
      </c>
      <c r="C300" s="57"/>
      <c r="D300" s="58"/>
      <c r="E300" s="59"/>
      <c r="F300" s="59">
        <v>0</v>
      </c>
      <c r="G300" s="60">
        <v>0</v>
      </c>
      <c r="H300" s="63">
        <v>0</v>
      </c>
    </row>
    <row r="301" spans="1:8" s="62" customFormat="1" hidden="1">
      <c r="A301" s="56" t="s">
        <v>826</v>
      </c>
      <c r="B301" s="57">
        <v>0</v>
      </c>
      <c r="C301" s="57"/>
      <c r="D301" s="58"/>
      <c r="E301" s="59"/>
      <c r="F301" s="59">
        <v>0</v>
      </c>
      <c r="G301" s="60">
        <v>0</v>
      </c>
      <c r="H301" s="63">
        <v>0</v>
      </c>
    </row>
    <row r="302" spans="1:8" s="62" customFormat="1" hidden="1">
      <c r="A302" s="56" t="s">
        <v>826</v>
      </c>
      <c r="B302" s="57">
        <v>0</v>
      </c>
      <c r="C302" s="57"/>
      <c r="D302" s="58"/>
      <c r="E302" s="59"/>
      <c r="F302" s="59">
        <v>0</v>
      </c>
      <c r="G302" s="60">
        <v>0</v>
      </c>
      <c r="H302" s="63">
        <v>0</v>
      </c>
    </row>
    <row r="303" spans="1:8" s="62" customFormat="1" hidden="1">
      <c r="A303" s="56" t="s">
        <v>826</v>
      </c>
      <c r="B303" s="57">
        <v>0</v>
      </c>
      <c r="C303" s="57"/>
      <c r="D303" s="58"/>
      <c r="E303" s="59"/>
      <c r="F303" s="59">
        <v>0</v>
      </c>
      <c r="G303" s="60">
        <v>0</v>
      </c>
      <c r="H303" s="63">
        <v>0</v>
      </c>
    </row>
    <row r="304" spans="1:8" s="62" customFormat="1" hidden="1">
      <c r="A304" s="56" t="s">
        <v>826</v>
      </c>
      <c r="B304" s="57">
        <v>0</v>
      </c>
      <c r="C304" s="57"/>
      <c r="D304" s="58"/>
      <c r="E304" s="59"/>
      <c r="F304" s="59">
        <v>0</v>
      </c>
      <c r="G304" s="60">
        <v>0</v>
      </c>
      <c r="H304" s="63">
        <v>0</v>
      </c>
    </row>
    <row r="305" spans="1:8" s="62" customFormat="1" hidden="1">
      <c r="A305" s="56" t="s">
        <v>826</v>
      </c>
      <c r="B305" s="57">
        <v>0</v>
      </c>
      <c r="C305" s="57"/>
      <c r="D305" s="58"/>
      <c r="E305" s="59"/>
      <c r="F305" s="59">
        <v>0</v>
      </c>
      <c r="G305" s="60">
        <v>0</v>
      </c>
      <c r="H305" s="63">
        <v>0</v>
      </c>
    </row>
    <row r="306" spans="1:8" s="62" customFormat="1" hidden="1">
      <c r="A306" s="56" t="s">
        <v>826</v>
      </c>
      <c r="B306" s="57">
        <v>0</v>
      </c>
      <c r="C306" s="57"/>
      <c r="D306" s="58"/>
      <c r="E306" s="59"/>
      <c r="F306" s="59">
        <v>0</v>
      </c>
      <c r="G306" s="60">
        <v>0</v>
      </c>
      <c r="H306" s="63">
        <v>0</v>
      </c>
    </row>
    <row r="307" spans="1:8" s="62" customFormat="1" hidden="1">
      <c r="A307" s="56" t="s">
        <v>826</v>
      </c>
      <c r="B307" s="57">
        <v>0</v>
      </c>
      <c r="C307" s="57"/>
      <c r="D307" s="58"/>
      <c r="E307" s="59"/>
      <c r="F307" s="59">
        <v>0</v>
      </c>
      <c r="G307" s="60">
        <v>0</v>
      </c>
      <c r="H307" s="63">
        <v>0</v>
      </c>
    </row>
    <row r="308" spans="1:8" s="62" customFormat="1" hidden="1">
      <c r="A308" s="56" t="s">
        <v>826</v>
      </c>
      <c r="B308" s="57">
        <v>0</v>
      </c>
      <c r="C308" s="57"/>
      <c r="D308" s="58"/>
      <c r="E308" s="59"/>
      <c r="F308" s="59">
        <v>0</v>
      </c>
      <c r="G308" s="60">
        <v>0</v>
      </c>
      <c r="H308" s="63">
        <v>0</v>
      </c>
    </row>
    <row r="309" spans="1:8" s="62" customFormat="1" hidden="1">
      <c r="A309" s="56" t="s">
        <v>826</v>
      </c>
      <c r="B309" s="57">
        <v>0</v>
      </c>
      <c r="C309" s="57"/>
      <c r="D309" s="58"/>
      <c r="E309" s="59"/>
      <c r="F309" s="59">
        <v>0</v>
      </c>
      <c r="G309" s="60">
        <v>0</v>
      </c>
      <c r="H309" s="63">
        <v>0</v>
      </c>
    </row>
    <row r="310" spans="1:8" s="62" customFormat="1" hidden="1">
      <c r="A310" s="56" t="s">
        <v>826</v>
      </c>
      <c r="B310" s="57">
        <v>0</v>
      </c>
      <c r="C310" s="57"/>
      <c r="D310" s="58"/>
      <c r="E310" s="59"/>
      <c r="F310" s="59">
        <v>0</v>
      </c>
      <c r="G310" s="60">
        <v>0</v>
      </c>
      <c r="H310" s="63">
        <v>0</v>
      </c>
    </row>
    <row r="311" spans="1:8" s="62" customFormat="1" hidden="1">
      <c r="A311" s="56" t="s">
        <v>826</v>
      </c>
      <c r="B311" s="57">
        <v>0</v>
      </c>
      <c r="C311" s="57"/>
      <c r="D311" s="58"/>
      <c r="E311" s="59"/>
      <c r="F311" s="59">
        <v>0</v>
      </c>
      <c r="G311" s="60">
        <v>0</v>
      </c>
      <c r="H311" s="63">
        <v>0</v>
      </c>
    </row>
    <row r="312" spans="1:8" s="62" customFormat="1" hidden="1">
      <c r="A312" s="56" t="s">
        <v>826</v>
      </c>
      <c r="B312" s="57">
        <v>0</v>
      </c>
      <c r="C312" s="57"/>
      <c r="D312" s="58"/>
      <c r="E312" s="59"/>
      <c r="F312" s="59">
        <v>0</v>
      </c>
      <c r="G312" s="60">
        <v>0</v>
      </c>
      <c r="H312" s="63">
        <v>0</v>
      </c>
    </row>
    <row r="313" spans="1:8" s="62" customFormat="1" hidden="1">
      <c r="A313" s="56" t="s">
        <v>826</v>
      </c>
      <c r="B313" s="57">
        <v>0</v>
      </c>
      <c r="C313" s="57"/>
      <c r="D313" s="58"/>
      <c r="E313" s="59"/>
      <c r="F313" s="59">
        <v>0</v>
      </c>
      <c r="G313" s="60">
        <v>0</v>
      </c>
      <c r="H313" s="63">
        <v>0</v>
      </c>
    </row>
    <row r="314" spans="1:8" s="62" customFormat="1" hidden="1">
      <c r="A314" s="56" t="s">
        <v>826</v>
      </c>
      <c r="B314" s="57">
        <v>0</v>
      </c>
      <c r="C314" s="57"/>
      <c r="D314" s="58"/>
      <c r="E314" s="59"/>
      <c r="F314" s="59">
        <v>0</v>
      </c>
      <c r="G314" s="60">
        <v>0</v>
      </c>
      <c r="H314" s="63">
        <v>0</v>
      </c>
    </row>
    <row r="315" spans="1:8" s="62" customFormat="1" hidden="1">
      <c r="A315" s="56" t="s">
        <v>826</v>
      </c>
      <c r="B315" s="57">
        <v>0</v>
      </c>
      <c r="C315" s="57"/>
      <c r="D315" s="58"/>
      <c r="E315" s="59"/>
      <c r="F315" s="59">
        <v>0</v>
      </c>
      <c r="G315" s="60">
        <v>0</v>
      </c>
      <c r="H315" s="63">
        <v>0</v>
      </c>
    </row>
    <row r="316" spans="1:8" s="62" customFormat="1" hidden="1">
      <c r="A316" s="56" t="s">
        <v>826</v>
      </c>
      <c r="B316" s="57">
        <v>0</v>
      </c>
      <c r="C316" s="57"/>
      <c r="D316" s="58"/>
      <c r="E316" s="59"/>
      <c r="F316" s="59">
        <v>0</v>
      </c>
      <c r="G316" s="60">
        <v>0</v>
      </c>
      <c r="H316" s="63">
        <v>0</v>
      </c>
    </row>
    <row r="317" spans="1:8" s="62" customFormat="1" hidden="1">
      <c r="A317" s="56" t="s">
        <v>826</v>
      </c>
      <c r="B317" s="57">
        <v>0</v>
      </c>
      <c r="C317" s="57"/>
      <c r="D317" s="58"/>
      <c r="E317" s="59"/>
      <c r="F317" s="59">
        <v>0</v>
      </c>
      <c r="G317" s="60">
        <v>0</v>
      </c>
      <c r="H317" s="63">
        <v>0</v>
      </c>
    </row>
    <row r="318" spans="1:8" s="62" customFormat="1" hidden="1">
      <c r="A318" s="56" t="s">
        <v>826</v>
      </c>
      <c r="B318" s="57">
        <v>0</v>
      </c>
      <c r="C318" s="57"/>
      <c r="D318" s="58"/>
      <c r="E318" s="59"/>
      <c r="F318" s="59">
        <v>0</v>
      </c>
      <c r="G318" s="60">
        <v>0</v>
      </c>
      <c r="H318" s="63">
        <v>0</v>
      </c>
    </row>
    <row r="319" spans="1:8" s="62" customFormat="1" hidden="1">
      <c r="A319" s="56" t="s">
        <v>826</v>
      </c>
      <c r="B319" s="57">
        <v>0</v>
      </c>
      <c r="C319" s="57"/>
      <c r="D319" s="58"/>
      <c r="E319" s="59"/>
      <c r="F319" s="59">
        <v>0</v>
      </c>
      <c r="G319" s="60">
        <v>0</v>
      </c>
      <c r="H319" s="63">
        <v>0</v>
      </c>
    </row>
    <row r="320" spans="1:8" s="62" customFormat="1" hidden="1">
      <c r="A320" s="56" t="s">
        <v>826</v>
      </c>
      <c r="B320" s="57">
        <v>0</v>
      </c>
      <c r="C320" s="57"/>
      <c r="D320" s="58"/>
      <c r="E320" s="59"/>
      <c r="F320" s="59">
        <v>0</v>
      </c>
      <c r="G320" s="60">
        <v>0</v>
      </c>
      <c r="H320" s="63">
        <v>0</v>
      </c>
    </row>
    <row r="321" spans="1:8" s="62" customFormat="1" hidden="1">
      <c r="A321" s="56" t="s">
        <v>826</v>
      </c>
      <c r="B321" s="57">
        <v>0</v>
      </c>
      <c r="C321" s="57"/>
      <c r="D321" s="58"/>
      <c r="E321" s="59"/>
      <c r="F321" s="59">
        <v>0</v>
      </c>
      <c r="G321" s="60">
        <v>0</v>
      </c>
      <c r="H321" s="63">
        <v>0</v>
      </c>
    </row>
    <row r="322" spans="1:8" s="62" customFormat="1" hidden="1">
      <c r="A322" s="56" t="s">
        <v>826</v>
      </c>
      <c r="B322" s="57">
        <v>0</v>
      </c>
      <c r="C322" s="57"/>
      <c r="D322" s="58"/>
      <c r="E322" s="59"/>
      <c r="F322" s="59">
        <v>0</v>
      </c>
      <c r="G322" s="60">
        <v>0</v>
      </c>
      <c r="H322" s="63">
        <v>0</v>
      </c>
    </row>
    <row r="323" spans="1:8" s="62" customFormat="1" hidden="1">
      <c r="A323" s="56" t="s">
        <v>826</v>
      </c>
      <c r="B323" s="57">
        <v>0</v>
      </c>
      <c r="C323" s="57"/>
      <c r="D323" s="58"/>
      <c r="E323" s="59"/>
      <c r="F323" s="59">
        <v>0</v>
      </c>
      <c r="G323" s="60">
        <v>0</v>
      </c>
      <c r="H323" s="63">
        <v>0</v>
      </c>
    </row>
    <row r="324" spans="1:8" s="62" customFormat="1" hidden="1">
      <c r="A324" s="56" t="s">
        <v>826</v>
      </c>
      <c r="B324" s="57">
        <v>0</v>
      </c>
      <c r="C324" s="57"/>
      <c r="D324" s="58"/>
      <c r="E324" s="59"/>
      <c r="F324" s="59">
        <v>0</v>
      </c>
      <c r="G324" s="60">
        <v>0</v>
      </c>
      <c r="H324" s="63">
        <v>0</v>
      </c>
    </row>
    <row r="325" spans="1:8" s="62" customFormat="1" hidden="1">
      <c r="A325" s="56" t="s">
        <v>826</v>
      </c>
      <c r="B325" s="57">
        <v>0</v>
      </c>
      <c r="C325" s="57"/>
      <c r="D325" s="58"/>
      <c r="E325" s="59"/>
      <c r="F325" s="59">
        <v>0</v>
      </c>
      <c r="G325" s="60">
        <v>0</v>
      </c>
      <c r="H325" s="63">
        <v>0</v>
      </c>
    </row>
    <row r="326" spans="1:8" s="62" customFormat="1" hidden="1">
      <c r="A326" s="56" t="s">
        <v>826</v>
      </c>
      <c r="B326" s="57">
        <v>0</v>
      </c>
      <c r="C326" s="57"/>
      <c r="D326" s="58"/>
      <c r="E326" s="59"/>
      <c r="F326" s="59">
        <v>0</v>
      </c>
      <c r="G326" s="60">
        <v>0</v>
      </c>
      <c r="H326" s="63">
        <v>0</v>
      </c>
    </row>
    <row r="327" spans="1:8" s="62" customFormat="1" hidden="1">
      <c r="A327" s="56" t="s">
        <v>826</v>
      </c>
      <c r="B327" s="57">
        <v>0</v>
      </c>
      <c r="C327" s="57"/>
      <c r="D327" s="58"/>
      <c r="E327" s="59"/>
      <c r="F327" s="59">
        <v>0</v>
      </c>
      <c r="G327" s="60">
        <v>0</v>
      </c>
      <c r="H327" s="63">
        <v>0</v>
      </c>
    </row>
    <row r="328" spans="1:8" s="62" customFormat="1" hidden="1">
      <c r="A328" s="56" t="s">
        <v>826</v>
      </c>
      <c r="B328" s="57">
        <v>0</v>
      </c>
      <c r="C328" s="57"/>
      <c r="D328" s="58"/>
      <c r="E328" s="59"/>
      <c r="F328" s="59">
        <v>0</v>
      </c>
      <c r="G328" s="60">
        <v>0</v>
      </c>
      <c r="H328" s="63">
        <v>0</v>
      </c>
    </row>
    <row r="329" spans="1:8" s="62" customFormat="1" hidden="1">
      <c r="A329" s="56" t="s">
        <v>826</v>
      </c>
      <c r="B329" s="57">
        <v>0</v>
      </c>
      <c r="C329" s="57"/>
      <c r="D329" s="58"/>
      <c r="E329" s="59"/>
      <c r="F329" s="59">
        <v>0</v>
      </c>
      <c r="G329" s="60">
        <v>0</v>
      </c>
      <c r="H329" s="63">
        <v>0</v>
      </c>
    </row>
    <row r="330" spans="1:8" s="62" customFormat="1" hidden="1">
      <c r="A330" s="56" t="s">
        <v>826</v>
      </c>
      <c r="B330" s="57">
        <v>0</v>
      </c>
      <c r="C330" s="57"/>
      <c r="D330" s="58"/>
      <c r="E330" s="59"/>
      <c r="F330" s="59">
        <v>0</v>
      </c>
      <c r="G330" s="60">
        <v>0</v>
      </c>
      <c r="H330" s="63">
        <v>0</v>
      </c>
    </row>
    <row r="331" spans="1:8" s="62" customFormat="1" hidden="1">
      <c r="A331" s="56" t="s">
        <v>826</v>
      </c>
      <c r="B331" s="57">
        <v>0</v>
      </c>
      <c r="C331" s="57"/>
      <c r="D331" s="58"/>
      <c r="E331" s="59"/>
      <c r="F331" s="59">
        <v>0</v>
      </c>
      <c r="G331" s="60">
        <v>0</v>
      </c>
      <c r="H331" s="63">
        <v>0</v>
      </c>
    </row>
    <row r="332" spans="1:8" s="62" customFormat="1" hidden="1">
      <c r="A332" s="56" t="s">
        <v>826</v>
      </c>
      <c r="B332" s="57">
        <v>0</v>
      </c>
      <c r="C332" s="57"/>
      <c r="D332" s="58"/>
      <c r="E332" s="59"/>
      <c r="F332" s="59">
        <v>0</v>
      </c>
      <c r="G332" s="60">
        <v>0</v>
      </c>
      <c r="H332" s="63">
        <v>0</v>
      </c>
    </row>
    <row r="333" spans="1:8" s="62" customFormat="1" hidden="1">
      <c r="A333" s="56" t="s">
        <v>826</v>
      </c>
      <c r="B333" s="57">
        <v>0</v>
      </c>
      <c r="C333" s="57"/>
      <c r="D333" s="58"/>
      <c r="E333" s="59"/>
      <c r="F333" s="59">
        <v>0</v>
      </c>
      <c r="G333" s="60">
        <v>0</v>
      </c>
      <c r="H333" s="63">
        <v>0</v>
      </c>
    </row>
    <row r="334" spans="1:8" s="62" customFormat="1" hidden="1">
      <c r="A334" s="56" t="s">
        <v>826</v>
      </c>
      <c r="B334" s="57">
        <v>0</v>
      </c>
      <c r="C334" s="57"/>
      <c r="D334" s="58"/>
      <c r="E334" s="59"/>
      <c r="F334" s="59">
        <v>0</v>
      </c>
      <c r="G334" s="60">
        <v>0</v>
      </c>
      <c r="H334" s="63">
        <v>0</v>
      </c>
    </row>
    <row r="335" spans="1:8" s="62" customFormat="1" hidden="1">
      <c r="A335" s="56" t="s">
        <v>826</v>
      </c>
      <c r="B335" s="57">
        <v>0</v>
      </c>
      <c r="C335" s="57"/>
      <c r="D335" s="58"/>
      <c r="E335" s="59"/>
      <c r="F335" s="59">
        <v>0</v>
      </c>
      <c r="G335" s="60">
        <v>0</v>
      </c>
      <c r="H335" s="63">
        <v>0</v>
      </c>
    </row>
    <row r="336" spans="1:8" s="62" customFormat="1" hidden="1">
      <c r="A336" s="56" t="s">
        <v>826</v>
      </c>
      <c r="B336" s="57">
        <v>0</v>
      </c>
      <c r="C336" s="57"/>
      <c r="D336" s="58"/>
      <c r="E336" s="59"/>
      <c r="F336" s="59">
        <v>0</v>
      </c>
      <c r="G336" s="60">
        <v>0</v>
      </c>
      <c r="H336" s="63">
        <v>0</v>
      </c>
    </row>
    <row r="337" spans="1:8" s="62" customFormat="1" hidden="1">
      <c r="A337" s="56" t="s">
        <v>826</v>
      </c>
      <c r="B337" s="57">
        <v>0</v>
      </c>
      <c r="C337" s="57"/>
      <c r="D337" s="58"/>
      <c r="E337" s="59"/>
      <c r="F337" s="59">
        <v>0</v>
      </c>
      <c r="G337" s="60">
        <v>0</v>
      </c>
      <c r="H337" s="63">
        <v>0</v>
      </c>
    </row>
    <row r="338" spans="1:8" s="62" customFormat="1" hidden="1">
      <c r="A338" s="56" t="s">
        <v>826</v>
      </c>
      <c r="B338" s="57">
        <v>0</v>
      </c>
      <c r="C338" s="57"/>
      <c r="D338" s="58"/>
      <c r="E338" s="59"/>
      <c r="F338" s="59">
        <v>0</v>
      </c>
      <c r="G338" s="60">
        <v>0</v>
      </c>
      <c r="H338" s="63">
        <v>0</v>
      </c>
    </row>
    <row r="339" spans="1:8" s="62" customFormat="1" hidden="1">
      <c r="A339" s="56" t="s">
        <v>826</v>
      </c>
      <c r="B339" s="57">
        <v>0</v>
      </c>
      <c r="C339" s="57"/>
      <c r="D339" s="58"/>
      <c r="E339" s="59"/>
      <c r="F339" s="59">
        <v>0</v>
      </c>
      <c r="G339" s="60">
        <v>0</v>
      </c>
      <c r="H339" s="63">
        <v>0</v>
      </c>
    </row>
    <row r="340" spans="1:8" s="62" customFormat="1" hidden="1">
      <c r="A340" s="56" t="s">
        <v>826</v>
      </c>
      <c r="B340" s="57">
        <v>0</v>
      </c>
      <c r="C340" s="57"/>
      <c r="D340" s="58"/>
      <c r="E340" s="59"/>
      <c r="F340" s="59">
        <v>0</v>
      </c>
      <c r="G340" s="60">
        <v>0</v>
      </c>
      <c r="H340" s="63">
        <v>0</v>
      </c>
    </row>
    <row r="341" spans="1:8" s="62" customFormat="1" hidden="1">
      <c r="A341" s="56" t="s">
        <v>826</v>
      </c>
      <c r="B341" s="57">
        <v>0</v>
      </c>
      <c r="C341" s="57"/>
      <c r="D341" s="58"/>
      <c r="E341" s="59"/>
      <c r="F341" s="59">
        <v>0</v>
      </c>
      <c r="G341" s="60">
        <v>0</v>
      </c>
      <c r="H341" s="63">
        <v>0</v>
      </c>
    </row>
    <row r="342" spans="1:8" s="62" customFormat="1" hidden="1">
      <c r="A342" s="56" t="s">
        <v>826</v>
      </c>
      <c r="B342" s="57">
        <v>0</v>
      </c>
      <c r="C342" s="57"/>
      <c r="D342" s="58"/>
      <c r="E342" s="59"/>
      <c r="F342" s="59">
        <v>0</v>
      </c>
      <c r="G342" s="60">
        <v>0</v>
      </c>
      <c r="H342" s="63">
        <v>0</v>
      </c>
    </row>
    <row r="343" spans="1:8" s="62" customFormat="1" hidden="1">
      <c r="A343" s="56" t="s">
        <v>826</v>
      </c>
      <c r="B343" s="57">
        <v>0</v>
      </c>
      <c r="C343" s="57"/>
      <c r="D343" s="58"/>
      <c r="E343" s="59"/>
      <c r="F343" s="59">
        <v>0</v>
      </c>
      <c r="G343" s="60">
        <v>0</v>
      </c>
      <c r="H343" s="63">
        <v>0</v>
      </c>
    </row>
    <row r="344" spans="1:8" s="62" customFormat="1" hidden="1">
      <c r="A344" s="56" t="s">
        <v>826</v>
      </c>
      <c r="B344" s="57">
        <v>0</v>
      </c>
      <c r="C344" s="57"/>
      <c r="D344" s="58"/>
      <c r="E344" s="59"/>
      <c r="F344" s="59">
        <v>0</v>
      </c>
      <c r="G344" s="60">
        <v>0</v>
      </c>
      <c r="H344" s="63">
        <v>0</v>
      </c>
    </row>
    <row r="345" spans="1:8" s="62" customFormat="1" hidden="1">
      <c r="A345" s="56" t="s">
        <v>826</v>
      </c>
      <c r="B345" s="57">
        <v>0</v>
      </c>
      <c r="C345" s="57"/>
      <c r="D345" s="58"/>
      <c r="E345" s="59"/>
      <c r="F345" s="59">
        <v>0</v>
      </c>
      <c r="G345" s="60">
        <v>0</v>
      </c>
      <c r="H345" s="63">
        <v>0</v>
      </c>
    </row>
    <row r="346" spans="1:8" s="62" customFormat="1" hidden="1">
      <c r="A346" s="56" t="s">
        <v>826</v>
      </c>
      <c r="B346" s="57">
        <v>0</v>
      </c>
      <c r="C346" s="57"/>
      <c r="D346" s="58"/>
      <c r="E346" s="59"/>
      <c r="F346" s="59">
        <v>0</v>
      </c>
      <c r="G346" s="60">
        <v>0</v>
      </c>
      <c r="H346" s="63">
        <v>0</v>
      </c>
    </row>
    <row r="347" spans="1:8" s="62" customFormat="1" hidden="1">
      <c r="A347" s="56" t="s">
        <v>826</v>
      </c>
      <c r="B347" s="57">
        <v>0</v>
      </c>
      <c r="C347" s="57"/>
      <c r="D347" s="58"/>
      <c r="E347" s="59"/>
      <c r="F347" s="59">
        <v>0</v>
      </c>
      <c r="G347" s="60">
        <v>0</v>
      </c>
      <c r="H347" s="63">
        <v>0</v>
      </c>
    </row>
    <row r="348" spans="1:8" s="62" customFormat="1" hidden="1">
      <c r="A348" s="56" t="s">
        <v>826</v>
      </c>
      <c r="B348" s="57">
        <v>0</v>
      </c>
      <c r="C348" s="57"/>
      <c r="D348" s="58"/>
      <c r="E348" s="59"/>
      <c r="F348" s="59">
        <v>0</v>
      </c>
      <c r="G348" s="60">
        <v>0</v>
      </c>
      <c r="H348" s="63">
        <v>0</v>
      </c>
    </row>
    <row r="349" spans="1:8" s="62" customFormat="1" hidden="1">
      <c r="A349" s="56" t="s">
        <v>826</v>
      </c>
      <c r="B349" s="57">
        <v>0</v>
      </c>
      <c r="C349" s="57"/>
      <c r="D349" s="58"/>
      <c r="E349" s="59"/>
      <c r="F349" s="59">
        <v>0</v>
      </c>
      <c r="G349" s="60">
        <v>0</v>
      </c>
      <c r="H349" s="63">
        <v>0</v>
      </c>
    </row>
    <row r="350" spans="1:8" s="62" customFormat="1" hidden="1">
      <c r="A350" s="56" t="s">
        <v>826</v>
      </c>
      <c r="B350" s="57">
        <v>0</v>
      </c>
      <c r="C350" s="57"/>
      <c r="D350" s="58"/>
      <c r="E350" s="59"/>
      <c r="F350" s="59">
        <v>0</v>
      </c>
      <c r="G350" s="60">
        <v>0</v>
      </c>
      <c r="H350" s="63">
        <v>0</v>
      </c>
    </row>
    <row r="351" spans="1:8" s="62" customFormat="1" hidden="1">
      <c r="A351" s="56" t="s">
        <v>826</v>
      </c>
      <c r="B351" s="57">
        <v>0</v>
      </c>
      <c r="C351" s="57"/>
      <c r="D351" s="58"/>
      <c r="E351" s="59"/>
      <c r="F351" s="59">
        <v>0</v>
      </c>
      <c r="G351" s="60">
        <v>0</v>
      </c>
      <c r="H351" s="63">
        <v>0</v>
      </c>
    </row>
    <row r="352" spans="1:8" s="62" customFormat="1" hidden="1">
      <c r="A352" s="56" t="s">
        <v>826</v>
      </c>
      <c r="B352" s="57">
        <v>0</v>
      </c>
      <c r="C352" s="57"/>
      <c r="D352" s="58"/>
      <c r="E352" s="59"/>
      <c r="F352" s="59">
        <v>0</v>
      </c>
      <c r="G352" s="60">
        <v>0</v>
      </c>
      <c r="H352" s="63">
        <v>0</v>
      </c>
    </row>
    <row r="353" spans="1:8" s="62" customFormat="1" hidden="1">
      <c r="A353" s="56" t="s">
        <v>826</v>
      </c>
      <c r="B353" s="57">
        <v>0</v>
      </c>
      <c r="C353" s="57"/>
      <c r="D353" s="58"/>
      <c r="E353" s="59"/>
      <c r="F353" s="59">
        <v>0</v>
      </c>
      <c r="G353" s="60">
        <v>0</v>
      </c>
      <c r="H353" s="63">
        <v>0</v>
      </c>
    </row>
    <row r="354" spans="1:8" s="62" customFormat="1" hidden="1">
      <c r="A354" s="56" t="s">
        <v>826</v>
      </c>
      <c r="B354" s="57">
        <v>0</v>
      </c>
      <c r="C354" s="57"/>
      <c r="D354" s="58"/>
      <c r="E354" s="59"/>
      <c r="F354" s="59">
        <v>0</v>
      </c>
      <c r="G354" s="60">
        <v>0</v>
      </c>
      <c r="H354" s="63">
        <v>0</v>
      </c>
    </row>
    <row r="355" spans="1:8" s="62" customFormat="1" hidden="1">
      <c r="A355" s="56" t="s">
        <v>826</v>
      </c>
      <c r="B355" s="57">
        <v>0</v>
      </c>
      <c r="C355" s="57"/>
      <c r="D355" s="58"/>
      <c r="E355" s="59"/>
      <c r="F355" s="59">
        <v>0</v>
      </c>
      <c r="G355" s="60">
        <v>0</v>
      </c>
      <c r="H355" s="63">
        <v>0</v>
      </c>
    </row>
    <row r="356" spans="1:8" s="62" customFormat="1" hidden="1">
      <c r="A356" s="56" t="s">
        <v>826</v>
      </c>
      <c r="B356" s="57">
        <v>0</v>
      </c>
      <c r="C356" s="57"/>
      <c r="D356" s="58"/>
      <c r="E356" s="59"/>
      <c r="F356" s="59">
        <v>0</v>
      </c>
      <c r="G356" s="60">
        <v>0</v>
      </c>
      <c r="H356" s="63">
        <v>0</v>
      </c>
    </row>
    <row r="357" spans="1:8" s="62" customFormat="1" hidden="1">
      <c r="A357" s="56" t="s">
        <v>826</v>
      </c>
      <c r="B357" s="57">
        <v>0</v>
      </c>
      <c r="C357" s="57"/>
      <c r="D357" s="58"/>
      <c r="E357" s="59"/>
      <c r="F357" s="59">
        <v>0</v>
      </c>
      <c r="G357" s="60">
        <v>0</v>
      </c>
      <c r="H357" s="63">
        <v>0</v>
      </c>
    </row>
    <row r="358" spans="1:8" s="62" customFormat="1" hidden="1">
      <c r="A358" s="56" t="s">
        <v>826</v>
      </c>
      <c r="B358" s="57">
        <v>0</v>
      </c>
      <c r="C358" s="57"/>
      <c r="D358" s="58"/>
      <c r="E358" s="59"/>
      <c r="F358" s="59">
        <v>0</v>
      </c>
      <c r="G358" s="60">
        <v>0</v>
      </c>
      <c r="H358" s="63">
        <v>0</v>
      </c>
    </row>
    <row r="359" spans="1:8" s="62" customFormat="1" hidden="1">
      <c r="A359" s="56" t="s">
        <v>826</v>
      </c>
      <c r="B359" s="57">
        <v>0</v>
      </c>
      <c r="C359" s="57"/>
      <c r="D359" s="58"/>
      <c r="E359" s="59"/>
      <c r="F359" s="59">
        <v>0</v>
      </c>
      <c r="G359" s="60">
        <v>0</v>
      </c>
      <c r="H359" s="63">
        <v>0</v>
      </c>
    </row>
    <row r="360" spans="1:8" s="62" customFormat="1" hidden="1">
      <c r="A360" s="56" t="s">
        <v>826</v>
      </c>
      <c r="B360" s="57">
        <v>0</v>
      </c>
      <c r="C360" s="57"/>
      <c r="D360" s="58"/>
      <c r="E360" s="59"/>
      <c r="F360" s="59">
        <v>0</v>
      </c>
      <c r="G360" s="60">
        <v>0</v>
      </c>
      <c r="H360" s="63">
        <v>0</v>
      </c>
    </row>
    <row r="361" spans="1:8" s="62" customFormat="1" hidden="1">
      <c r="A361" s="56" t="s">
        <v>826</v>
      </c>
      <c r="B361" s="57">
        <v>0</v>
      </c>
      <c r="C361" s="57"/>
      <c r="D361" s="58"/>
      <c r="E361" s="59"/>
      <c r="F361" s="59">
        <v>0</v>
      </c>
      <c r="G361" s="60">
        <v>0</v>
      </c>
      <c r="H361" s="63">
        <v>0</v>
      </c>
    </row>
    <row r="362" spans="1:8" s="62" customFormat="1" hidden="1">
      <c r="A362" s="56" t="s">
        <v>826</v>
      </c>
      <c r="B362" s="57">
        <v>0</v>
      </c>
      <c r="C362" s="57"/>
      <c r="D362" s="58"/>
      <c r="E362" s="59"/>
      <c r="F362" s="59">
        <v>0</v>
      </c>
      <c r="G362" s="60">
        <v>0</v>
      </c>
      <c r="H362" s="63">
        <v>0</v>
      </c>
    </row>
    <row r="363" spans="1:8" s="62" customFormat="1" hidden="1">
      <c r="A363" s="56" t="s">
        <v>826</v>
      </c>
      <c r="B363" s="57">
        <v>0</v>
      </c>
      <c r="C363" s="57"/>
      <c r="D363" s="58"/>
      <c r="E363" s="59"/>
      <c r="F363" s="59">
        <v>0</v>
      </c>
      <c r="G363" s="60">
        <v>0</v>
      </c>
      <c r="H363" s="63">
        <v>0</v>
      </c>
    </row>
    <row r="364" spans="1:8" s="62" customFormat="1" hidden="1">
      <c r="A364" s="56" t="s">
        <v>826</v>
      </c>
      <c r="B364" s="57">
        <v>0</v>
      </c>
      <c r="C364" s="57"/>
      <c r="D364" s="58"/>
      <c r="E364" s="59"/>
      <c r="F364" s="59">
        <v>0</v>
      </c>
      <c r="G364" s="60">
        <v>0</v>
      </c>
      <c r="H364" s="63">
        <v>0</v>
      </c>
    </row>
    <row r="365" spans="1:8" s="62" customFormat="1" hidden="1">
      <c r="A365" s="56" t="s">
        <v>826</v>
      </c>
      <c r="B365" s="57">
        <v>0</v>
      </c>
      <c r="C365" s="57"/>
      <c r="D365" s="58"/>
      <c r="E365" s="59"/>
      <c r="F365" s="59">
        <v>0</v>
      </c>
      <c r="G365" s="60">
        <v>0</v>
      </c>
      <c r="H365" s="63">
        <v>0</v>
      </c>
    </row>
    <row r="366" spans="1:8" s="62" customFormat="1" hidden="1">
      <c r="A366" s="56" t="s">
        <v>826</v>
      </c>
      <c r="B366" s="57">
        <v>0</v>
      </c>
      <c r="C366" s="57"/>
      <c r="D366" s="58"/>
      <c r="E366" s="59"/>
      <c r="F366" s="59">
        <v>0</v>
      </c>
      <c r="G366" s="60">
        <v>0</v>
      </c>
      <c r="H366" s="63">
        <v>0</v>
      </c>
    </row>
    <row r="367" spans="1:8" s="62" customFormat="1" hidden="1">
      <c r="A367" s="56" t="s">
        <v>826</v>
      </c>
      <c r="B367" s="57">
        <v>0</v>
      </c>
      <c r="C367" s="57"/>
      <c r="D367" s="58"/>
      <c r="E367" s="59"/>
      <c r="F367" s="59">
        <v>0</v>
      </c>
      <c r="G367" s="60">
        <v>0</v>
      </c>
      <c r="H367" s="63">
        <v>0</v>
      </c>
    </row>
    <row r="368" spans="1:8" s="62" customFormat="1" hidden="1">
      <c r="A368" s="56" t="s">
        <v>826</v>
      </c>
      <c r="B368" s="57">
        <v>0</v>
      </c>
      <c r="C368" s="57"/>
      <c r="D368" s="58"/>
      <c r="E368" s="59"/>
      <c r="F368" s="59">
        <v>0</v>
      </c>
      <c r="G368" s="60">
        <v>0</v>
      </c>
      <c r="H368" s="63">
        <v>0</v>
      </c>
    </row>
    <row r="369" spans="1:8" s="62" customFormat="1" hidden="1">
      <c r="A369" s="56" t="s">
        <v>826</v>
      </c>
      <c r="B369" s="57">
        <v>0</v>
      </c>
      <c r="C369" s="57"/>
      <c r="D369" s="58"/>
      <c r="E369" s="59"/>
      <c r="F369" s="59">
        <v>0</v>
      </c>
      <c r="G369" s="60">
        <v>0</v>
      </c>
      <c r="H369" s="63">
        <v>0</v>
      </c>
    </row>
    <row r="370" spans="1:8" s="62" customFormat="1" hidden="1">
      <c r="A370" s="56" t="s">
        <v>826</v>
      </c>
      <c r="B370" s="57">
        <v>0</v>
      </c>
      <c r="C370" s="57"/>
      <c r="D370" s="58"/>
      <c r="E370" s="59"/>
      <c r="F370" s="59">
        <v>0</v>
      </c>
      <c r="G370" s="60">
        <v>0</v>
      </c>
      <c r="H370" s="63">
        <v>0</v>
      </c>
    </row>
    <row r="371" spans="1:8" s="62" customFormat="1" hidden="1">
      <c r="A371" s="56" t="s">
        <v>826</v>
      </c>
      <c r="B371" s="57">
        <v>0</v>
      </c>
      <c r="C371" s="57"/>
      <c r="D371" s="58"/>
      <c r="E371" s="59"/>
      <c r="F371" s="59">
        <v>0</v>
      </c>
      <c r="G371" s="60">
        <v>0</v>
      </c>
      <c r="H371" s="63">
        <v>0</v>
      </c>
    </row>
    <row r="372" spans="1:8" s="62" customFormat="1" hidden="1">
      <c r="A372" s="56" t="s">
        <v>826</v>
      </c>
      <c r="B372" s="57">
        <v>0</v>
      </c>
      <c r="C372" s="57"/>
      <c r="D372" s="58"/>
      <c r="E372" s="59"/>
      <c r="F372" s="59">
        <v>0</v>
      </c>
      <c r="G372" s="60">
        <v>0</v>
      </c>
      <c r="H372" s="63">
        <v>0</v>
      </c>
    </row>
    <row r="373" spans="1:8" s="62" customFormat="1" hidden="1">
      <c r="A373" s="56" t="s">
        <v>826</v>
      </c>
      <c r="B373" s="57">
        <v>0</v>
      </c>
      <c r="C373" s="57"/>
      <c r="D373" s="58"/>
      <c r="E373" s="59"/>
      <c r="F373" s="59">
        <v>0</v>
      </c>
      <c r="G373" s="60">
        <v>0</v>
      </c>
      <c r="H373" s="63">
        <v>0</v>
      </c>
    </row>
    <row r="374" spans="1:8" s="62" customFormat="1" hidden="1">
      <c r="A374" s="56" t="s">
        <v>826</v>
      </c>
      <c r="B374" s="57">
        <v>0</v>
      </c>
      <c r="C374" s="57"/>
      <c r="D374" s="58"/>
      <c r="E374" s="59"/>
      <c r="F374" s="59">
        <v>0</v>
      </c>
      <c r="G374" s="60">
        <v>0</v>
      </c>
      <c r="H374" s="63">
        <v>0</v>
      </c>
    </row>
    <row r="375" spans="1:8" s="62" customFormat="1" hidden="1">
      <c r="A375" s="56" t="s">
        <v>826</v>
      </c>
      <c r="B375" s="57">
        <v>0</v>
      </c>
      <c r="C375" s="57"/>
      <c r="D375" s="58"/>
      <c r="E375" s="59"/>
      <c r="F375" s="59">
        <v>0</v>
      </c>
      <c r="G375" s="60">
        <v>0</v>
      </c>
      <c r="H375" s="63">
        <v>0</v>
      </c>
    </row>
    <row r="376" spans="1:8" s="62" customFormat="1" hidden="1">
      <c r="A376" s="56" t="s">
        <v>826</v>
      </c>
      <c r="B376" s="57">
        <v>0</v>
      </c>
      <c r="C376" s="57"/>
      <c r="D376" s="58"/>
      <c r="E376" s="59"/>
      <c r="F376" s="59">
        <v>0</v>
      </c>
      <c r="G376" s="60">
        <v>0</v>
      </c>
      <c r="H376" s="63">
        <v>0</v>
      </c>
    </row>
    <row r="377" spans="1:8" s="62" customFormat="1" hidden="1">
      <c r="A377" s="56" t="s">
        <v>826</v>
      </c>
      <c r="B377" s="57">
        <v>0</v>
      </c>
      <c r="C377" s="57"/>
      <c r="D377" s="58"/>
      <c r="E377" s="59"/>
      <c r="F377" s="59">
        <v>0</v>
      </c>
      <c r="G377" s="60">
        <v>0</v>
      </c>
      <c r="H377" s="63">
        <v>0</v>
      </c>
    </row>
    <row r="378" spans="1:8" s="62" customFormat="1" hidden="1">
      <c r="A378" s="56" t="s">
        <v>826</v>
      </c>
      <c r="B378" s="57">
        <v>0</v>
      </c>
      <c r="C378" s="57"/>
      <c r="D378" s="58"/>
      <c r="E378" s="59"/>
      <c r="F378" s="59">
        <v>0</v>
      </c>
      <c r="G378" s="60">
        <v>0</v>
      </c>
      <c r="H378" s="63">
        <v>0</v>
      </c>
    </row>
    <row r="379" spans="1:8" s="62" customFormat="1" hidden="1">
      <c r="A379" s="56" t="s">
        <v>826</v>
      </c>
      <c r="B379" s="57">
        <v>0</v>
      </c>
      <c r="C379" s="57"/>
      <c r="D379" s="58"/>
      <c r="E379" s="59"/>
      <c r="F379" s="59">
        <v>0</v>
      </c>
      <c r="G379" s="60">
        <v>0</v>
      </c>
      <c r="H379" s="63">
        <v>0</v>
      </c>
    </row>
    <row r="380" spans="1:8" s="62" customFormat="1" hidden="1">
      <c r="A380" s="56" t="s">
        <v>826</v>
      </c>
      <c r="B380" s="57">
        <v>0</v>
      </c>
      <c r="C380" s="57"/>
      <c r="D380" s="58"/>
      <c r="E380" s="59"/>
      <c r="F380" s="59">
        <v>0</v>
      </c>
      <c r="G380" s="60">
        <v>0</v>
      </c>
      <c r="H380" s="63">
        <v>0</v>
      </c>
    </row>
    <row r="381" spans="1:8" s="62" customFormat="1" hidden="1">
      <c r="A381" s="56" t="s">
        <v>826</v>
      </c>
      <c r="B381" s="57">
        <v>0</v>
      </c>
      <c r="C381" s="57"/>
      <c r="D381" s="58"/>
      <c r="E381" s="59"/>
      <c r="F381" s="59">
        <v>0</v>
      </c>
      <c r="G381" s="60">
        <v>0</v>
      </c>
      <c r="H381" s="63">
        <v>0</v>
      </c>
    </row>
    <row r="382" spans="1:8" s="62" customFormat="1" hidden="1">
      <c r="A382" s="56" t="s">
        <v>826</v>
      </c>
      <c r="B382" s="57">
        <v>0</v>
      </c>
      <c r="C382" s="57"/>
      <c r="D382" s="58"/>
      <c r="E382" s="59"/>
      <c r="F382" s="59">
        <v>0</v>
      </c>
      <c r="G382" s="60">
        <v>0</v>
      </c>
      <c r="H382" s="63">
        <v>0</v>
      </c>
    </row>
    <row r="383" spans="1:8" s="62" customFormat="1" hidden="1">
      <c r="A383" s="56" t="s">
        <v>826</v>
      </c>
      <c r="B383" s="57">
        <v>0</v>
      </c>
      <c r="C383" s="57"/>
      <c r="D383" s="58"/>
      <c r="E383" s="59"/>
      <c r="F383" s="59">
        <v>0</v>
      </c>
      <c r="G383" s="60">
        <v>0</v>
      </c>
      <c r="H383" s="63">
        <v>0</v>
      </c>
    </row>
    <row r="384" spans="1:8" s="62" customFormat="1" hidden="1">
      <c r="A384" s="56" t="s">
        <v>826</v>
      </c>
      <c r="B384" s="57">
        <v>0</v>
      </c>
      <c r="C384" s="57"/>
      <c r="D384" s="58"/>
      <c r="E384" s="59"/>
      <c r="F384" s="59">
        <v>0</v>
      </c>
      <c r="G384" s="60">
        <v>0</v>
      </c>
      <c r="H384" s="63">
        <v>0</v>
      </c>
    </row>
    <row r="385" spans="1:8" s="62" customFormat="1" hidden="1">
      <c r="A385" s="56" t="s">
        <v>826</v>
      </c>
      <c r="B385" s="57">
        <v>0</v>
      </c>
      <c r="C385" s="57"/>
      <c r="D385" s="58"/>
      <c r="E385" s="59"/>
      <c r="F385" s="59">
        <v>0</v>
      </c>
      <c r="G385" s="60">
        <v>0</v>
      </c>
      <c r="H385" s="63">
        <v>0</v>
      </c>
    </row>
    <row r="386" spans="1:8" s="62" customFormat="1" hidden="1">
      <c r="A386" s="56" t="s">
        <v>826</v>
      </c>
      <c r="B386" s="57">
        <v>0</v>
      </c>
      <c r="C386" s="57"/>
      <c r="D386" s="58"/>
      <c r="E386" s="59"/>
      <c r="F386" s="59">
        <v>0</v>
      </c>
      <c r="G386" s="60">
        <v>0</v>
      </c>
      <c r="H386" s="63">
        <v>0</v>
      </c>
    </row>
    <row r="387" spans="1:8" s="62" customFormat="1" hidden="1">
      <c r="A387" s="56" t="s">
        <v>826</v>
      </c>
      <c r="B387" s="57">
        <v>0</v>
      </c>
      <c r="C387" s="57"/>
      <c r="D387" s="58"/>
      <c r="E387" s="59"/>
      <c r="F387" s="59">
        <v>0</v>
      </c>
      <c r="G387" s="60">
        <v>0</v>
      </c>
      <c r="H387" s="63">
        <v>0</v>
      </c>
    </row>
    <row r="388" spans="1:8" s="62" customFormat="1" hidden="1">
      <c r="A388" s="56" t="s">
        <v>826</v>
      </c>
      <c r="B388" s="57">
        <v>0</v>
      </c>
      <c r="C388" s="57"/>
      <c r="D388" s="58"/>
      <c r="E388" s="59"/>
      <c r="F388" s="59">
        <v>0</v>
      </c>
      <c r="G388" s="60">
        <v>0</v>
      </c>
      <c r="H388" s="63">
        <v>0</v>
      </c>
    </row>
    <row r="389" spans="1:8" s="62" customFormat="1" hidden="1">
      <c r="A389" s="56" t="s">
        <v>826</v>
      </c>
      <c r="B389" s="57">
        <v>0</v>
      </c>
      <c r="C389" s="57"/>
      <c r="D389" s="58"/>
      <c r="E389" s="59"/>
      <c r="F389" s="59">
        <v>0</v>
      </c>
      <c r="G389" s="60">
        <v>0</v>
      </c>
      <c r="H389" s="63">
        <v>0</v>
      </c>
    </row>
    <row r="390" spans="1:8" s="62" customFormat="1" hidden="1">
      <c r="A390" s="56" t="s">
        <v>826</v>
      </c>
      <c r="B390" s="57">
        <v>0</v>
      </c>
      <c r="C390" s="57"/>
      <c r="D390" s="58"/>
      <c r="E390" s="59"/>
      <c r="F390" s="59">
        <v>0</v>
      </c>
      <c r="G390" s="60">
        <v>0</v>
      </c>
      <c r="H390" s="63">
        <v>0</v>
      </c>
    </row>
    <row r="391" spans="1:8" s="62" customFormat="1" hidden="1">
      <c r="A391" s="56" t="s">
        <v>826</v>
      </c>
      <c r="B391" s="57">
        <v>0</v>
      </c>
      <c r="C391" s="57"/>
      <c r="D391" s="58"/>
      <c r="E391" s="59"/>
      <c r="F391" s="59">
        <v>0</v>
      </c>
      <c r="G391" s="60">
        <v>0</v>
      </c>
      <c r="H391" s="63">
        <v>0</v>
      </c>
    </row>
    <row r="392" spans="1:8" s="62" customFormat="1" hidden="1">
      <c r="A392" s="56" t="s">
        <v>826</v>
      </c>
      <c r="B392" s="57">
        <v>0</v>
      </c>
      <c r="C392" s="57"/>
      <c r="D392" s="58"/>
      <c r="E392" s="59"/>
      <c r="F392" s="59">
        <v>0</v>
      </c>
      <c r="G392" s="60">
        <v>0</v>
      </c>
      <c r="H392" s="63">
        <v>0</v>
      </c>
    </row>
    <row r="393" spans="1:8" s="62" customFormat="1" hidden="1">
      <c r="A393" s="56" t="s">
        <v>826</v>
      </c>
      <c r="B393" s="57">
        <v>0</v>
      </c>
      <c r="C393" s="57"/>
      <c r="D393" s="58"/>
      <c r="E393" s="59"/>
      <c r="F393" s="59">
        <v>0</v>
      </c>
      <c r="G393" s="60">
        <v>0</v>
      </c>
      <c r="H393" s="63">
        <v>0</v>
      </c>
    </row>
    <row r="394" spans="1:8" s="62" customFormat="1" hidden="1">
      <c r="A394" s="56" t="s">
        <v>826</v>
      </c>
      <c r="B394" s="57">
        <v>0</v>
      </c>
      <c r="C394" s="57"/>
      <c r="D394" s="58"/>
      <c r="E394" s="59"/>
      <c r="F394" s="59">
        <v>0</v>
      </c>
      <c r="G394" s="60">
        <v>0</v>
      </c>
      <c r="H394" s="63">
        <v>0</v>
      </c>
    </row>
    <row r="395" spans="1:8" s="62" customFormat="1" hidden="1">
      <c r="A395" s="56" t="s">
        <v>826</v>
      </c>
      <c r="B395" s="57">
        <v>0</v>
      </c>
      <c r="C395" s="57"/>
      <c r="D395" s="58"/>
      <c r="E395" s="59"/>
      <c r="F395" s="59">
        <v>0</v>
      </c>
      <c r="G395" s="60">
        <v>0</v>
      </c>
      <c r="H395" s="63">
        <v>0</v>
      </c>
    </row>
    <row r="396" spans="1:8" s="62" customFormat="1" hidden="1">
      <c r="A396" s="56" t="s">
        <v>826</v>
      </c>
      <c r="B396" s="57">
        <v>0</v>
      </c>
      <c r="C396" s="57"/>
      <c r="D396" s="58"/>
      <c r="E396" s="59"/>
      <c r="F396" s="59">
        <v>0</v>
      </c>
      <c r="G396" s="60">
        <v>0</v>
      </c>
      <c r="H396" s="63">
        <v>0</v>
      </c>
    </row>
    <row r="397" spans="1:8" s="62" customFormat="1" hidden="1">
      <c r="A397" s="56" t="s">
        <v>826</v>
      </c>
      <c r="B397" s="57">
        <v>0</v>
      </c>
      <c r="C397" s="57"/>
      <c r="D397" s="58"/>
      <c r="E397" s="59"/>
      <c r="F397" s="59">
        <v>0</v>
      </c>
      <c r="G397" s="60">
        <v>0</v>
      </c>
      <c r="H397" s="63">
        <v>0</v>
      </c>
    </row>
    <row r="398" spans="1:8" s="62" customFormat="1" hidden="1">
      <c r="A398" s="56" t="s">
        <v>826</v>
      </c>
      <c r="B398" s="57">
        <v>0</v>
      </c>
      <c r="C398" s="57"/>
      <c r="D398" s="58"/>
      <c r="E398" s="59"/>
      <c r="F398" s="59">
        <v>0</v>
      </c>
      <c r="G398" s="60">
        <v>0</v>
      </c>
      <c r="H398" s="63">
        <v>0</v>
      </c>
    </row>
    <row r="399" spans="1:8" s="62" customFormat="1" hidden="1">
      <c r="A399" s="56" t="s">
        <v>826</v>
      </c>
      <c r="B399" s="57">
        <v>0</v>
      </c>
      <c r="C399" s="57"/>
      <c r="D399" s="58"/>
      <c r="E399" s="59"/>
      <c r="F399" s="59">
        <v>0</v>
      </c>
      <c r="G399" s="60">
        <v>0</v>
      </c>
      <c r="H399" s="63">
        <v>0</v>
      </c>
    </row>
    <row r="400" spans="1:8" s="62" customFormat="1" hidden="1">
      <c r="A400" s="56" t="s">
        <v>826</v>
      </c>
      <c r="B400" s="57">
        <v>0</v>
      </c>
      <c r="C400" s="57"/>
      <c r="D400" s="58"/>
      <c r="E400" s="59"/>
      <c r="F400" s="59">
        <v>0</v>
      </c>
      <c r="G400" s="60">
        <v>0</v>
      </c>
      <c r="H400" s="63">
        <v>0</v>
      </c>
    </row>
    <row r="401" spans="1:8" s="62" customFormat="1" hidden="1">
      <c r="A401" s="56" t="s">
        <v>826</v>
      </c>
      <c r="B401" s="57">
        <v>0</v>
      </c>
      <c r="C401" s="57"/>
      <c r="D401" s="58"/>
      <c r="E401" s="59"/>
      <c r="F401" s="59">
        <v>0</v>
      </c>
      <c r="G401" s="60">
        <v>0</v>
      </c>
      <c r="H401" s="63">
        <v>0</v>
      </c>
    </row>
    <row r="402" spans="1:8" s="62" customFormat="1" hidden="1">
      <c r="A402" s="56" t="s">
        <v>826</v>
      </c>
      <c r="B402" s="57">
        <v>0</v>
      </c>
      <c r="C402" s="57"/>
      <c r="D402" s="58"/>
      <c r="E402" s="59"/>
      <c r="F402" s="59">
        <v>0</v>
      </c>
      <c r="G402" s="60">
        <v>0</v>
      </c>
      <c r="H402" s="63">
        <v>0</v>
      </c>
    </row>
    <row r="403" spans="1:8" s="62" customFormat="1" hidden="1">
      <c r="A403" s="56" t="s">
        <v>826</v>
      </c>
      <c r="B403" s="57">
        <v>0</v>
      </c>
      <c r="C403" s="57"/>
      <c r="D403" s="58"/>
      <c r="E403" s="59"/>
      <c r="F403" s="59">
        <v>0</v>
      </c>
      <c r="G403" s="60">
        <v>0</v>
      </c>
      <c r="H403" s="63">
        <v>0</v>
      </c>
    </row>
    <row r="404" spans="1:8" s="62" customFormat="1" hidden="1">
      <c r="A404" s="56" t="s">
        <v>826</v>
      </c>
      <c r="B404" s="57">
        <v>0</v>
      </c>
      <c r="C404" s="57"/>
      <c r="D404" s="58"/>
      <c r="E404" s="59"/>
      <c r="F404" s="59">
        <v>0</v>
      </c>
      <c r="G404" s="60">
        <v>0</v>
      </c>
      <c r="H404" s="63">
        <v>0</v>
      </c>
    </row>
    <row r="405" spans="1:8" s="62" customFormat="1" hidden="1">
      <c r="A405" s="56" t="s">
        <v>826</v>
      </c>
      <c r="B405" s="57">
        <v>0</v>
      </c>
      <c r="C405" s="57"/>
      <c r="D405" s="58"/>
      <c r="E405" s="59"/>
      <c r="F405" s="59">
        <v>0</v>
      </c>
      <c r="G405" s="60">
        <v>0</v>
      </c>
      <c r="H405" s="63">
        <v>0</v>
      </c>
    </row>
    <row r="406" spans="1:8" s="62" customFormat="1" hidden="1">
      <c r="A406" s="56" t="s">
        <v>826</v>
      </c>
      <c r="B406" s="57">
        <v>0</v>
      </c>
      <c r="C406" s="57"/>
      <c r="D406" s="58"/>
      <c r="E406" s="59"/>
      <c r="F406" s="59">
        <v>0</v>
      </c>
      <c r="G406" s="60">
        <v>0</v>
      </c>
      <c r="H406" s="63">
        <v>0</v>
      </c>
    </row>
    <row r="407" spans="1:8" s="62" customFormat="1" hidden="1">
      <c r="A407" s="56" t="s">
        <v>826</v>
      </c>
      <c r="B407" s="57">
        <v>0</v>
      </c>
      <c r="C407" s="57"/>
      <c r="D407" s="58"/>
      <c r="E407" s="59"/>
      <c r="F407" s="59">
        <v>0</v>
      </c>
      <c r="G407" s="60">
        <v>0</v>
      </c>
      <c r="H407" s="63">
        <v>0</v>
      </c>
    </row>
    <row r="408" spans="1:8" s="62" customFormat="1" hidden="1">
      <c r="A408" s="56" t="s">
        <v>826</v>
      </c>
      <c r="B408" s="57">
        <v>0</v>
      </c>
      <c r="C408" s="57"/>
      <c r="D408" s="58"/>
      <c r="E408" s="59"/>
      <c r="F408" s="59">
        <v>0</v>
      </c>
      <c r="G408" s="60">
        <v>0</v>
      </c>
      <c r="H408" s="63">
        <v>0</v>
      </c>
    </row>
    <row r="409" spans="1:8" s="62" customFormat="1" hidden="1">
      <c r="A409" s="56" t="s">
        <v>826</v>
      </c>
      <c r="B409" s="57">
        <v>0</v>
      </c>
      <c r="C409" s="57"/>
      <c r="D409" s="58"/>
      <c r="E409" s="59"/>
      <c r="F409" s="59">
        <v>0</v>
      </c>
      <c r="G409" s="60">
        <v>0</v>
      </c>
      <c r="H409" s="63">
        <v>0</v>
      </c>
    </row>
    <row r="410" spans="1:8" s="62" customFormat="1" hidden="1">
      <c r="A410" s="56" t="s">
        <v>826</v>
      </c>
      <c r="B410" s="57">
        <v>0</v>
      </c>
      <c r="C410" s="57"/>
      <c r="D410" s="58"/>
      <c r="E410" s="59"/>
      <c r="F410" s="59">
        <v>0</v>
      </c>
      <c r="G410" s="60">
        <v>0</v>
      </c>
      <c r="H410" s="63">
        <v>0</v>
      </c>
    </row>
    <row r="411" spans="1:8" s="62" customFormat="1" hidden="1">
      <c r="A411" s="56" t="s">
        <v>826</v>
      </c>
      <c r="B411" s="57">
        <v>0</v>
      </c>
      <c r="C411" s="57"/>
      <c r="D411" s="58"/>
      <c r="E411" s="59"/>
      <c r="F411" s="59">
        <v>0</v>
      </c>
      <c r="G411" s="60">
        <v>0</v>
      </c>
      <c r="H411" s="63">
        <v>0</v>
      </c>
    </row>
    <row r="412" spans="1:8" s="62" customFormat="1" hidden="1">
      <c r="A412" s="56" t="s">
        <v>826</v>
      </c>
      <c r="B412" s="57">
        <v>0</v>
      </c>
      <c r="C412" s="57"/>
      <c r="D412" s="58"/>
      <c r="E412" s="59"/>
      <c r="F412" s="59">
        <v>0</v>
      </c>
      <c r="G412" s="60">
        <v>0</v>
      </c>
      <c r="H412" s="63">
        <v>0</v>
      </c>
    </row>
    <row r="413" spans="1:8" s="62" customFormat="1" hidden="1">
      <c r="A413" s="56" t="s">
        <v>826</v>
      </c>
      <c r="B413" s="57">
        <v>0</v>
      </c>
      <c r="C413" s="57"/>
      <c r="D413" s="58"/>
      <c r="E413" s="59"/>
      <c r="F413" s="59">
        <v>0</v>
      </c>
      <c r="G413" s="60">
        <v>0</v>
      </c>
      <c r="H413" s="63">
        <v>0</v>
      </c>
    </row>
    <row r="414" spans="1:8" s="62" customFormat="1" hidden="1">
      <c r="A414" s="56" t="s">
        <v>826</v>
      </c>
      <c r="B414" s="57">
        <v>0</v>
      </c>
      <c r="C414" s="57"/>
      <c r="D414" s="58"/>
      <c r="E414" s="59"/>
      <c r="F414" s="59">
        <v>0</v>
      </c>
      <c r="G414" s="60">
        <v>0</v>
      </c>
      <c r="H414" s="63">
        <v>0</v>
      </c>
    </row>
    <row r="415" spans="1:8" s="62" customFormat="1" hidden="1">
      <c r="A415" s="56" t="s">
        <v>826</v>
      </c>
      <c r="B415" s="57">
        <v>0</v>
      </c>
      <c r="C415" s="57"/>
      <c r="D415" s="58"/>
      <c r="E415" s="59"/>
      <c r="F415" s="59">
        <v>0</v>
      </c>
      <c r="G415" s="60">
        <v>0</v>
      </c>
      <c r="H415" s="63">
        <v>0</v>
      </c>
    </row>
    <row r="416" spans="1:8" s="62" customFormat="1" hidden="1">
      <c r="A416" s="56" t="s">
        <v>826</v>
      </c>
      <c r="B416" s="57">
        <v>0</v>
      </c>
      <c r="C416" s="57"/>
      <c r="D416" s="58"/>
      <c r="E416" s="59"/>
      <c r="F416" s="59">
        <v>0</v>
      </c>
      <c r="G416" s="60">
        <v>0</v>
      </c>
      <c r="H416" s="63">
        <v>0</v>
      </c>
    </row>
    <row r="417" spans="1:8" s="62" customFormat="1" hidden="1">
      <c r="A417" s="56" t="s">
        <v>826</v>
      </c>
      <c r="B417" s="57">
        <v>0</v>
      </c>
      <c r="C417" s="57"/>
      <c r="D417" s="58"/>
      <c r="E417" s="59"/>
      <c r="F417" s="59">
        <v>0</v>
      </c>
      <c r="G417" s="60">
        <v>0</v>
      </c>
      <c r="H417" s="63">
        <v>0</v>
      </c>
    </row>
    <row r="418" spans="1:8" s="62" customFormat="1" hidden="1">
      <c r="A418" s="56" t="s">
        <v>826</v>
      </c>
      <c r="B418" s="57">
        <v>0</v>
      </c>
      <c r="C418" s="57"/>
      <c r="D418" s="58"/>
      <c r="E418" s="59"/>
      <c r="F418" s="59">
        <v>0</v>
      </c>
      <c r="G418" s="60">
        <v>0</v>
      </c>
      <c r="H418" s="63">
        <v>0</v>
      </c>
    </row>
    <row r="419" spans="1:8" s="62" customFormat="1" hidden="1">
      <c r="A419" s="56" t="s">
        <v>826</v>
      </c>
      <c r="B419" s="57">
        <v>0</v>
      </c>
      <c r="C419" s="57"/>
      <c r="D419" s="58"/>
      <c r="E419" s="59"/>
      <c r="F419" s="59">
        <v>0</v>
      </c>
      <c r="G419" s="60">
        <v>0</v>
      </c>
      <c r="H419" s="63">
        <v>0</v>
      </c>
    </row>
    <row r="420" spans="1:8" s="62" customFormat="1" hidden="1">
      <c r="A420" s="56" t="s">
        <v>826</v>
      </c>
      <c r="B420" s="57">
        <v>0</v>
      </c>
      <c r="C420" s="57"/>
      <c r="D420" s="58"/>
      <c r="E420" s="59"/>
      <c r="F420" s="59">
        <v>0</v>
      </c>
      <c r="G420" s="60">
        <v>0</v>
      </c>
      <c r="H420" s="63">
        <v>0</v>
      </c>
    </row>
    <row r="421" spans="1:8" s="62" customFormat="1" hidden="1">
      <c r="A421" s="56" t="s">
        <v>826</v>
      </c>
      <c r="B421" s="57">
        <v>0</v>
      </c>
      <c r="C421" s="57"/>
      <c r="D421" s="58"/>
      <c r="E421" s="59"/>
      <c r="F421" s="59">
        <v>0</v>
      </c>
      <c r="G421" s="60">
        <v>0</v>
      </c>
      <c r="H421" s="63">
        <v>0</v>
      </c>
    </row>
    <row r="422" spans="1:8" s="62" customFormat="1" hidden="1">
      <c r="A422" s="56" t="s">
        <v>826</v>
      </c>
      <c r="B422" s="57">
        <v>0</v>
      </c>
      <c r="C422" s="57"/>
      <c r="D422" s="58"/>
      <c r="E422" s="59"/>
      <c r="F422" s="59">
        <v>0</v>
      </c>
      <c r="G422" s="60">
        <v>0</v>
      </c>
      <c r="H422" s="63">
        <v>0</v>
      </c>
    </row>
    <row r="423" spans="1:8" s="62" customFormat="1" hidden="1">
      <c r="A423" s="56" t="s">
        <v>826</v>
      </c>
      <c r="B423" s="57">
        <v>0</v>
      </c>
      <c r="C423" s="57"/>
      <c r="D423" s="58"/>
      <c r="E423" s="59"/>
      <c r="F423" s="59">
        <v>0</v>
      </c>
      <c r="G423" s="60">
        <v>0</v>
      </c>
      <c r="H423" s="63">
        <v>0</v>
      </c>
    </row>
    <row r="424" spans="1:8" s="62" customFormat="1" hidden="1">
      <c r="A424" s="56" t="s">
        <v>826</v>
      </c>
      <c r="B424" s="57">
        <v>0</v>
      </c>
      <c r="C424" s="57"/>
      <c r="D424" s="58"/>
      <c r="E424" s="59"/>
      <c r="F424" s="59">
        <v>0</v>
      </c>
      <c r="G424" s="60">
        <v>0</v>
      </c>
      <c r="H424" s="63">
        <v>0</v>
      </c>
    </row>
    <row r="425" spans="1:8" s="62" customFormat="1" hidden="1">
      <c r="A425" s="56" t="s">
        <v>826</v>
      </c>
      <c r="B425" s="57">
        <v>0</v>
      </c>
      <c r="C425" s="57"/>
      <c r="D425" s="58"/>
      <c r="E425" s="59"/>
      <c r="F425" s="59">
        <v>0</v>
      </c>
      <c r="G425" s="60">
        <v>0</v>
      </c>
      <c r="H425" s="63">
        <v>0</v>
      </c>
    </row>
    <row r="426" spans="1:8" s="62" customFormat="1" hidden="1">
      <c r="A426" s="56" t="s">
        <v>826</v>
      </c>
      <c r="B426" s="57">
        <v>0</v>
      </c>
      <c r="C426" s="57"/>
      <c r="D426" s="58"/>
      <c r="E426" s="59"/>
      <c r="F426" s="59">
        <v>0</v>
      </c>
      <c r="G426" s="60">
        <v>0</v>
      </c>
      <c r="H426" s="63">
        <v>0</v>
      </c>
    </row>
    <row r="427" spans="1:8" s="62" customFormat="1" hidden="1">
      <c r="A427" s="56" t="s">
        <v>826</v>
      </c>
      <c r="B427" s="57">
        <v>0</v>
      </c>
      <c r="C427" s="57"/>
      <c r="D427" s="58"/>
      <c r="E427" s="59"/>
      <c r="F427" s="59">
        <v>0</v>
      </c>
      <c r="G427" s="60">
        <v>0</v>
      </c>
      <c r="H427" s="63">
        <v>0</v>
      </c>
    </row>
    <row r="428" spans="1:8" s="62" customFormat="1" hidden="1">
      <c r="A428" s="56" t="s">
        <v>826</v>
      </c>
      <c r="B428" s="57">
        <v>0</v>
      </c>
      <c r="C428" s="57"/>
      <c r="D428" s="58"/>
      <c r="E428" s="59"/>
      <c r="F428" s="59">
        <v>0</v>
      </c>
      <c r="G428" s="60">
        <v>0</v>
      </c>
      <c r="H428" s="63">
        <v>0</v>
      </c>
    </row>
    <row r="429" spans="1:8" s="62" customFormat="1" hidden="1">
      <c r="A429" s="56" t="s">
        <v>826</v>
      </c>
      <c r="B429" s="57">
        <v>0</v>
      </c>
      <c r="C429" s="57"/>
      <c r="D429" s="58"/>
      <c r="E429" s="59"/>
      <c r="F429" s="59">
        <v>0</v>
      </c>
      <c r="G429" s="60">
        <v>0</v>
      </c>
      <c r="H429" s="63">
        <v>0</v>
      </c>
    </row>
    <row r="430" spans="1:8" s="62" customFormat="1" hidden="1">
      <c r="A430" s="56" t="s">
        <v>826</v>
      </c>
      <c r="B430" s="57">
        <v>0</v>
      </c>
      <c r="C430" s="57"/>
      <c r="D430" s="58"/>
      <c r="E430" s="59"/>
      <c r="F430" s="59">
        <v>0</v>
      </c>
      <c r="G430" s="60">
        <v>0</v>
      </c>
      <c r="H430" s="63">
        <v>0</v>
      </c>
    </row>
    <row r="431" spans="1:8" s="62" customFormat="1" hidden="1">
      <c r="A431" s="56" t="s">
        <v>826</v>
      </c>
      <c r="B431" s="57">
        <v>0</v>
      </c>
      <c r="C431" s="57"/>
      <c r="D431" s="58"/>
      <c r="E431" s="59"/>
      <c r="F431" s="59">
        <v>0</v>
      </c>
      <c r="G431" s="60">
        <v>0</v>
      </c>
      <c r="H431" s="63">
        <v>0</v>
      </c>
    </row>
    <row r="432" spans="1:8" s="62" customFormat="1" hidden="1">
      <c r="A432" s="56" t="s">
        <v>826</v>
      </c>
      <c r="B432" s="57">
        <v>0</v>
      </c>
      <c r="C432" s="57"/>
      <c r="D432" s="58"/>
      <c r="E432" s="59"/>
      <c r="F432" s="59">
        <v>0</v>
      </c>
      <c r="G432" s="60">
        <v>0</v>
      </c>
      <c r="H432" s="63">
        <v>0</v>
      </c>
    </row>
    <row r="433" spans="1:8" s="62" customFormat="1" hidden="1">
      <c r="A433" s="56" t="s">
        <v>826</v>
      </c>
      <c r="B433" s="57">
        <v>0</v>
      </c>
      <c r="C433" s="57"/>
      <c r="D433" s="58"/>
      <c r="E433" s="59"/>
      <c r="F433" s="59">
        <v>0</v>
      </c>
      <c r="G433" s="60">
        <v>0</v>
      </c>
      <c r="H433" s="63">
        <v>0</v>
      </c>
    </row>
    <row r="434" spans="1:8" s="62" customFormat="1" hidden="1">
      <c r="A434" s="56" t="s">
        <v>826</v>
      </c>
      <c r="B434" s="57">
        <v>0</v>
      </c>
      <c r="C434" s="57"/>
      <c r="D434" s="58"/>
      <c r="E434" s="59"/>
      <c r="F434" s="59">
        <v>0</v>
      </c>
      <c r="G434" s="60">
        <v>0</v>
      </c>
      <c r="H434" s="63">
        <v>0</v>
      </c>
    </row>
    <row r="435" spans="1:8" s="62" customFormat="1" hidden="1">
      <c r="A435" s="56" t="s">
        <v>826</v>
      </c>
      <c r="B435" s="57">
        <v>0</v>
      </c>
      <c r="C435" s="57"/>
      <c r="D435" s="58"/>
      <c r="E435" s="59"/>
      <c r="F435" s="59">
        <v>0</v>
      </c>
      <c r="G435" s="60">
        <v>0</v>
      </c>
      <c r="H435" s="63">
        <v>0</v>
      </c>
    </row>
    <row r="436" spans="1:8" s="62" customFormat="1" hidden="1">
      <c r="A436" s="56" t="s">
        <v>826</v>
      </c>
      <c r="B436" s="57">
        <v>0</v>
      </c>
      <c r="C436" s="57"/>
      <c r="D436" s="58"/>
      <c r="E436" s="59"/>
      <c r="F436" s="59">
        <v>0</v>
      </c>
      <c r="G436" s="60">
        <v>0</v>
      </c>
      <c r="H436" s="63">
        <v>0</v>
      </c>
    </row>
    <row r="437" spans="1:8" s="62" customFormat="1" hidden="1">
      <c r="A437" s="56" t="s">
        <v>826</v>
      </c>
      <c r="B437" s="57">
        <v>0</v>
      </c>
      <c r="C437" s="57"/>
      <c r="D437" s="58"/>
      <c r="E437" s="59"/>
      <c r="F437" s="59">
        <v>0</v>
      </c>
      <c r="G437" s="60">
        <v>0</v>
      </c>
      <c r="H437" s="63">
        <v>0</v>
      </c>
    </row>
    <row r="438" spans="1:8" s="62" customFormat="1" hidden="1">
      <c r="A438" s="56" t="s">
        <v>826</v>
      </c>
      <c r="B438" s="57">
        <v>0</v>
      </c>
      <c r="C438" s="57"/>
      <c r="D438" s="58"/>
      <c r="E438" s="59"/>
      <c r="F438" s="59">
        <v>0</v>
      </c>
      <c r="G438" s="60">
        <v>0</v>
      </c>
      <c r="H438" s="63">
        <v>0</v>
      </c>
    </row>
    <row r="439" spans="1:8" s="62" customFormat="1" hidden="1">
      <c r="A439" s="56" t="s">
        <v>826</v>
      </c>
      <c r="B439" s="57">
        <v>0</v>
      </c>
      <c r="C439" s="57"/>
      <c r="D439" s="58"/>
      <c r="E439" s="59"/>
      <c r="F439" s="59">
        <v>0</v>
      </c>
      <c r="G439" s="60">
        <v>0</v>
      </c>
      <c r="H439" s="63">
        <v>0</v>
      </c>
    </row>
    <row r="440" spans="1:8" s="62" customFormat="1" hidden="1">
      <c r="A440" s="56" t="s">
        <v>826</v>
      </c>
      <c r="B440" s="57">
        <v>0</v>
      </c>
      <c r="C440" s="57"/>
      <c r="D440" s="58"/>
      <c r="E440" s="59"/>
      <c r="F440" s="59">
        <v>0</v>
      </c>
      <c r="G440" s="60">
        <v>0</v>
      </c>
      <c r="H440" s="63">
        <v>0</v>
      </c>
    </row>
    <row r="441" spans="1:8" s="62" customFormat="1" hidden="1">
      <c r="A441" s="56" t="s">
        <v>826</v>
      </c>
      <c r="B441" s="57">
        <v>0</v>
      </c>
      <c r="C441" s="57"/>
      <c r="D441" s="58"/>
      <c r="E441" s="59"/>
      <c r="F441" s="59">
        <v>0</v>
      </c>
      <c r="G441" s="60">
        <v>0</v>
      </c>
      <c r="H441" s="63">
        <v>0</v>
      </c>
    </row>
    <row r="442" spans="1:8" s="62" customFormat="1" hidden="1">
      <c r="A442" s="56" t="s">
        <v>826</v>
      </c>
      <c r="B442" s="57">
        <v>0</v>
      </c>
      <c r="C442" s="57"/>
      <c r="D442" s="58"/>
      <c r="E442" s="59"/>
      <c r="F442" s="59">
        <v>0</v>
      </c>
      <c r="G442" s="60">
        <v>0</v>
      </c>
      <c r="H442" s="63">
        <v>0</v>
      </c>
    </row>
    <row r="443" spans="1:8" s="62" customFormat="1" hidden="1">
      <c r="A443" s="56" t="s">
        <v>826</v>
      </c>
      <c r="B443" s="57">
        <v>0</v>
      </c>
      <c r="C443" s="57"/>
      <c r="D443" s="58"/>
      <c r="E443" s="59"/>
      <c r="F443" s="59">
        <v>0</v>
      </c>
      <c r="G443" s="60">
        <v>0</v>
      </c>
      <c r="H443" s="63">
        <v>0</v>
      </c>
    </row>
    <row r="444" spans="1:8" s="62" customFormat="1" hidden="1">
      <c r="A444" s="56" t="s">
        <v>826</v>
      </c>
      <c r="B444" s="57">
        <v>0</v>
      </c>
      <c r="C444" s="57"/>
      <c r="D444" s="58"/>
      <c r="E444" s="59"/>
      <c r="F444" s="59">
        <v>0</v>
      </c>
      <c r="G444" s="60">
        <v>0</v>
      </c>
      <c r="H444" s="63">
        <v>0</v>
      </c>
    </row>
    <row r="445" spans="1:8" s="62" customFormat="1" hidden="1">
      <c r="A445" s="56" t="s">
        <v>826</v>
      </c>
      <c r="B445" s="57">
        <v>0</v>
      </c>
      <c r="C445" s="57"/>
      <c r="D445" s="58"/>
      <c r="E445" s="59"/>
      <c r="F445" s="59">
        <v>0</v>
      </c>
      <c r="G445" s="60">
        <v>0</v>
      </c>
      <c r="H445" s="63">
        <v>0</v>
      </c>
    </row>
    <row r="446" spans="1:8" s="62" customFormat="1" hidden="1">
      <c r="A446" s="56" t="s">
        <v>826</v>
      </c>
      <c r="B446" s="57">
        <v>0</v>
      </c>
      <c r="C446" s="57"/>
      <c r="D446" s="58"/>
      <c r="E446" s="59"/>
      <c r="F446" s="59">
        <v>0</v>
      </c>
      <c r="G446" s="60">
        <v>0</v>
      </c>
      <c r="H446" s="63">
        <v>0</v>
      </c>
    </row>
    <row r="447" spans="1:8" s="62" customFormat="1" hidden="1">
      <c r="A447" s="56" t="s">
        <v>826</v>
      </c>
      <c r="B447" s="57">
        <v>0</v>
      </c>
      <c r="C447" s="57"/>
      <c r="D447" s="58"/>
      <c r="E447" s="59"/>
      <c r="F447" s="59">
        <v>0</v>
      </c>
      <c r="G447" s="60">
        <v>0</v>
      </c>
      <c r="H447" s="63">
        <v>0</v>
      </c>
    </row>
    <row r="448" spans="1:8" s="62" customFormat="1" hidden="1">
      <c r="A448" s="56" t="s">
        <v>826</v>
      </c>
      <c r="B448" s="57">
        <v>0</v>
      </c>
      <c r="C448" s="57"/>
      <c r="D448" s="58"/>
      <c r="E448" s="59"/>
      <c r="F448" s="59">
        <v>0</v>
      </c>
      <c r="G448" s="60">
        <v>0</v>
      </c>
      <c r="H448" s="63">
        <v>0</v>
      </c>
    </row>
    <row r="449" spans="1:8" s="62" customFormat="1" hidden="1">
      <c r="A449" s="56" t="s">
        <v>826</v>
      </c>
      <c r="B449" s="57">
        <v>0</v>
      </c>
      <c r="C449" s="57"/>
      <c r="D449" s="58"/>
      <c r="E449" s="59"/>
      <c r="F449" s="59">
        <v>0</v>
      </c>
      <c r="G449" s="60">
        <v>0</v>
      </c>
      <c r="H449" s="63">
        <v>0</v>
      </c>
    </row>
    <row r="450" spans="1:8" s="62" customFormat="1" hidden="1">
      <c r="A450" s="56" t="s">
        <v>826</v>
      </c>
      <c r="B450" s="57">
        <v>0</v>
      </c>
      <c r="C450" s="57"/>
      <c r="D450" s="58"/>
      <c r="E450" s="59"/>
      <c r="F450" s="59">
        <v>0</v>
      </c>
      <c r="G450" s="60">
        <v>0</v>
      </c>
      <c r="H450" s="63">
        <v>0</v>
      </c>
    </row>
    <row r="451" spans="1:8" s="62" customFormat="1" hidden="1">
      <c r="A451" s="56" t="s">
        <v>826</v>
      </c>
      <c r="B451" s="57">
        <v>0</v>
      </c>
      <c r="C451" s="57"/>
      <c r="D451" s="58"/>
      <c r="E451" s="59"/>
      <c r="F451" s="59">
        <v>0</v>
      </c>
      <c r="G451" s="60">
        <v>0</v>
      </c>
      <c r="H451" s="63">
        <v>0</v>
      </c>
    </row>
    <row r="452" spans="1:8" s="62" customFormat="1" hidden="1">
      <c r="A452" s="56" t="s">
        <v>826</v>
      </c>
      <c r="B452" s="57">
        <v>0</v>
      </c>
      <c r="C452" s="57"/>
      <c r="D452" s="58"/>
      <c r="E452" s="59"/>
      <c r="F452" s="59">
        <v>0</v>
      </c>
      <c r="G452" s="60">
        <v>0</v>
      </c>
      <c r="H452" s="63">
        <v>0</v>
      </c>
    </row>
    <row r="453" spans="1:8" s="62" customFormat="1" hidden="1">
      <c r="A453" s="56" t="s">
        <v>826</v>
      </c>
      <c r="B453" s="57">
        <v>0</v>
      </c>
      <c r="C453" s="57"/>
      <c r="D453" s="58"/>
      <c r="E453" s="59"/>
      <c r="F453" s="59">
        <v>0</v>
      </c>
      <c r="G453" s="60">
        <v>0</v>
      </c>
      <c r="H453" s="63">
        <v>0</v>
      </c>
    </row>
    <row r="454" spans="1:8" s="62" customFormat="1" hidden="1">
      <c r="A454" s="56" t="s">
        <v>826</v>
      </c>
      <c r="B454" s="57">
        <v>0</v>
      </c>
      <c r="C454" s="57"/>
      <c r="D454" s="58"/>
      <c r="E454" s="59"/>
      <c r="F454" s="59">
        <v>0</v>
      </c>
      <c r="G454" s="60">
        <v>0</v>
      </c>
      <c r="H454" s="63">
        <v>0</v>
      </c>
    </row>
    <row r="455" spans="1:8" s="62" customFormat="1" hidden="1">
      <c r="A455" s="56" t="s">
        <v>826</v>
      </c>
      <c r="B455" s="57">
        <v>0</v>
      </c>
      <c r="C455" s="57"/>
      <c r="D455" s="58"/>
      <c r="E455" s="59"/>
      <c r="F455" s="59">
        <v>0</v>
      </c>
      <c r="G455" s="60">
        <v>0</v>
      </c>
      <c r="H455" s="63">
        <v>0</v>
      </c>
    </row>
    <row r="456" spans="1:8" s="62" customFormat="1" hidden="1">
      <c r="A456" s="56" t="s">
        <v>826</v>
      </c>
      <c r="B456" s="57">
        <v>0</v>
      </c>
      <c r="C456" s="57"/>
      <c r="D456" s="58"/>
      <c r="E456" s="59"/>
      <c r="F456" s="59">
        <v>0</v>
      </c>
      <c r="G456" s="60">
        <v>0</v>
      </c>
      <c r="H456" s="63">
        <v>0</v>
      </c>
    </row>
    <row r="457" spans="1:8" s="62" customFormat="1" hidden="1">
      <c r="A457" s="56" t="s">
        <v>826</v>
      </c>
      <c r="B457" s="57">
        <v>0</v>
      </c>
      <c r="C457" s="57"/>
      <c r="D457" s="58"/>
      <c r="E457" s="59"/>
      <c r="F457" s="59">
        <v>0</v>
      </c>
      <c r="G457" s="60">
        <v>0</v>
      </c>
      <c r="H457" s="63">
        <v>0</v>
      </c>
    </row>
    <row r="458" spans="1:8" s="62" customFormat="1" hidden="1">
      <c r="A458" s="56" t="s">
        <v>826</v>
      </c>
      <c r="B458" s="57">
        <v>0</v>
      </c>
      <c r="C458" s="57"/>
      <c r="D458" s="58"/>
      <c r="E458" s="59"/>
      <c r="F458" s="59">
        <v>0</v>
      </c>
      <c r="G458" s="60">
        <v>0</v>
      </c>
      <c r="H458" s="63">
        <v>0</v>
      </c>
    </row>
    <row r="459" spans="1:8" s="62" customFormat="1" hidden="1">
      <c r="A459" s="56" t="s">
        <v>826</v>
      </c>
      <c r="B459" s="57">
        <v>0</v>
      </c>
      <c r="C459" s="57"/>
      <c r="D459" s="58"/>
      <c r="E459" s="59"/>
      <c r="F459" s="59">
        <v>0</v>
      </c>
      <c r="G459" s="60">
        <v>0</v>
      </c>
      <c r="H459" s="63">
        <v>0</v>
      </c>
    </row>
    <row r="460" spans="1:8" s="62" customFormat="1" hidden="1">
      <c r="A460" s="56" t="s">
        <v>826</v>
      </c>
      <c r="B460" s="57">
        <v>0</v>
      </c>
      <c r="C460" s="57"/>
      <c r="D460" s="58"/>
      <c r="E460" s="59"/>
      <c r="F460" s="59">
        <v>0</v>
      </c>
      <c r="G460" s="60">
        <v>0</v>
      </c>
      <c r="H460" s="63">
        <v>0</v>
      </c>
    </row>
    <row r="461" spans="1:8" s="62" customFormat="1" hidden="1">
      <c r="A461" s="56" t="s">
        <v>826</v>
      </c>
      <c r="B461" s="57">
        <v>0</v>
      </c>
      <c r="C461" s="57"/>
      <c r="D461" s="58"/>
      <c r="E461" s="59"/>
      <c r="F461" s="59">
        <v>0</v>
      </c>
      <c r="G461" s="60">
        <v>0</v>
      </c>
      <c r="H461" s="63">
        <v>0</v>
      </c>
    </row>
    <row r="462" spans="1:8" s="62" customFormat="1" hidden="1">
      <c r="A462" s="56" t="s">
        <v>826</v>
      </c>
      <c r="B462" s="57">
        <v>0</v>
      </c>
      <c r="C462" s="57"/>
      <c r="D462" s="58"/>
      <c r="E462" s="59"/>
      <c r="F462" s="59">
        <v>0</v>
      </c>
      <c r="G462" s="60">
        <v>0</v>
      </c>
      <c r="H462" s="63">
        <v>0</v>
      </c>
    </row>
    <row r="463" spans="1:8" s="62" customFormat="1" hidden="1">
      <c r="A463" s="56" t="s">
        <v>826</v>
      </c>
      <c r="B463" s="57">
        <v>0</v>
      </c>
      <c r="C463" s="57"/>
      <c r="D463" s="58"/>
      <c r="E463" s="59"/>
      <c r="F463" s="59">
        <v>0</v>
      </c>
      <c r="G463" s="60">
        <v>0</v>
      </c>
      <c r="H463" s="63">
        <v>0</v>
      </c>
    </row>
    <row r="464" spans="1:8" s="62" customFormat="1" hidden="1">
      <c r="A464" s="56" t="s">
        <v>826</v>
      </c>
      <c r="B464" s="57">
        <v>0</v>
      </c>
      <c r="C464" s="57"/>
      <c r="D464" s="58"/>
      <c r="E464" s="59"/>
      <c r="F464" s="59">
        <v>0</v>
      </c>
      <c r="G464" s="60">
        <v>0</v>
      </c>
      <c r="H464" s="63">
        <v>0</v>
      </c>
    </row>
    <row r="465" spans="1:8" s="62" customFormat="1" hidden="1">
      <c r="A465" s="56" t="s">
        <v>826</v>
      </c>
      <c r="B465" s="57">
        <v>0</v>
      </c>
      <c r="C465" s="57"/>
      <c r="D465" s="58"/>
      <c r="E465" s="59"/>
      <c r="F465" s="59">
        <v>0</v>
      </c>
      <c r="G465" s="60">
        <v>0</v>
      </c>
      <c r="H465" s="63">
        <v>0</v>
      </c>
    </row>
    <row r="466" spans="1:8" s="62" customFormat="1" hidden="1">
      <c r="A466" s="56" t="s">
        <v>826</v>
      </c>
      <c r="B466" s="57">
        <v>0</v>
      </c>
      <c r="C466" s="57"/>
      <c r="D466" s="58"/>
      <c r="E466" s="59"/>
      <c r="F466" s="59">
        <v>0</v>
      </c>
      <c r="G466" s="60">
        <v>0</v>
      </c>
      <c r="H466" s="63">
        <v>0</v>
      </c>
    </row>
    <row r="467" spans="1:8" s="62" customFormat="1" hidden="1">
      <c r="A467" s="56" t="s">
        <v>826</v>
      </c>
      <c r="B467" s="57">
        <v>0</v>
      </c>
      <c r="C467" s="57"/>
      <c r="D467" s="58"/>
      <c r="E467" s="59"/>
      <c r="F467" s="59">
        <v>0</v>
      </c>
      <c r="G467" s="60">
        <v>0</v>
      </c>
      <c r="H467" s="63">
        <v>0</v>
      </c>
    </row>
    <row r="468" spans="1:8" s="62" customFormat="1" hidden="1">
      <c r="A468" s="56" t="s">
        <v>826</v>
      </c>
      <c r="B468" s="57">
        <v>0</v>
      </c>
      <c r="C468" s="57"/>
      <c r="D468" s="58"/>
      <c r="E468" s="59"/>
      <c r="F468" s="59">
        <v>0</v>
      </c>
      <c r="G468" s="60">
        <v>0</v>
      </c>
      <c r="H468" s="63">
        <v>0</v>
      </c>
    </row>
    <row r="469" spans="1:8" s="62" customFormat="1" hidden="1">
      <c r="A469" s="56" t="s">
        <v>826</v>
      </c>
      <c r="B469" s="57">
        <v>0</v>
      </c>
      <c r="C469" s="57"/>
      <c r="D469" s="58"/>
      <c r="E469" s="59"/>
      <c r="F469" s="59">
        <v>0</v>
      </c>
      <c r="G469" s="60">
        <v>0</v>
      </c>
      <c r="H469" s="63">
        <v>0</v>
      </c>
    </row>
    <row r="470" spans="1:8" s="62" customFormat="1" hidden="1">
      <c r="A470" s="56" t="s">
        <v>826</v>
      </c>
      <c r="B470" s="57">
        <v>0</v>
      </c>
      <c r="C470" s="57"/>
      <c r="D470" s="58"/>
      <c r="E470" s="59"/>
      <c r="F470" s="59">
        <v>0</v>
      </c>
      <c r="G470" s="60">
        <v>0</v>
      </c>
      <c r="H470" s="63">
        <v>0</v>
      </c>
    </row>
    <row r="471" spans="1:8" s="62" customFormat="1" hidden="1">
      <c r="A471" s="56" t="s">
        <v>826</v>
      </c>
      <c r="B471" s="57">
        <v>0</v>
      </c>
      <c r="C471" s="57"/>
      <c r="D471" s="58"/>
      <c r="E471" s="59"/>
      <c r="F471" s="59">
        <v>0</v>
      </c>
      <c r="G471" s="60">
        <v>0</v>
      </c>
      <c r="H471" s="63">
        <v>0</v>
      </c>
    </row>
    <row r="472" spans="1:8" s="62" customFormat="1" hidden="1">
      <c r="A472" s="56" t="s">
        <v>826</v>
      </c>
      <c r="B472" s="57">
        <v>0</v>
      </c>
      <c r="C472" s="57"/>
      <c r="D472" s="58"/>
      <c r="E472" s="59"/>
      <c r="F472" s="59">
        <v>0</v>
      </c>
      <c r="G472" s="60">
        <v>0</v>
      </c>
      <c r="H472" s="63">
        <v>0</v>
      </c>
    </row>
    <row r="473" spans="1:8" s="62" customFormat="1" hidden="1">
      <c r="A473" s="56" t="s">
        <v>826</v>
      </c>
      <c r="B473" s="57">
        <v>0</v>
      </c>
      <c r="C473" s="57"/>
      <c r="D473" s="58"/>
      <c r="E473" s="59"/>
      <c r="F473" s="59">
        <v>0</v>
      </c>
      <c r="G473" s="60">
        <v>0</v>
      </c>
      <c r="H473" s="63">
        <v>0</v>
      </c>
    </row>
    <row r="474" spans="1:8" s="62" customFormat="1" hidden="1">
      <c r="A474" s="56" t="s">
        <v>826</v>
      </c>
      <c r="B474" s="57">
        <v>0</v>
      </c>
      <c r="C474" s="57"/>
      <c r="D474" s="58"/>
      <c r="E474" s="59"/>
      <c r="F474" s="59">
        <v>0</v>
      </c>
      <c r="G474" s="60">
        <v>0</v>
      </c>
      <c r="H474" s="63">
        <v>0</v>
      </c>
    </row>
    <row r="475" spans="1:8" s="62" customFormat="1" hidden="1">
      <c r="A475" s="56" t="s">
        <v>826</v>
      </c>
      <c r="B475" s="57">
        <v>0</v>
      </c>
      <c r="C475" s="57"/>
      <c r="D475" s="58"/>
      <c r="E475" s="59"/>
      <c r="F475" s="59">
        <v>0</v>
      </c>
      <c r="G475" s="60">
        <v>0</v>
      </c>
      <c r="H475" s="63">
        <v>0</v>
      </c>
    </row>
    <row r="476" spans="1:8" s="62" customFormat="1" hidden="1">
      <c r="A476" s="56" t="s">
        <v>826</v>
      </c>
      <c r="B476" s="57">
        <v>0</v>
      </c>
      <c r="C476" s="57"/>
      <c r="D476" s="58"/>
      <c r="E476" s="59"/>
      <c r="F476" s="59">
        <v>0</v>
      </c>
      <c r="G476" s="60">
        <v>0</v>
      </c>
      <c r="H476" s="63">
        <v>0</v>
      </c>
    </row>
    <row r="477" spans="1:8" s="62" customFormat="1" hidden="1">
      <c r="A477" s="56" t="s">
        <v>826</v>
      </c>
      <c r="B477" s="57">
        <v>0</v>
      </c>
      <c r="C477" s="57"/>
      <c r="D477" s="58"/>
      <c r="E477" s="59"/>
      <c r="F477" s="59">
        <v>0</v>
      </c>
      <c r="G477" s="60">
        <v>0</v>
      </c>
      <c r="H477" s="63">
        <v>0</v>
      </c>
    </row>
    <row r="478" spans="1:8" s="62" customFormat="1" hidden="1">
      <c r="A478" s="56" t="s">
        <v>826</v>
      </c>
      <c r="B478" s="57">
        <v>0</v>
      </c>
      <c r="C478" s="57"/>
      <c r="D478" s="58"/>
      <c r="E478" s="59"/>
      <c r="F478" s="59">
        <v>0</v>
      </c>
      <c r="G478" s="60">
        <v>0</v>
      </c>
      <c r="H478" s="63">
        <v>0</v>
      </c>
    </row>
    <row r="479" spans="1:8" s="62" customFormat="1" hidden="1">
      <c r="A479" s="56" t="s">
        <v>826</v>
      </c>
      <c r="B479" s="57">
        <v>0</v>
      </c>
      <c r="C479" s="57"/>
      <c r="D479" s="58"/>
      <c r="E479" s="59"/>
      <c r="F479" s="59">
        <v>0</v>
      </c>
      <c r="G479" s="60">
        <v>0</v>
      </c>
      <c r="H479" s="63">
        <v>0</v>
      </c>
    </row>
    <row r="480" spans="1:8" s="62" customFormat="1" hidden="1">
      <c r="A480" s="56" t="s">
        <v>826</v>
      </c>
      <c r="B480" s="57">
        <v>0</v>
      </c>
      <c r="C480" s="57"/>
      <c r="D480" s="58"/>
      <c r="E480" s="59"/>
      <c r="F480" s="59">
        <v>0</v>
      </c>
      <c r="G480" s="60">
        <v>0</v>
      </c>
      <c r="H480" s="63">
        <v>0</v>
      </c>
    </row>
    <row r="481" spans="1:8" s="62" customFormat="1" hidden="1">
      <c r="A481" s="56" t="s">
        <v>826</v>
      </c>
      <c r="B481" s="57">
        <v>0</v>
      </c>
      <c r="C481" s="57"/>
      <c r="D481" s="58"/>
      <c r="E481" s="59"/>
      <c r="F481" s="59">
        <v>0</v>
      </c>
      <c r="G481" s="60">
        <v>0</v>
      </c>
      <c r="H481" s="63">
        <v>0</v>
      </c>
    </row>
    <row r="482" spans="1:8" s="62" customFormat="1" hidden="1">
      <c r="A482" s="56" t="s">
        <v>826</v>
      </c>
      <c r="B482" s="57">
        <v>0</v>
      </c>
      <c r="C482" s="57"/>
      <c r="D482" s="58"/>
      <c r="E482" s="59"/>
      <c r="F482" s="59">
        <v>0</v>
      </c>
      <c r="G482" s="60">
        <v>0</v>
      </c>
      <c r="H482" s="63">
        <v>0</v>
      </c>
    </row>
    <row r="483" spans="1:8" s="62" customFormat="1" hidden="1">
      <c r="A483" s="56" t="s">
        <v>826</v>
      </c>
      <c r="B483" s="57">
        <v>0</v>
      </c>
      <c r="C483" s="57"/>
      <c r="D483" s="58"/>
      <c r="E483" s="59"/>
      <c r="F483" s="59">
        <v>0</v>
      </c>
      <c r="G483" s="60">
        <v>0</v>
      </c>
      <c r="H483" s="63">
        <v>0</v>
      </c>
    </row>
    <row r="484" spans="1:8" s="62" customFormat="1" hidden="1">
      <c r="A484" s="56" t="s">
        <v>826</v>
      </c>
      <c r="B484" s="57">
        <v>0</v>
      </c>
      <c r="C484" s="57"/>
      <c r="D484" s="58"/>
      <c r="E484" s="59"/>
      <c r="F484" s="59">
        <v>0</v>
      </c>
      <c r="G484" s="60">
        <v>0</v>
      </c>
      <c r="H484" s="63">
        <v>0</v>
      </c>
    </row>
    <row r="485" spans="1:8" s="62" customFormat="1" hidden="1">
      <c r="A485" s="56" t="s">
        <v>826</v>
      </c>
      <c r="B485" s="57">
        <v>0</v>
      </c>
      <c r="C485" s="57"/>
      <c r="D485" s="58"/>
      <c r="E485" s="59"/>
      <c r="F485" s="59">
        <v>0</v>
      </c>
      <c r="G485" s="60">
        <v>0</v>
      </c>
      <c r="H485" s="63">
        <v>0</v>
      </c>
    </row>
    <row r="486" spans="1:8" s="62" customFormat="1" hidden="1">
      <c r="A486" s="56" t="s">
        <v>826</v>
      </c>
      <c r="B486" s="57">
        <v>0</v>
      </c>
      <c r="C486" s="57"/>
      <c r="D486" s="58"/>
      <c r="E486" s="59"/>
      <c r="F486" s="59">
        <v>0</v>
      </c>
      <c r="G486" s="60">
        <v>0</v>
      </c>
      <c r="H486" s="63">
        <v>0</v>
      </c>
    </row>
    <row r="487" spans="1:8" s="62" customFormat="1" hidden="1">
      <c r="A487" s="56" t="s">
        <v>826</v>
      </c>
      <c r="B487" s="57">
        <v>0</v>
      </c>
      <c r="C487" s="57"/>
      <c r="D487" s="58"/>
      <c r="E487" s="59"/>
      <c r="F487" s="59">
        <v>0</v>
      </c>
      <c r="G487" s="60">
        <v>0</v>
      </c>
      <c r="H487" s="63">
        <v>0</v>
      </c>
    </row>
    <row r="488" spans="1:8" s="62" customFormat="1" hidden="1">
      <c r="A488" s="56" t="s">
        <v>826</v>
      </c>
      <c r="B488" s="57">
        <v>0</v>
      </c>
      <c r="C488" s="57"/>
      <c r="D488" s="58"/>
      <c r="E488" s="59"/>
      <c r="F488" s="59">
        <v>0</v>
      </c>
      <c r="G488" s="60">
        <v>0</v>
      </c>
      <c r="H488" s="63">
        <v>0</v>
      </c>
    </row>
    <row r="489" spans="1:8" s="62" customFormat="1" hidden="1">
      <c r="A489" s="56" t="s">
        <v>826</v>
      </c>
      <c r="B489" s="57">
        <v>0</v>
      </c>
      <c r="C489" s="57"/>
      <c r="D489" s="58"/>
      <c r="E489" s="59"/>
      <c r="F489" s="59">
        <v>0</v>
      </c>
      <c r="G489" s="60">
        <v>0</v>
      </c>
      <c r="H489" s="63">
        <v>0</v>
      </c>
    </row>
    <row r="490" spans="1:8" s="62" customFormat="1" hidden="1">
      <c r="A490" s="56" t="s">
        <v>826</v>
      </c>
      <c r="B490" s="57">
        <v>0</v>
      </c>
      <c r="C490" s="57"/>
      <c r="D490" s="58"/>
      <c r="E490" s="59"/>
      <c r="F490" s="59">
        <v>0</v>
      </c>
      <c r="G490" s="60">
        <v>0</v>
      </c>
      <c r="H490" s="63">
        <v>0</v>
      </c>
    </row>
    <row r="491" spans="1:8" s="62" customFormat="1" hidden="1">
      <c r="A491" s="56" t="s">
        <v>826</v>
      </c>
      <c r="B491" s="57">
        <v>0</v>
      </c>
      <c r="C491" s="57"/>
      <c r="D491" s="58"/>
      <c r="E491" s="59"/>
      <c r="F491" s="59">
        <v>0</v>
      </c>
      <c r="G491" s="60">
        <v>0</v>
      </c>
      <c r="H491" s="63">
        <v>0</v>
      </c>
    </row>
    <row r="492" spans="1:8" s="62" customFormat="1" hidden="1">
      <c r="A492" s="56" t="s">
        <v>826</v>
      </c>
      <c r="B492" s="57">
        <v>0</v>
      </c>
      <c r="C492" s="57"/>
      <c r="D492" s="58"/>
      <c r="E492" s="59"/>
      <c r="F492" s="59">
        <v>0</v>
      </c>
      <c r="G492" s="60">
        <v>0</v>
      </c>
      <c r="H492" s="63">
        <v>0</v>
      </c>
    </row>
    <row r="493" spans="1:8" s="62" customFormat="1" hidden="1">
      <c r="A493" s="56" t="s">
        <v>826</v>
      </c>
      <c r="B493" s="57">
        <v>0</v>
      </c>
      <c r="C493" s="57"/>
      <c r="D493" s="58"/>
      <c r="E493" s="59"/>
      <c r="F493" s="59">
        <v>0</v>
      </c>
      <c r="G493" s="60">
        <v>0</v>
      </c>
      <c r="H493" s="63">
        <v>0</v>
      </c>
    </row>
    <row r="494" spans="1:8" s="62" customFormat="1" hidden="1">
      <c r="A494" s="56" t="s">
        <v>826</v>
      </c>
      <c r="B494" s="57">
        <v>0</v>
      </c>
      <c r="C494" s="57"/>
      <c r="D494" s="58"/>
      <c r="E494" s="59"/>
      <c r="F494" s="59">
        <v>0</v>
      </c>
      <c r="G494" s="60">
        <v>0</v>
      </c>
      <c r="H494" s="63">
        <v>0</v>
      </c>
    </row>
    <row r="495" spans="1:8" s="62" customFormat="1" hidden="1">
      <c r="A495" s="56" t="s">
        <v>826</v>
      </c>
      <c r="B495" s="57">
        <v>0</v>
      </c>
      <c r="C495" s="57"/>
      <c r="D495" s="58"/>
      <c r="E495" s="59"/>
      <c r="F495" s="59">
        <v>0</v>
      </c>
      <c r="G495" s="60">
        <v>0</v>
      </c>
      <c r="H495" s="63">
        <v>0</v>
      </c>
    </row>
    <row r="496" spans="1:8" s="62" customFormat="1" hidden="1">
      <c r="A496" s="56" t="s">
        <v>826</v>
      </c>
      <c r="B496" s="57">
        <v>0</v>
      </c>
      <c r="C496" s="57"/>
      <c r="D496" s="58"/>
      <c r="E496" s="59"/>
      <c r="F496" s="59">
        <v>0</v>
      </c>
      <c r="G496" s="60">
        <v>0</v>
      </c>
      <c r="H496" s="63">
        <v>0</v>
      </c>
    </row>
    <row r="497" spans="1:8" s="62" customFormat="1" hidden="1">
      <c r="A497" s="56" t="s">
        <v>826</v>
      </c>
      <c r="B497" s="57">
        <v>0</v>
      </c>
      <c r="C497" s="57"/>
      <c r="D497" s="58"/>
      <c r="E497" s="59"/>
      <c r="F497" s="59">
        <v>0</v>
      </c>
      <c r="G497" s="60">
        <v>0</v>
      </c>
      <c r="H497" s="63">
        <v>0</v>
      </c>
    </row>
    <row r="498" spans="1:8" s="62" customFormat="1" hidden="1">
      <c r="A498" s="56" t="s">
        <v>826</v>
      </c>
      <c r="B498" s="57">
        <v>0</v>
      </c>
      <c r="C498" s="57"/>
      <c r="D498" s="58"/>
      <c r="E498" s="59"/>
      <c r="F498" s="59">
        <v>0</v>
      </c>
      <c r="G498" s="60">
        <v>0</v>
      </c>
      <c r="H498" s="63">
        <v>0</v>
      </c>
    </row>
    <row r="499" spans="1:8" s="62" customFormat="1" hidden="1">
      <c r="A499" s="56" t="s">
        <v>826</v>
      </c>
      <c r="B499" s="57">
        <v>0</v>
      </c>
      <c r="C499" s="57"/>
      <c r="D499" s="58"/>
      <c r="E499" s="59"/>
      <c r="F499" s="59">
        <v>0</v>
      </c>
      <c r="G499" s="60">
        <v>0</v>
      </c>
      <c r="H499" s="63">
        <v>0</v>
      </c>
    </row>
    <row r="500" spans="1:8" s="62" customFormat="1" hidden="1">
      <c r="A500" s="56" t="s">
        <v>826</v>
      </c>
      <c r="B500" s="57">
        <v>0</v>
      </c>
      <c r="C500" s="57"/>
      <c r="D500" s="58"/>
      <c r="E500" s="59"/>
      <c r="F500" s="59">
        <v>0</v>
      </c>
      <c r="G500" s="60">
        <v>0</v>
      </c>
      <c r="H500" s="63">
        <v>0</v>
      </c>
    </row>
    <row r="501" spans="1:8" s="62" customFormat="1" hidden="1">
      <c r="A501" s="56" t="s">
        <v>826</v>
      </c>
      <c r="B501" s="57">
        <v>0</v>
      </c>
      <c r="C501" s="57"/>
      <c r="D501" s="58"/>
      <c r="E501" s="59"/>
      <c r="F501" s="59">
        <v>0</v>
      </c>
      <c r="G501" s="60">
        <v>0</v>
      </c>
      <c r="H501" s="63">
        <v>0</v>
      </c>
    </row>
    <row r="502" spans="1:8" s="62" customFormat="1" hidden="1">
      <c r="A502" s="56" t="s">
        <v>826</v>
      </c>
      <c r="B502" s="57">
        <v>0</v>
      </c>
      <c r="C502" s="57"/>
      <c r="D502" s="58"/>
      <c r="E502" s="59"/>
      <c r="F502" s="59">
        <v>0</v>
      </c>
      <c r="G502" s="60">
        <v>0</v>
      </c>
      <c r="H502" s="63">
        <v>0</v>
      </c>
    </row>
    <row r="503" spans="1:8" s="62" customFormat="1" hidden="1">
      <c r="A503" s="56" t="s">
        <v>826</v>
      </c>
      <c r="B503" s="57">
        <v>0</v>
      </c>
      <c r="C503" s="57"/>
      <c r="D503" s="58"/>
      <c r="E503" s="59"/>
      <c r="F503" s="59">
        <v>0</v>
      </c>
      <c r="G503" s="60">
        <v>0</v>
      </c>
      <c r="H503" s="63">
        <v>0</v>
      </c>
    </row>
    <row r="504" spans="1:8" s="62" customFormat="1" hidden="1">
      <c r="A504" s="56" t="s">
        <v>826</v>
      </c>
      <c r="B504" s="57">
        <v>0</v>
      </c>
      <c r="C504" s="57"/>
      <c r="D504" s="58"/>
      <c r="E504" s="59"/>
      <c r="F504" s="59">
        <v>0</v>
      </c>
      <c r="G504" s="60">
        <v>0</v>
      </c>
      <c r="H504" s="63">
        <v>0</v>
      </c>
    </row>
    <row r="505" spans="1:8" s="62" customFormat="1" hidden="1">
      <c r="A505" s="56" t="s">
        <v>826</v>
      </c>
      <c r="B505" s="57">
        <v>0</v>
      </c>
      <c r="C505" s="57"/>
      <c r="D505" s="58"/>
      <c r="E505" s="59"/>
      <c r="F505" s="59">
        <v>0</v>
      </c>
      <c r="G505" s="60">
        <v>0</v>
      </c>
      <c r="H505" s="63">
        <v>0</v>
      </c>
    </row>
    <row r="506" spans="1:8" s="62" customFormat="1" hidden="1">
      <c r="A506" s="56" t="s">
        <v>826</v>
      </c>
      <c r="B506" s="57">
        <v>0</v>
      </c>
      <c r="C506" s="57"/>
      <c r="D506" s="58"/>
      <c r="E506" s="59"/>
      <c r="F506" s="59">
        <v>0</v>
      </c>
      <c r="G506" s="60">
        <v>0</v>
      </c>
      <c r="H506" s="63">
        <v>0</v>
      </c>
    </row>
    <row r="507" spans="1:8" s="62" customFormat="1" hidden="1">
      <c r="A507" s="56" t="s">
        <v>826</v>
      </c>
      <c r="B507" s="57">
        <v>0</v>
      </c>
      <c r="C507" s="57"/>
      <c r="D507" s="58"/>
      <c r="E507" s="59"/>
      <c r="F507" s="59">
        <v>0</v>
      </c>
      <c r="G507" s="60">
        <v>0</v>
      </c>
      <c r="H507" s="63">
        <v>0</v>
      </c>
    </row>
    <row r="508" spans="1:8" s="62" customFormat="1" hidden="1">
      <c r="A508" s="56" t="s">
        <v>826</v>
      </c>
      <c r="B508" s="57">
        <v>0</v>
      </c>
      <c r="C508" s="57"/>
      <c r="D508" s="58"/>
      <c r="E508" s="59"/>
      <c r="F508" s="59">
        <v>0</v>
      </c>
      <c r="G508" s="60">
        <v>0</v>
      </c>
      <c r="H508" s="63">
        <v>0</v>
      </c>
    </row>
    <row r="509" spans="1:8" s="62" customFormat="1" hidden="1">
      <c r="A509" s="56" t="s">
        <v>826</v>
      </c>
      <c r="B509" s="57">
        <v>0</v>
      </c>
      <c r="C509" s="57"/>
      <c r="D509" s="58"/>
      <c r="E509" s="59"/>
      <c r="F509" s="59">
        <v>0</v>
      </c>
      <c r="G509" s="60">
        <v>0</v>
      </c>
      <c r="H509" s="63">
        <v>0</v>
      </c>
    </row>
    <row r="510" spans="1:8" s="62" customFormat="1" hidden="1">
      <c r="A510" s="56" t="s">
        <v>826</v>
      </c>
      <c r="B510" s="57">
        <v>0</v>
      </c>
      <c r="C510" s="57"/>
      <c r="D510" s="58"/>
      <c r="E510" s="59"/>
      <c r="F510" s="59">
        <v>0</v>
      </c>
      <c r="G510" s="60">
        <v>0</v>
      </c>
      <c r="H510" s="63">
        <v>0</v>
      </c>
    </row>
    <row r="511" spans="1:8" s="62" customFormat="1" hidden="1">
      <c r="A511" s="56" t="s">
        <v>826</v>
      </c>
      <c r="B511" s="57">
        <v>0</v>
      </c>
      <c r="C511" s="57"/>
      <c r="D511" s="58"/>
      <c r="E511" s="59"/>
      <c r="F511" s="59">
        <v>0</v>
      </c>
      <c r="G511" s="60">
        <v>0</v>
      </c>
      <c r="H511" s="63">
        <v>0</v>
      </c>
    </row>
    <row r="512" spans="1:8" s="62" customFormat="1" hidden="1">
      <c r="A512" s="56" t="s">
        <v>826</v>
      </c>
      <c r="B512" s="57">
        <v>0</v>
      </c>
      <c r="C512" s="57"/>
      <c r="D512" s="58"/>
      <c r="E512" s="59"/>
      <c r="F512" s="59">
        <v>0</v>
      </c>
      <c r="G512" s="60">
        <v>0</v>
      </c>
      <c r="H512" s="63">
        <v>0</v>
      </c>
    </row>
    <row r="513" spans="1:8" s="62" customFormat="1" hidden="1">
      <c r="A513" s="56" t="s">
        <v>826</v>
      </c>
      <c r="B513" s="57">
        <v>0</v>
      </c>
      <c r="C513" s="57"/>
      <c r="D513" s="58"/>
      <c r="E513" s="59"/>
      <c r="F513" s="59">
        <v>0</v>
      </c>
      <c r="G513" s="60">
        <v>0</v>
      </c>
      <c r="H513" s="63">
        <v>0</v>
      </c>
    </row>
    <row r="514" spans="1:8" s="62" customFormat="1" hidden="1">
      <c r="A514" s="56" t="s">
        <v>826</v>
      </c>
      <c r="B514" s="57">
        <v>0</v>
      </c>
      <c r="C514" s="57"/>
      <c r="D514" s="58"/>
      <c r="E514" s="59"/>
      <c r="F514" s="59">
        <v>0</v>
      </c>
      <c r="G514" s="60">
        <v>0</v>
      </c>
      <c r="H514" s="63">
        <v>0</v>
      </c>
    </row>
    <row r="515" spans="1:8" s="62" customFormat="1" hidden="1">
      <c r="A515" s="56" t="s">
        <v>826</v>
      </c>
      <c r="B515" s="57">
        <v>0</v>
      </c>
      <c r="C515" s="57"/>
      <c r="D515" s="58"/>
      <c r="E515" s="59"/>
      <c r="F515" s="59">
        <v>0</v>
      </c>
      <c r="G515" s="60">
        <v>0</v>
      </c>
      <c r="H515" s="63">
        <v>0</v>
      </c>
    </row>
    <row r="516" spans="1:8" s="62" customFormat="1" hidden="1">
      <c r="A516" s="56" t="s">
        <v>826</v>
      </c>
      <c r="B516" s="57">
        <v>0</v>
      </c>
      <c r="C516" s="57"/>
      <c r="D516" s="58"/>
      <c r="E516" s="59"/>
      <c r="F516" s="59">
        <v>0</v>
      </c>
      <c r="G516" s="60">
        <v>0</v>
      </c>
      <c r="H516" s="63">
        <v>0</v>
      </c>
    </row>
    <row r="517" spans="1:8" s="62" customFormat="1" hidden="1">
      <c r="A517" s="56" t="s">
        <v>826</v>
      </c>
      <c r="B517" s="57">
        <v>0</v>
      </c>
      <c r="C517" s="57"/>
      <c r="D517" s="58"/>
      <c r="E517" s="59"/>
      <c r="F517" s="59">
        <v>0</v>
      </c>
      <c r="G517" s="60">
        <v>0</v>
      </c>
      <c r="H517" s="63">
        <v>0</v>
      </c>
    </row>
    <row r="518" spans="1:8" s="62" customFormat="1" hidden="1">
      <c r="A518" s="56" t="s">
        <v>826</v>
      </c>
      <c r="B518" s="57">
        <v>0</v>
      </c>
      <c r="C518" s="57"/>
      <c r="D518" s="58"/>
      <c r="E518" s="59"/>
      <c r="F518" s="59">
        <v>0</v>
      </c>
      <c r="G518" s="60">
        <v>0</v>
      </c>
      <c r="H518" s="63">
        <v>0</v>
      </c>
    </row>
    <row r="519" spans="1:8" s="62" customFormat="1" hidden="1">
      <c r="A519" s="56" t="s">
        <v>826</v>
      </c>
      <c r="B519" s="57">
        <v>0</v>
      </c>
      <c r="C519" s="57"/>
      <c r="D519" s="58"/>
      <c r="E519" s="59"/>
      <c r="F519" s="59">
        <v>0</v>
      </c>
      <c r="G519" s="60">
        <v>0</v>
      </c>
      <c r="H519" s="63">
        <v>0</v>
      </c>
    </row>
    <row r="520" spans="1:8" s="62" customFormat="1" hidden="1">
      <c r="A520" s="56" t="s">
        <v>826</v>
      </c>
      <c r="B520" s="57">
        <v>0</v>
      </c>
      <c r="C520" s="57"/>
      <c r="D520" s="58"/>
      <c r="E520" s="59"/>
      <c r="F520" s="59">
        <v>0</v>
      </c>
      <c r="G520" s="60">
        <v>0</v>
      </c>
      <c r="H520" s="63">
        <v>0</v>
      </c>
    </row>
    <row r="521" spans="1:8" s="62" customFormat="1" hidden="1">
      <c r="A521" s="56" t="s">
        <v>826</v>
      </c>
      <c r="B521" s="57">
        <v>0</v>
      </c>
      <c r="C521" s="57"/>
      <c r="D521" s="58"/>
      <c r="E521" s="59"/>
      <c r="F521" s="59">
        <v>0</v>
      </c>
      <c r="G521" s="60">
        <v>0</v>
      </c>
      <c r="H521" s="63">
        <v>0</v>
      </c>
    </row>
    <row r="522" spans="1:8" s="62" customFormat="1" hidden="1">
      <c r="A522" s="56" t="s">
        <v>826</v>
      </c>
      <c r="B522" s="57">
        <v>0</v>
      </c>
      <c r="C522" s="57"/>
      <c r="D522" s="58"/>
      <c r="E522" s="59"/>
      <c r="F522" s="59">
        <v>0</v>
      </c>
      <c r="G522" s="60">
        <v>0</v>
      </c>
      <c r="H522" s="63">
        <v>0</v>
      </c>
    </row>
    <row r="523" spans="1:8" s="62" customFormat="1" hidden="1">
      <c r="A523" s="56" t="s">
        <v>826</v>
      </c>
      <c r="B523" s="57">
        <v>0</v>
      </c>
      <c r="C523" s="57"/>
      <c r="D523" s="58"/>
      <c r="E523" s="59"/>
      <c r="F523" s="59">
        <v>0</v>
      </c>
      <c r="G523" s="60">
        <v>0</v>
      </c>
      <c r="H523" s="63">
        <v>0</v>
      </c>
    </row>
    <row r="524" spans="1:8" s="62" customFormat="1" hidden="1">
      <c r="A524" s="56" t="s">
        <v>826</v>
      </c>
      <c r="B524" s="57">
        <v>0</v>
      </c>
      <c r="C524" s="57"/>
      <c r="D524" s="58"/>
      <c r="E524" s="59"/>
      <c r="F524" s="59">
        <v>0</v>
      </c>
      <c r="G524" s="60">
        <v>0</v>
      </c>
      <c r="H524" s="63">
        <v>0</v>
      </c>
    </row>
    <row r="525" spans="1:8" s="62" customFormat="1" hidden="1">
      <c r="A525" s="56" t="s">
        <v>826</v>
      </c>
      <c r="B525" s="57">
        <v>0</v>
      </c>
      <c r="C525" s="57"/>
      <c r="D525" s="58"/>
      <c r="E525" s="59"/>
      <c r="F525" s="59">
        <v>0</v>
      </c>
      <c r="G525" s="60">
        <v>0</v>
      </c>
      <c r="H525" s="63">
        <v>0</v>
      </c>
    </row>
    <row r="526" spans="1:8" s="62" customFormat="1" hidden="1">
      <c r="A526" s="56" t="s">
        <v>826</v>
      </c>
      <c r="B526" s="57">
        <v>0</v>
      </c>
      <c r="C526" s="57"/>
      <c r="D526" s="58"/>
      <c r="E526" s="59"/>
      <c r="F526" s="59">
        <v>0</v>
      </c>
      <c r="G526" s="60">
        <v>0</v>
      </c>
      <c r="H526" s="63">
        <v>0</v>
      </c>
    </row>
    <row r="527" spans="1:8" s="62" customFormat="1" hidden="1">
      <c r="A527" s="56" t="s">
        <v>826</v>
      </c>
      <c r="B527" s="57">
        <v>0</v>
      </c>
      <c r="C527" s="57"/>
      <c r="D527" s="58"/>
      <c r="E527" s="59"/>
      <c r="F527" s="59">
        <v>0</v>
      </c>
      <c r="G527" s="60">
        <v>0</v>
      </c>
      <c r="H527" s="63">
        <v>0</v>
      </c>
    </row>
    <row r="528" spans="1:8" s="62" customFormat="1" hidden="1">
      <c r="A528" s="56" t="s">
        <v>826</v>
      </c>
      <c r="B528" s="57">
        <v>0</v>
      </c>
      <c r="C528" s="57"/>
      <c r="D528" s="58"/>
      <c r="E528" s="59"/>
      <c r="F528" s="59">
        <v>0</v>
      </c>
      <c r="G528" s="60">
        <v>0</v>
      </c>
      <c r="H528" s="63">
        <v>0</v>
      </c>
    </row>
    <row r="529" spans="1:8" s="62" customFormat="1" hidden="1">
      <c r="A529" s="56" t="s">
        <v>826</v>
      </c>
      <c r="B529" s="57">
        <v>0</v>
      </c>
      <c r="C529" s="57"/>
      <c r="D529" s="58"/>
      <c r="E529" s="59"/>
      <c r="F529" s="59">
        <v>0</v>
      </c>
      <c r="G529" s="60">
        <v>0</v>
      </c>
      <c r="H529" s="63">
        <v>0</v>
      </c>
    </row>
    <row r="530" spans="1:8" s="62" customFormat="1" hidden="1">
      <c r="A530" s="56" t="s">
        <v>826</v>
      </c>
      <c r="B530" s="57">
        <v>0</v>
      </c>
      <c r="C530" s="57"/>
      <c r="D530" s="58"/>
      <c r="E530" s="59"/>
      <c r="F530" s="59">
        <v>0</v>
      </c>
      <c r="G530" s="60">
        <v>0</v>
      </c>
      <c r="H530" s="63">
        <v>0</v>
      </c>
    </row>
    <row r="531" spans="1:8" s="62" customFormat="1" hidden="1">
      <c r="A531" s="56" t="s">
        <v>826</v>
      </c>
      <c r="B531" s="57">
        <v>0</v>
      </c>
      <c r="C531" s="57"/>
      <c r="D531" s="58"/>
      <c r="E531" s="59"/>
      <c r="F531" s="59">
        <v>0</v>
      </c>
      <c r="G531" s="60">
        <v>0</v>
      </c>
      <c r="H531" s="63">
        <v>0</v>
      </c>
    </row>
    <row r="532" spans="1:8" s="62" customFormat="1" hidden="1">
      <c r="A532" s="56" t="s">
        <v>826</v>
      </c>
      <c r="B532" s="57">
        <v>0</v>
      </c>
      <c r="C532" s="57"/>
      <c r="D532" s="58"/>
      <c r="E532" s="59"/>
      <c r="F532" s="59">
        <v>0</v>
      </c>
      <c r="G532" s="60">
        <v>0</v>
      </c>
      <c r="H532" s="63">
        <v>0</v>
      </c>
    </row>
    <row r="533" spans="1:8" s="62" customFormat="1" hidden="1">
      <c r="A533" s="56" t="s">
        <v>826</v>
      </c>
      <c r="B533" s="57">
        <v>0</v>
      </c>
      <c r="C533" s="57"/>
      <c r="D533" s="58"/>
      <c r="E533" s="59"/>
      <c r="F533" s="59">
        <v>0</v>
      </c>
      <c r="G533" s="60">
        <v>0</v>
      </c>
      <c r="H533" s="63">
        <v>0</v>
      </c>
    </row>
    <row r="534" spans="1:8" s="62" customFormat="1" hidden="1">
      <c r="A534" s="56" t="s">
        <v>826</v>
      </c>
      <c r="B534" s="57">
        <v>0</v>
      </c>
      <c r="C534" s="57"/>
      <c r="D534" s="58"/>
      <c r="E534" s="59"/>
      <c r="F534" s="59">
        <v>0</v>
      </c>
      <c r="G534" s="60">
        <v>0</v>
      </c>
      <c r="H534" s="63">
        <v>0</v>
      </c>
    </row>
    <row r="535" spans="1:8" s="62" customFormat="1" hidden="1">
      <c r="A535" s="56" t="s">
        <v>826</v>
      </c>
      <c r="B535" s="57">
        <v>0</v>
      </c>
      <c r="C535" s="57"/>
      <c r="D535" s="58"/>
      <c r="E535" s="59"/>
      <c r="F535" s="59">
        <v>0</v>
      </c>
      <c r="G535" s="60">
        <v>0</v>
      </c>
      <c r="H535" s="63">
        <v>0</v>
      </c>
    </row>
    <row r="536" spans="1:8" s="62" customFormat="1" hidden="1">
      <c r="A536" s="56" t="s">
        <v>826</v>
      </c>
      <c r="B536" s="57">
        <v>0</v>
      </c>
      <c r="C536" s="57"/>
      <c r="D536" s="58"/>
      <c r="E536" s="59"/>
      <c r="F536" s="59">
        <v>0</v>
      </c>
      <c r="G536" s="60">
        <v>0</v>
      </c>
      <c r="H536" s="63">
        <v>0</v>
      </c>
    </row>
    <row r="537" spans="1:8" s="62" customFormat="1" hidden="1">
      <c r="A537" s="56" t="s">
        <v>826</v>
      </c>
      <c r="B537" s="57">
        <v>0</v>
      </c>
      <c r="C537" s="57"/>
      <c r="D537" s="58"/>
      <c r="E537" s="59"/>
      <c r="F537" s="59">
        <v>0</v>
      </c>
      <c r="G537" s="60">
        <v>0</v>
      </c>
      <c r="H537" s="63">
        <v>0</v>
      </c>
    </row>
    <row r="538" spans="1:8" s="62" customFormat="1" hidden="1">
      <c r="A538" s="56" t="s">
        <v>826</v>
      </c>
      <c r="B538" s="57">
        <v>0</v>
      </c>
      <c r="C538" s="57"/>
      <c r="D538" s="58"/>
      <c r="E538" s="59"/>
      <c r="F538" s="59">
        <v>0</v>
      </c>
      <c r="G538" s="60">
        <v>0</v>
      </c>
      <c r="H538" s="63">
        <v>0</v>
      </c>
    </row>
    <row r="539" spans="1:8" s="62" customFormat="1" hidden="1">
      <c r="A539" s="56" t="s">
        <v>826</v>
      </c>
      <c r="B539" s="57">
        <v>0</v>
      </c>
      <c r="C539" s="57"/>
      <c r="D539" s="58"/>
      <c r="E539" s="59"/>
      <c r="F539" s="59">
        <v>0</v>
      </c>
      <c r="G539" s="60">
        <v>0</v>
      </c>
      <c r="H539" s="63">
        <v>0</v>
      </c>
    </row>
    <row r="540" spans="1:8" s="62" customFormat="1" hidden="1">
      <c r="A540" s="56" t="s">
        <v>826</v>
      </c>
      <c r="B540" s="57">
        <v>0</v>
      </c>
      <c r="C540" s="57"/>
      <c r="D540" s="58"/>
      <c r="E540" s="59"/>
      <c r="F540" s="59">
        <v>0</v>
      </c>
      <c r="G540" s="60">
        <v>0</v>
      </c>
      <c r="H540" s="63">
        <v>0</v>
      </c>
    </row>
    <row r="541" spans="1:8" s="62" customFormat="1" hidden="1">
      <c r="A541" s="56" t="s">
        <v>826</v>
      </c>
      <c r="B541" s="57">
        <v>0</v>
      </c>
      <c r="C541" s="57"/>
      <c r="D541" s="58"/>
      <c r="E541" s="59"/>
      <c r="F541" s="59">
        <v>0</v>
      </c>
      <c r="G541" s="60">
        <v>0</v>
      </c>
      <c r="H541" s="63">
        <v>0</v>
      </c>
    </row>
    <row r="542" spans="1:8" s="62" customFormat="1" hidden="1">
      <c r="A542" s="56" t="s">
        <v>826</v>
      </c>
      <c r="B542" s="57">
        <v>0</v>
      </c>
      <c r="C542" s="57"/>
      <c r="D542" s="58"/>
      <c r="E542" s="59"/>
      <c r="F542" s="59">
        <v>0</v>
      </c>
      <c r="G542" s="60">
        <v>0</v>
      </c>
      <c r="H542" s="63">
        <v>0</v>
      </c>
    </row>
    <row r="543" spans="1:8" s="62" customFormat="1" hidden="1">
      <c r="A543" s="56" t="s">
        <v>826</v>
      </c>
      <c r="B543" s="57">
        <v>0</v>
      </c>
      <c r="C543" s="57"/>
      <c r="D543" s="58"/>
      <c r="E543" s="59"/>
      <c r="F543" s="59">
        <v>0</v>
      </c>
      <c r="G543" s="60">
        <v>0</v>
      </c>
      <c r="H543" s="63">
        <v>0</v>
      </c>
    </row>
    <row r="544" spans="1:8" s="62" customFormat="1" hidden="1">
      <c r="A544" s="56" t="s">
        <v>826</v>
      </c>
      <c r="B544" s="57">
        <v>0</v>
      </c>
      <c r="C544" s="57"/>
      <c r="D544" s="58"/>
      <c r="E544" s="59"/>
      <c r="F544" s="59">
        <v>0</v>
      </c>
      <c r="G544" s="60">
        <v>0</v>
      </c>
      <c r="H544" s="63">
        <v>0</v>
      </c>
    </row>
    <row r="545" spans="1:8" s="62" customFormat="1" hidden="1">
      <c r="A545" s="56" t="s">
        <v>826</v>
      </c>
      <c r="B545" s="57">
        <v>0</v>
      </c>
      <c r="C545" s="57"/>
      <c r="D545" s="58"/>
      <c r="E545" s="59"/>
      <c r="F545" s="59">
        <v>0</v>
      </c>
      <c r="G545" s="60">
        <v>0</v>
      </c>
      <c r="H545" s="63">
        <v>0</v>
      </c>
    </row>
    <row r="546" spans="1:8" s="62" customFormat="1" hidden="1">
      <c r="A546" s="56" t="s">
        <v>826</v>
      </c>
      <c r="B546" s="57">
        <v>0</v>
      </c>
      <c r="C546" s="57"/>
      <c r="D546" s="58"/>
      <c r="E546" s="59"/>
      <c r="F546" s="59">
        <v>0</v>
      </c>
      <c r="G546" s="60">
        <v>0</v>
      </c>
      <c r="H546" s="63">
        <v>0</v>
      </c>
    </row>
    <row r="547" spans="1:8" s="62" customFormat="1" hidden="1">
      <c r="A547" s="56" t="s">
        <v>826</v>
      </c>
      <c r="B547" s="57">
        <v>0</v>
      </c>
      <c r="C547" s="57"/>
      <c r="D547" s="58"/>
      <c r="E547" s="59"/>
      <c r="F547" s="59">
        <v>0</v>
      </c>
      <c r="G547" s="60">
        <v>0</v>
      </c>
      <c r="H547" s="63">
        <v>0</v>
      </c>
    </row>
    <row r="548" spans="1:8" s="62" customFormat="1" hidden="1">
      <c r="A548" s="56" t="s">
        <v>826</v>
      </c>
      <c r="B548" s="57">
        <v>0</v>
      </c>
      <c r="C548" s="57"/>
      <c r="D548" s="58"/>
      <c r="E548" s="59"/>
      <c r="F548" s="59">
        <v>0</v>
      </c>
      <c r="G548" s="60">
        <v>0</v>
      </c>
      <c r="H548" s="63">
        <v>0</v>
      </c>
    </row>
    <row r="549" spans="1:8" s="62" customFormat="1" hidden="1">
      <c r="A549" s="56" t="s">
        <v>826</v>
      </c>
      <c r="B549" s="57">
        <v>0</v>
      </c>
      <c r="C549" s="57"/>
      <c r="D549" s="58"/>
      <c r="E549" s="59"/>
      <c r="F549" s="59">
        <v>0</v>
      </c>
      <c r="G549" s="60">
        <v>0</v>
      </c>
      <c r="H549" s="63">
        <v>0</v>
      </c>
    </row>
    <row r="550" spans="1:8" s="62" customFormat="1" hidden="1">
      <c r="A550" s="56" t="s">
        <v>826</v>
      </c>
      <c r="B550" s="57">
        <v>0</v>
      </c>
      <c r="C550" s="57"/>
      <c r="D550" s="58"/>
      <c r="E550" s="59"/>
      <c r="F550" s="59">
        <v>0</v>
      </c>
      <c r="G550" s="60">
        <v>0</v>
      </c>
      <c r="H550" s="63">
        <v>0</v>
      </c>
    </row>
    <row r="551" spans="1:8" s="62" customFormat="1" hidden="1">
      <c r="A551" s="56" t="s">
        <v>826</v>
      </c>
      <c r="B551" s="57">
        <v>0</v>
      </c>
      <c r="C551" s="57"/>
      <c r="D551" s="58"/>
      <c r="E551" s="59"/>
      <c r="F551" s="59">
        <v>0</v>
      </c>
      <c r="G551" s="60">
        <v>0</v>
      </c>
      <c r="H551" s="63">
        <v>0</v>
      </c>
    </row>
    <row r="552" spans="1:8" s="62" customFormat="1" hidden="1">
      <c r="A552" s="56" t="s">
        <v>826</v>
      </c>
      <c r="B552" s="57">
        <v>0</v>
      </c>
      <c r="C552" s="57"/>
      <c r="D552" s="58"/>
      <c r="E552" s="59"/>
      <c r="F552" s="59">
        <v>0</v>
      </c>
      <c r="G552" s="60">
        <v>0</v>
      </c>
      <c r="H552" s="63">
        <v>0</v>
      </c>
    </row>
    <row r="553" spans="1:8" s="62" customFormat="1" hidden="1">
      <c r="A553" s="56" t="s">
        <v>826</v>
      </c>
      <c r="B553" s="57">
        <v>0</v>
      </c>
      <c r="C553" s="57"/>
      <c r="D553" s="58"/>
      <c r="E553" s="59"/>
      <c r="F553" s="59">
        <v>0</v>
      </c>
      <c r="G553" s="60">
        <v>0</v>
      </c>
      <c r="H553" s="63">
        <v>0</v>
      </c>
    </row>
    <row r="554" spans="1:8" s="62" customFormat="1" hidden="1">
      <c r="A554" s="56" t="s">
        <v>826</v>
      </c>
      <c r="B554" s="57">
        <v>0</v>
      </c>
      <c r="C554" s="57"/>
      <c r="D554" s="58"/>
      <c r="E554" s="59"/>
      <c r="F554" s="59">
        <v>0</v>
      </c>
      <c r="G554" s="60">
        <v>0</v>
      </c>
      <c r="H554" s="63">
        <v>0</v>
      </c>
    </row>
    <row r="555" spans="1:8" s="62" customFormat="1" hidden="1">
      <c r="A555" s="56" t="s">
        <v>826</v>
      </c>
      <c r="B555" s="57">
        <v>0</v>
      </c>
      <c r="C555" s="57"/>
      <c r="D555" s="58"/>
      <c r="E555" s="59"/>
      <c r="F555" s="59">
        <v>0</v>
      </c>
      <c r="G555" s="60">
        <v>0</v>
      </c>
      <c r="H555" s="63">
        <v>0</v>
      </c>
    </row>
    <row r="556" spans="1:8" s="62" customFormat="1" hidden="1">
      <c r="A556" s="56" t="s">
        <v>826</v>
      </c>
      <c r="B556" s="57">
        <v>0</v>
      </c>
      <c r="C556" s="57"/>
      <c r="D556" s="58"/>
      <c r="E556" s="59"/>
      <c r="F556" s="59">
        <v>0</v>
      </c>
      <c r="G556" s="60">
        <v>0</v>
      </c>
      <c r="H556" s="63">
        <v>0</v>
      </c>
    </row>
    <row r="557" spans="1:8" s="62" customFormat="1" hidden="1">
      <c r="A557" s="56" t="s">
        <v>826</v>
      </c>
      <c r="B557" s="57">
        <v>0</v>
      </c>
      <c r="C557" s="57"/>
      <c r="D557" s="58"/>
      <c r="E557" s="59"/>
      <c r="F557" s="59">
        <v>0</v>
      </c>
      <c r="G557" s="60">
        <v>0</v>
      </c>
      <c r="H557" s="63">
        <v>0</v>
      </c>
    </row>
    <row r="558" spans="1:8" s="62" customFormat="1" hidden="1">
      <c r="A558" s="56" t="s">
        <v>826</v>
      </c>
      <c r="B558" s="57">
        <v>0</v>
      </c>
      <c r="C558" s="57"/>
      <c r="D558" s="58"/>
      <c r="E558" s="59"/>
      <c r="F558" s="59">
        <v>0</v>
      </c>
      <c r="G558" s="60">
        <v>0</v>
      </c>
      <c r="H558" s="63">
        <v>0</v>
      </c>
    </row>
    <row r="559" spans="1:8" s="62" customFormat="1" hidden="1">
      <c r="A559" s="56" t="s">
        <v>826</v>
      </c>
      <c r="B559" s="57">
        <v>0</v>
      </c>
      <c r="C559" s="57"/>
      <c r="D559" s="58"/>
      <c r="E559" s="59"/>
      <c r="F559" s="59">
        <v>0</v>
      </c>
      <c r="G559" s="60">
        <v>0</v>
      </c>
      <c r="H559" s="63">
        <v>0</v>
      </c>
    </row>
    <row r="560" spans="1:8" s="62" customFormat="1" hidden="1">
      <c r="A560" s="56" t="s">
        <v>826</v>
      </c>
      <c r="B560" s="57">
        <v>0</v>
      </c>
      <c r="C560" s="57"/>
      <c r="D560" s="58"/>
      <c r="E560" s="59"/>
      <c r="F560" s="59">
        <v>0</v>
      </c>
      <c r="G560" s="60">
        <v>0</v>
      </c>
      <c r="H560" s="63">
        <v>0</v>
      </c>
    </row>
    <row r="561" spans="1:8" s="62" customFormat="1" hidden="1">
      <c r="A561" s="56" t="s">
        <v>826</v>
      </c>
      <c r="B561" s="57">
        <v>0</v>
      </c>
      <c r="C561" s="57"/>
      <c r="D561" s="58"/>
      <c r="E561" s="59"/>
      <c r="F561" s="59">
        <v>0</v>
      </c>
      <c r="G561" s="60">
        <v>0</v>
      </c>
      <c r="H561" s="63">
        <v>0</v>
      </c>
    </row>
    <row r="562" spans="1:8" s="62" customFormat="1" hidden="1">
      <c r="A562" s="56" t="s">
        <v>826</v>
      </c>
      <c r="B562" s="57">
        <v>0</v>
      </c>
      <c r="C562" s="57"/>
      <c r="D562" s="58"/>
      <c r="E562" s="59"/>
      <c r="F562" s="59">
        <v>0</v>
      </c>
      <c r="G562" s="60">
        <v>0</v>
      </c>
      <c r="H562" s="63">
        <v>0</v>
      </c>
    </row>
    <row r="563" spans="1:8" s="62" customFormat="1" hidden="1">
      <c r="A563" s="56" t="s">
        <v>826</v>
      </c>
      <c r="B563" s="57">
        <v>0</v>
      </c>
      <c r="C563" s="57"/>
      <c r="D563" s="58"/>
      <c r="E563" s="59"/>
      <c r="F563" s="59">
        <v>0</v>
      </c>
      <c r="G563" s="60">
        <v>0</v>
      </c>
      <c r="H563" s="63">
        <v>0</v>
      </c>
    </row>
    <row r="564" spans="1:8" s="62" customFormat="1" hidden="1">
      <c r="A564" s="56" t="s">
        <v>826</v>
      </c>
      <c r="B564" s="57">
        <v>0</v>
      </c>
      <c r="C564" s="57"/>
      <c r="D564" s="58"/>
      <c r="E564" s="59"/>
      <c r="F564" s="59">
        <v>0</v>
      </c>
      <c r="G564" s="60">
        <v>0</v>
      </c>
      <c r="H564" s="63">
        <v>0</v>
      </c>
    </row>
    <row r="565" spans="1:8" s="62" customFormat="1" hidden="1">
      <c r="A565" s="56" t="s">
        <v>826</v>
      </c>
      <c r="B565" s="57">
        <v>0</v>
      </c>
      <c r="C565" s="57"/>
      <c r="D565" s="58"/>
      <c r="E565" s="59"/>
      <c r="F565" s="59">
        <v>0</v>
      </c>
      <c r="G565" s="60">
        <v>0</v>
      </c>
      <c r="H565" s="63">
        <v>0</v>
      </c>
    </row>
    <row r="566" spans="1:8" s="62" customFormat="1" hidden="1">
      <c r="A566" s="56" t="s">
        <v>826</v>
      </c>
      <c r="B566" s="57">
        <v>0</v>
      </c>
      <c r="C566" s="57"/>
      <c r="D566" s="58"/>
      <c r="E566" s="59"/>
      <c r="F566" s="59">
        <v>0</v>
      </c>
      <c r="G566" s="60">
        <v>0</v>
      </c>
      <c r="H566" s="63">
        <v>0</v>
      </c>
    </row>
    <row r="567" spans="1:8" s="62" customFormat="1" hidden="1">
      <c r="A567" s="56" t="s">
        <v>826</v>
      </c>
      <c r="B567" s="57">
        <v>0</v>
      </c>
      <c r="C567" s="57"/>
      <c r="D567" s="58"/>
      <c r="E567" s="59"/>
      <c r="F567" s="59">
        <v>0</v>
      </c>
      <c r="G567" s="60">
        <v>0</v>
      </c>
      <c r="H567" s="63">
        <v>0</v>
      </c>
    </row>
    <row r="568" spans="1:8" s="62" customFormat="1" hidden="1">
      <c r="A568" s="56" t="s">
        <v>826</v>
      </c>
      <c r="B568" s="57">
        <v>0</v>
      </c>
      <c r="C568" s="57"/>
      <c r="D568" s="58"/>
      <c r="E568" s="59"/>
      <c r="F568" s="59">
        <v>0</v>
      </c>
      <c r="G568" s="60">
        <v>0</v>
      </c>
      <c r="H568" s="63">
        <v>0</v>
      </c>
    </row>
    <row r="569" spans="1:8" s="62" customFormat="1" hidden="1">
      <c r="A569" s="56" t="s">
        <v>826</v>
      </c>
      <c r="B569" s="57">
        <v>0</v>
      </c>
      <c r="C569" s="57"/>
      <c r="D569" s="58"/>
      <c r="E569" s="59"/>
      <c r="F569" s="59">
        <v>0</v>
      </c>
      <c r="G569" s="60">
        <v>0</v>
      </c>
      <c r="H569" s="63">
        <v>0</v>
      </c>
    </row>
    <row r="570" spans="1:8" s="62" customFormat="1" hidden="1">
      <c r="A570" s="56" t="s">
        <v>826</v>
      </c>
      <c r="B570" s="57">
        <v>0</v>
      </c>
      <c r="C570" s="57"/>
      <c r="D570" s="58"/>
      <c r="E570" s="59"/>
      <c r="F570" s="59">
        <v>0</v>
      </c>
      <c r="G570" s="60">
        <v>0</v>
      </c>
      <c r="H570" s="63">
        <v>0</v>
      </c>
    </row>
    <row r="571" spans="1:8" s="62" customFormat="1" hidden="1">
      <c r="A571" s="56" t="s">
        <v>826</v>
      </c>
      <c r="B571" s="57">
        <v>0</v>
      </c>
      <c r="C571" s="57"/>
      <c r="D571" s="58"/>
      <c r="E571" s="59"/>
      <c r="F571" s="59">
        <v>0</v>
      </c>
      <c r="G571" s="60">
        <v>0</v>
      </c>
      <c r="H571" s="63">
        <v>0</v>
      </c>
    </row>
    <row r="572" spans="1:8" s="62" customFormat="1" hidden="1">
      <c r="A572" s="56" t="s">
        <v>826</v>
      </c>
      <c r="B572" s="57">
        <v>0</v>
      </c>
      <c r="C572" s="57"/>
      <c r="D572" s="58"/>
      <c r="E572" s="59"/>
      <c r="F572" s="59">
        <v>0</v>
      </c>
      <c r="G572" s="60">
        <v>0</v>
      </c>
      <c r="H572" s="63">
        <v>0</v>
      </c>
    </row>
    <row r="573" spans="1:8" s="62" customFormat="1" hidden="1">
      <c r="A573" s="56" t="s">
        <v>826</v>
      </c>
      <c r="B573" s="57">
        <v>0</v>
      </c>
      <c r="C573" s="57"/>
      <c r="D573" s="58"/>
      <c r="E573" s="59"/>
      <c r="F573" s="59">
        <v>0</v>
      </c>
      <c r="G573" s="60">
        <v>0</v>
      </c>
      <c r="H573" s="63">
        <v>0</v>
      </c>
    </row>
    <row r="574" spans="1:8" s="62" customFormat="1" hidden="1">
      <c r="A574" s="56" t="s">
        <v>826</v>
      </c>
      <c r="B574" s="57">
        <v>0</v>
      </c>
      <c r="C574" s="57"/>
      <c r="D574" s="58"/>
      <c r="E574" s="59"/>
      <c r="F574" s="59">
        <v>0</v>
      </c>
      <c r="G574" s="60">
        <v>0</v>
      </c>
      <c r="H574" s="63">
        <v>0</v>
      </c>
    </row>
    <row r="575" spans="1:8" s="62" customFormat="1" hidden="1">
      <c r="A575" s="56" t="s">
        <v>826</v>
      </c>
      <c r="B575" s="57">
        <v>0</v>
      </c>
      <c r="C575" s="57"/>
      <c r="D575" s="58"/>
      <c r="E575" s="59"/>
      <c r="F575" s="59">
        <v>0</v>
      </c>
      <c r="G575" s="60">
        <v>0</v>
      </c>
      <c r="H575" s="63">
        <v>0</v>
      </c>
    </row>
    <row r="576" spans="1:8" s="62" customFormat="1" hidden="1">
      <c r="A576" s="56" t="s">
        <v>826</v>
      </c>
      <c r="B576" s="57">
        <v>0</v>
      </c>
      <c r="C576" s="57"/>
      <c r="D576" s="58"/>
      <c r="E576" s="59"/>
      <c r="F576" s="59">
        <v>0</v>
      </c>
      <c r="G576" s="60">
        <v>0</v>
      </c>
      <c r="H576" s="63">
        <v>0</v>
      </c>
    </row>
    <row r="577" spans="1:8" s="62" customFormat="1" hidden="1">
      <c r="A577" s="56" t="s">
        <v>826</v>
      </c>
      <c r="B577" s="57">
        <v>0</v>
      </c>
      <c r="C577" s="57"/>
      <c r="D577" s="58"/>
      <c r="E577" s="59"/>
      <c r="F577" s="59">
        <v>0</v>
      </c>
      <c r="G577" s="60">
        <v>0</v>
      </c>
      <c r="H577" s="63">
        <v>0</v>
      </c>
    </row>
    <row r="578" spans="1:8" s="62" customFormat="1" hidden="1">
      <c r="A578" s="56" t="s">
        <v>826</v>
      </c>
      <c r="B578" s="57">
        <v>0</v>
      </c>
      <c r="C578" s="57"/>
      <c r="D578" s="58"/>
      <c r="E578" s="59"/>
      <c r="F578" s="59">
        <v>0</v>
      </c>
      <c r="G578" s="60">
        <v>0</v>
      </c>
      <c r="H578" s="63">
        <v>0</v>
      </c>
    </row>
    <row r="579" spans="1:8" s="62" customFormat="1" hidden="1">
      <c r="A579" s="56" t="s">
        <v>826</v>
      </c>
      <c r="B579" s="57">
        <v>0</v>
      </c>
      <c r="C579" s="57"/>
      <c r="D579" s="58"/>
      <c r="E579" s="59"/>
      <c r="F579" s="59">
        <v>0</v>
      </c>
      <c r="G579" s="60">
        <v>0</v>
      </c>
      <c r="H579" s="63">
        <v>0</v>
      </c>
    </row>
    <row r="580" spans="1:8" s="62" customFormat="1" hidden="1">
      <c r="A580" s="56" t="s">
        <v>826</v>
      </c>
      <c r="B580" s="57">
        <v>0</v>
      </c>
      <c r="C580" s="57"/>
      <c r="D580" s="58"/>
      <c r="E580" s="59"/>
      <c r="F580" s="59">
        <v>0</v>
      </c>
      <c r="G580" s="60">
        <v>0</v>
      </c>
      <c r="H580" s="63">
        <v>0</v>
      </c>
    </row>
    <row r="581" spans="1:8" s="62" customFormat="1" hidden="1">
      <c r="A581" s="56" t="s">
        <v>826</v>
      </c>
      <c r="B581" s="57">
        <v>0</v>
      </c>
      <c r="C581" s="57"/>
      <c r="D581" s="58"/>
      <c r="E581" s="59"/>
      <c r="F581" s="59">
        <v>0</v>
      </c>
      <c r="G581" s="60">
        <v>0</v>
      </c>
      <c r="H581" s="63">
        <v>0</v>
      </c>
    </row>
    <row r="582" spans="1:8" s="62" customFormat="1" hidden="1">
      <c r="A582" s="56" t="s">
        <v>826</v>
      </c>
      <c r="B582" s="57">
        <v>0</v>
      </c>
      <c r="C582" s="57"/>
      <c r="D582" s="58"/>
      <c r="E582" s="59"/>
      <c r="F582" s="59">
        <v>0</v>
      </c>
      <c r="G582" s="60">
        <v>0</v>
      </c>
      <c r="H582" s="63">
        <v>0</v>
      </c>
    </row>
    <row r="583" spans="1:8" s="62" customFormat="1" hidden="1">
      <c r="A583" s="56" t="s">
        <v>826</v>
      </c>
      <c r="B583" s="57">
        <v>0</v>
      </c>
      <c r="C583" s="57"/>
      <c r="D583" s="58"/>
      <c r="E583" s="59"/>
      <c r="F583" s="59">
        <v>0</v>
      </c>
      <c r="G583" s="60">
        <v>0</v>
      </c>
      <c r="H583" s="63">
        <v>0</v>
      </c>
    </row>
    <row r="584" spans="1:8" s="62" customFormat="1" hidden="1">
      <c r="A584" s="56" t="s">
        <v>826</v>
      </c>
      <c r="B584" s="57">
        <v>0</v>
      </c>
      <c r="C584" s="57"/>
      <c r="D584" s="58"/>
      <c r="E584" s="59"/>
      <c r="F584" s="59">
        <v>0</v>
      </c>
      <c r="G584" s="60">
        <v>0</v>
      </c>
      <c r="H584" s="63">
        <v>0</v>
      </c>
    </row>
    <row r="585" spans="1:8" s="62" customFormat="1" hidden="1">
      <c r="A585" s="56" t="s">
        <v>826</v>
      </c>
      <c r="B585" s="57">
        <v>0</v>
      </c>
      <c r="C585" s="57"/>
      <c r="D585" s="58"/>
      <c r="E585" s="59"/>
      <c r="F585" s="59">
        <v>0</v>
      </c>
      <c r="G585" s="60">
        <v>0</v>
      </c>
      <c r="H585" s="63">
        <v>0</v>
      </c>
    </row>
    <row r="586" spans="1:8" s="62" customFormat="1" hidden="1">
      <c r="A586" s="56" t="s">
        <v>826</v>
      </c>
      <c r="B586" s="57">
        <v>0</v>
      </c>
      <c r="C586" s="57"/>
      <c r="D586" s="58"/>
      <c r="E586" s="59"/>
      <c r="F586" s="59">
        <v>0</v>
      </c>
      <c r="G586" s="60">
        <v>0</v>
      </c>
      <c r="H586" s="63">
        <v>0</v>
      </c>
    </row>
    <row r="587" spans="1:8" s="62" customFormat="1" hidden="1">
      <c r="A587" s="56" t="s">
        <v>826</v>
      </c>
      <c r="B587" s="57">
        <v>0</v>
      </c>
      <c r="C587" s="57"/>
      <c r="D587" s="58"/>
      <c r="E587" s="59"/>
      <c r="F587" s="59">
        <v>0</v>
      </c>
      <c r="G587" s="60">
        <v>0</v>
      </c>
      <c r="H587" s="63">
        <v>0</v>
      </c>
    </row>
    <row r="588" spans="1:8" s="62" customFormat="1" hidden="1">
      <c r="A588" s="56" t="s">
        <v>826</v>
      </c>
      <c r="B588" s="57">
        <v>0</v>
      </c>
      <c r="C588" s="57"/>
      <c r="D588" s="58"/>
      <c r="E588" s="59"/>
      <c r="F588" s="59">
        <v>0</v>
      </c>
      <c r="G588" s="60">
        <v>0</v>
      </c>
      <c r="H588" s="63">
        <v>0</v>
      </c>
    </row>
    <row r="589" spans="1:8" s="62" customFormat="1" hidden="1">
      <c r="A589" s="56" t="s">
        <v>826</v>
      </c>
      <c r="B589" s="57">
        <v>0</v>
      </c>
      <c r="C589" s="57"/>
      <c r="D589" s="58"/>
      <c r="E589" s="59"/>
      <c r="F589" s="59">
        <v>0</v>
      </c>
      <c r="G589" s="60">
        <v>0</v>
      </c>
      <c r="H589" s="63">
        <v>0</v>
      </c>
    </row>
    <row r="590" spans="1:8" s="62" customFormat="1" hidden="1">
      <c r="A590" s="56" t="s">
        <v>826</v>
      </c>
      <c r="B590" s="57">
        <v>0</v>
      </c>
      <c r="C590" s="57"/>
      <c r="D590" s="58"/>
      <c r="E590" s="59"/>
      <c r="F590" s="59">
        <v>0</v>
      </c>
      <c r="G590" s="60">
        <v>0</v>
      </c>
      <c r="H590" s="63">
        <v>0</v>
      </c>
    </row>
    <row r="591" spans="1:8" s="62" customFormat="1" hidden="1">
      <c r="A591" s="56" t="s">
        <v>826</v>
      </c>
      <c r="B591" s="57">
        <v>0</v>
      </c>
      <c r="C591" s="57"/>
      <c r="D591" s="58"/>
      <c r="E591" s="59"/>
      <c r="F591" s="59">
        <v>0</v>
      </c>
      <c r="G591" s="60">
        <v>0</v>
      </c>
      <c r="H591" s="63">
        <v>0</v>
      </c>
    </row>
    <row r="592" spans="1:8" s="62" customFormat="1" hidden="1">
      <c r="A592" s="56" t="s">
        <v>826</v>
      </c>
      <c r="B592" s="57">
        <v>0</v>
      </c>
      <c r="C592" s="57"/>
      <c r="D592" s="58"/>
      <c r="E592" s="59"/>
      <c r="F592" s="59">
        <v>0</v>
      </c>
      <c r="G592" s="60">
        <v>0</v>
      </c>
      <c r="H592" s="63">
        <v>0</v>
      </c>
    </row>
    <row r="593" spans="1:8" s="62" customFormat="1" hidden="1">
      <c r="A593" s="56" t="s">
        <v>826</v>
      </c>
      <c r="B593" s="57">
        <v>0</v>
      </c>
      <c r="C593" s="57"/>
      <c r="D593" s="58"/>
      <c r="E593" s="59"/>
      <c r="F593" s="59">
        <v>0</v>
      </c>
      <c r="G593" s="60">
        <v>0</v>
      </c>
      <c r="H593" s="63">
        <v>0</v>
      </c>
    </row>
    <row r="594" spans="1:8" s="62" customFormat="1" hidden="1">
      <c r="A594" s="56" t="s">
        <v>826</v>
      </c>
      <c r="B594" s="57">
        <v>0</v>
      </c>
      <c r="C594" s="57"/>
      <c r="D594" s="58"/>
      <c r="E594" s="59"/>
      <c r="F594" s="59">
        <v>0</v>
      </c>
      <c r="G594" s="60">
        <v>0</v>
      </c>
      <c r="H594" s="63">
        <v>0</v>
      </c>
    </row>
    <row r="595" spans="1:8" s="62" customFormat="1" hidden="1">
      <c r="A595" s="56" t="s">
        <v>826</v>
      </c>
      <c r="B595" s="57">
        <v>0</v>
      </c>
      <c r="C595" s="57"/>
      <c r="D595" s="58"/>
      <c r="E595" s="59"/>
      <c r="F595" s="59">
        <v>0</v>
      </c>
      <c r="G595" s="60">
        <v>0</v>
      </c>
      <c r="H595" s="63">
        <v>0</v>
      </c>
    </row>
    <row r="596" spans="1:8" s="62" customFormat="1" hidden="1">
      <c r="A596" s="56" t="s">
        <v>826</v>
      </c>
      <c r="B596" s="57">
        <v>0</v>
      </c>
      <c r="C596" s="57"/>
      <c r="D596" s="58"/>
      <c r="E596" s="59"/>
      <c r="F596" s="59">
        <v>0</v>
      </c>
      <c r="G596" s="60">
        <v>0</v>
      </c>
      <c r="H596" s="63">
        <v>0</v>
      </c>
    </row>
    <row r="597" spans="1:8" s="62" customFormat="1" hidden="1">
      <c r="A597" s="56" t="s">
        <v>826</v>
      </c>
      <c r="B597" s="57">
        <v>0</v>
      </c>
      <c r="C597" s="57"/>
      <c r="D597" s="58"/>
      <c r="E597" s="59"/>
      <c r="F597" s="59">
        <v>0</v>
      </c>
      <c r="G597" s="60">
        <v>0</v>
      </c>
      <c r="H597" s="63">
        <v>0</v>
      </c>
    </row>
    <row r="598" spans="1:8" s="62" customFormat="1" hidden="1">
      <c r="A598" s="56" t="s">
        <v>826</v>
      </c>
      <c r="B598" s="57">
        <v>0</v>
      </c>
      <c r="C598" s="57"/>
      <c r="D598" s="58"/>
      <c r="E598" s="59"/>
      <c r="F598" s="59">
        <v>0</v>
      </c>
      <c r="G598" s="60">
        <v>0</v>
      </c>
      <c r="H598" s="63">
        <v>0</v>
      </c>
    </row>
    <row r="599" spans="1:8" s="62" customFormat="1" hidden="1">
      <c r="A599" s="56" t="s">
        <v>826</v>
      </c>
      <c r="B599" s="57">
        <v>0</v>
      </c>
      <c r="C599" s="57"/>
      <c r="D599" s="58"/>
      <c r="E599" s="59"/>
      <c r="F599" s="59">
        <v>0</v>
      </c>
      <c r="G599" s="60">
        <v>0</v>
      </c>
      <c r="H599" s="63">
        <v>0</v>
      </c>
    </row>
    <row r="600" spans="1:8" s="62" customFormat="1" hidden="1">
      <c r="A600" s="56" t="s">
        <v>826</v>
      </c>
      <c r="B600" s="57">
        <v>0</v>
      </c>
      <c r="C600" s="57"/>
      <c r="D600" s="58"/>
      <c r="E600" s="59"/>
      <c r="F600" s="59">
        <v>0</v>
      </c>
      <c r="G600" s="60">
        <v>0</v>
      </c>
      <c r="H600" s="63">
        <v>0</v>
      </c>
    </row>
    <row r="601" spans="1:8" s="62" customFormat="1" hidden="1">
      <c r="A601" s="56" t="s">
        <v>826</v>
      </c>
      <c r="B601" s="57">
        <v>0</v>
      </c>
      <c r="C601" s="57"/>
      <c r="D601" s="58"/>
      <c r="E601" s="59"/>
      <c r="F601" s="59">
        <v>0</v>
      </c>
      <c r="G601" s="60">
        <v>0</v>
      </c>
      <c r="H601" s="63">
        <v>0</v>
      </c>
    </row>
    <row r="602" spans="1:8" s="62" customFormat="1" hidden="1">
      <c r="A602" s="56" t="s">
        <v>826</v>
      </c>
      <c r="B602" s="57">
        <v>0</v>
      </c>
      <c r="C602" s="57"/>
      <c r="D602" s="58"/>
      <c r="E602" s="59"/>
      <c r="F602" s="59">
        <v>0</v>
      </c>
      <c r="G602" s="60">
        <v>0</v>
      </c>
      <c r="H602" s="63">
        <v>0</v>
      </c>
    </row>
    <row r="603" spans="1:8" s="62" customFormat="1" hidden="1">
      <c r="A603" s="56" t="s">
        <v>826</v>
      </c>
      <c r="B603" s="57">
        <v>0</v>
      </c>
      <c r="C603" s="57"/>
      <c r="D603" s="58"/>
      <c r="E603" s="59"/>
      <c r="F603" s="59">
        <v>0</v>
      </c>
      <c r="G603" s="60">
        <v>0</v>
      </c>
      <c r="H603" s="63">
        <v>0</v>
      </c>
    </row>
    <row r="604" spans="1:8" s="62" customFormat="1" hidden="1">
      <c r="A604" s="56" t="s">
        <v>826</v>
      </c>
      <c r="B604" s="57">
        <v>0</v>
      </c>
      <c r="C604" s="57"/>
      <c r="D604" s="58"/>
      <c r="E604" s="59"/>
      <c r="F604" s="59">
        <v>0</v>
      </c>
      <c r="G604" s="60">
        <v>0</v>
      </c>
      <c r="H604" s="63">
        <v>0</v>
      </c>
    </row>
    <row r="605" spans="1:8" s="62" customFormat="1" hidden="1">
      <c r="A605" s="56" t="s">
        <v>826</v>
      </c>
      <c r="B605" s="57">
        <v>0</v>
      </c>
      <c r="C605" s="57"/>
      <c r="D605" s="58"/>
      <c r="E605" s="59"/>
      <c r="F605" s="59">
        <v>0</v>
      </c>
      <c r="G605" s="60">
        <v>0</v>
      </c>
      <c r="H605" s="63">
        <v>0</v>
      </c>
    </row>
    <row r="606" spans="1:8" s="62" customFormat="1" hidden="1">
      <c r="A606" s="56" t="s">
        <v>826</v>
      </c>
      <c r="B606" s="57">
        <v>0</v>
      </c>
      <c r="C606" s="57"/>
      <c r="D606" s="58"/>
      <c r="E606" s="59"/>
      <c r="F606" s="59">
        <v>0</v>
      </c>
      <c r="G606" s="60">
        <v>0</v>
      </c>
      <c r="H606" s="63">
        <v>0</v>
      </c>
    </row>
    <row r="607" spans="1:8" s="62" customFormat="1" hidden="1">
      <c r="A607" s="56" t="s">
        <v>826</v>
      </c>
      <c r="B607" s="57">
        <v>0</v>
      </c>
      <c r="C607" s="57"/>
      <c r="D607" s="58"/>
      <c r="E607" s="59"/>
      <c r="F607" s="59">
        <v>0</v>
      </c>
      <c r="G607" s="60">
        <v>0</v>
      </c>
      <c r="H607" s="63">
        <v>0</v>
      </c>
    </row>
    <row r="608" spans="1:8" s="62" customFormat="1" hidden="1">
      <c r="A608" s="56" t="s">
        <v>826</v>
      </c>
      <c r="B608" s="57">
        <v>0</v>
      </c>
      <c r="C608" s="57"/>
      <c r="D608" s="58"/>
      <c r="E608" s="59"/>
      <c r="F608" s="59">
        <v>0</v>
      </c>
      <c r="G608" s="60">
        <v>0</v>
      </c>
      <c r="H608" s="63">
        <v>0</v>
      </c>
    </row>
    <row r="609" spans="1:8" s="62" customFormat="1" hidden="1">
      <c r="A609" s="56" t="s">
        <v>826</v>
      </c>
      <c r="B609" s="57">
        <v>0</v>
      </c>
      <c r="C609" s="57"/>
      <c r="D609" s="58"/>
      <c r="E609" s="59"/>
      <c r="F609" s="59">
        <v>0</v>
      </c>
      <c r="G609" s="60">
        <v>0</v>
      </c>
      <c r="H609" s="63">
        <v>0</v>
      </c>
    </row>
    <row r="610" spans="1:8" s="62" customFormat="1" hidden="1">
      <c r="A610" s="56" t="s">
        <v>826</v>
      </c>
      <c r="B610" s="57">
        <v>0</v>
      </c>
      <c r="C610" s="57"/>
      <c r="D610" s="58"/>
      <c r="E610" s="59"/>
      <c r="F610" s="59">
        <v>0</v>
      </c>
      <c r="G610" s="60">
        <v>0</v>
      </c>
      <c r="H610" s="63">
        <v>0</v>
      </c>
    </row>
    <row r="611" spans="1:8" s="62" customFormat="1" hidden="1">
      <c r="A611" s="56" t="s">
        <v>826</v>
      </c>
      <c r="B611" s="57">
        <v>0</v>
      </c>
      <c r="C611" s="57"/>
      <c r="D611" s="58"/>
      <c r="E611" s="59"/>
      <c r="F611" s="59">
        <v>0</v>
      </c>
      <c r="G611" s="60">
        <v>0</v>
      </c>
      <c r="H611" s="63">
        <v>0</v>
      </c>
    </row>
    <row r="612" spans="1:8" s="62" customFormat="1" hidden="1">
      <c r="A612" s="56" t="s">
        <v>826</v>
      </c>
      <c r="B612" s="57">
        <v>0</v>
      </c>
      <c r="C612" s="57"/>
      <c r="D612" s="58"/>
      <c r="E612" s="59"/>
      <c r="F612" s="59">
        <v>0</v>
      </c>
      <c r="G612" s="60">
        <v>0</v>
      </c>
      <c r="H612" s="63">
        <v>0</v>
      </c>
    </row>
    <row r="613" spans="1:8" s="62" customFormat="1" hidden="1">
      <c r="A613" s="56" t="s">
        <v>826</v>
      </c>
      <c r="B613" s="57">
        <v>0</v>
      </c>
      <c r="C613" s="57"/>
      <c r="D613" s="58"/>
      <c r="E613" s="59"/>
      <c r="F613" s="59">
        <v>0</v>
      </c>
      <c r="G613" s="60">
        <v>0</v>
      </c>
      <c r="H613" s="63">
        <v>0</v>
      </c>
    </row>
    <row r="614" spans="1:8" s="62" customFormat="1" hidden="1">
      <c r="A614" s="56" t="s">
        <v>826</v>
      </c>
      <c r="B614" s="57">
        <v>0</v>
      </c>
      <c r="C614" s="57"/>
      <c r="D614" s="58"/>
      <c r="E614" s="59"/>
      <c r="F614" s="59">
        <v>0</v>
      </c>
      <c r="G614" s="60">
        <v>0</v>
      </c>
      <c r="H614" s="63">
        <v>0</v>
      </c>
    </row>
    <row r="615" spans="1:8" s="62" customFormat="1" hidden="1">
      <c r="A615" s="56" t="s">
        <v>826</v>
      </c>
      <c r="B615" s="57">
        <v>0</v>
      </c>
      <c r="C615" s="57"/>
      <c r="D615" s="58"/>
      <c r="E615" s="59"/>
      <c r="F615" s="59">
        <v>0</v>
      </c>
      <c r="G615" s="60">
        <v>0</v>
      </c>
      <c r="H615" s="63">
        <v>0</v>
      </c>
    </row>
    <row r="616" spans="1:8" s="62" customFormat="1" hidden="1">
      <c r="A616" s="56" t="s">
        <v>826</v>
      </c>
      <c r="B616" s="57">
        <v>0</v>
      </c>
      <c r="C616" s="57"/>
      <c r="D616" s="58"/>
      <c r="E616" s="59"/>
      <c r="F616" s="59">
        <v>0</v>
      </c>
      <c r="G616" s="60">
        <v>0</v>
      </c>
      <c r="H616" s="63">
        <v>0</v>
      </c>
    </row>
    <row r="617" spans="1:8" s="62" customFormat="1" hidden="1">
      <c r="A617" s="56" t="s">
        <v>826</v>
      </c>
      <c r="B617" s="57">
        <v>0</v>
      </c>
      <c r="C617" s="57"/>
      <c r="D617" s="58"/>
      <c r="E617" s="59"/>
      <c r="F617" s="59">
        <v>0</v>
      </c>
      <c r="G617" s="60">
        <v>0</v>
      </c>
      <c r="H617" s="63">
        <v>0</v>
      </c>
    </row>
    <row r="618" spans="1:8" s="62" customFormat="1" hidden="1">
      <c r="A618" s="56" t="s">
        <v>826</v>
      </c>
      <c r="B618" s="57">
        <v>0</v>
      </c>
      <c r="C618" s="57"/>
      <c r="D618" s="58"/>
      <c r="E618" s="59"/>
      <c r="F618" s="59">
        <v>0</v>
      </c>
      <c r="G618" s="60">
        <v>0</v>
      </c>
      <c r="H618" s="63">
        <v>0</v>
      </c>
    </row>
    <row r="619" spans="1:8" s="62" customFormat="1" hidden="1">
      <c r="A619" s="56" t="s">
        <v>826</v>
      </c>
      <c r="B619" s="57">
        <v>0</v>
      </c>
      <c r="C619" s="57"/>
      <c r="D619" s="58"/>
      <c r="E619" s="59"/>
      <c r="F619" s="59">
        <v>0</v>
      </c>
      <c r="G619" s="60">
        <v>0</v>
      </c>
      <c r="H619" s="63">
        <v>0</v>
      </c>
    </row>
    <row r="620" spans="1:8" s="62" customFormat="1" hidden="1">
      <c r="A620" s="56" t="s">
        <v>826</v>
      </c>
      <c r="B620" s="57">
        <v>0</v>
      </c>
      <c r="C620" s="57"/>
      <c r="D620" s="58"/>
      <c r="E620" s="59"/>
      <c r="F620" s="59">
        <v>0</v>
      </c>
      <c r="G620" s="60">
        <v>0</v>
      </c>
      <c r="H620" s="63">
        <v>0</v>
      </c>
    </row>
    <row r="621" spans="1:8" s="62" customFormat="1" hidden="1">
      <c r="A621" s="56" t="s">
        <v>826</v>
      </c>
      <c r="B621" s="57">
        <v>0</v>
      </c>
      <c r="C621" s="57"/>
      <c r="D621" s="58"/>
      <c r="E621" s="59"/>
      <c r="F621" s="59">
        <v>0</v>
      </c>
      <c r="G621" s="60">
        <v>0</v>
      </c>
      <c r="H621" s="63">
        <v>0</v>
      </c>
    </row>
    <row r="622" spans="1:8" s="62" customFormat="1" hidden="1">
      <c r="A622" s="56" t="s">
        <v>826</v>
      </c>
      <c r="B622" s="57">
        <v>0</v>
      </c>
      <c r="C622" s="57"/>
      <c r="D622" s="58"/>
      <c r="E622" s="59"/>
      <c r="F622" s="59">
        <v>0</v>
      </c>
      <c r="G622" s="60">
        <v>0</v>
      </c>
      <c r="H622" s="63">
        <v>0</v>
      </c>
    </row>
    <row r="623" spans="1:8" s="62" customFormat="1" hidden="1">
      <c r="A623" s="56" t="s">
        <v>826</v>
      </c>
      <c r="B623" s="57">
        <v>0</v>
      </c>
      <c r="C623" s="57"/>
      <c r="D623" s="58"/>
      <c r="E623" s="59"/>
      <c r="F623" s="59">
        <v>0</v>
      </c>
      <c r="G623" s="60">
        <v>0</v>
      </c>
      <c r="H623" s="63">
        <v>0</v>
      </c>
    </row>
    <row r="624" spans="1:8" s="62" customFormat="1" hidden="1">
      <c r="A624" s="56" t="s">
        <v>826</v>
      </c>
      <c r="B624" s="57">
        <v>0</v>
      </c>
      <c r="C624" s="57"/>
      <c r="D624" s="58"/>
      <c r="E624" s="59"/>
      <c r="F624" s="59">
        <v>0</v>
      </c>
      <c r="G624" s="60">
        <v>0</v>
      </c>
      <c r="H624" s="63">
        <v>0</v>
      </c>
    </row>
    <row r="625" spans="1:8" s="62" customFormat="1" hidden="1">
      <c r="A625" s="56" t="s">
        <v>826</v>
      </c>
      <c r="B625" s="57">
        <v>0</v>
      </c>
      <c r="C625" s="57"/>
      <c r="D625" s="58"/>
      <c r="E625" s="59"/>
      <c r="F625" s="59">
        <v>0</v>
      </c>
      <c r="G625" s="60">
        <v>0</v>
      </c>
      <c r="H625" s="63">
        <v>0</v>
      </c>
    </row>
    <row r="626" spans="1:8" s="62" customFormat="1" hidden="1">
      <c r="A626" s="56" t="s">
        <v>826</v>
      </c>
      <c r="B626" s="57">
        <v>0</v>
      </c>
      <c r="C626" s="57"/>
      <c r="D626" s="58"/>
      <c r="E626" s="59"/>
      <c r="F626" s="59">
        <v>0</v>
      </c>
      <c r="G626" s="60">
        <v>0</v>
      </c>
      <c r="H626" s="63">
        <v>0</v>
      </c>
    </row>
    <row r="627" spans="1:8" s="62" customFormat="1" hidden="1">
      <c r="A627" s="56" t="s">
        <v>826</v>
      </c>
      <c r="B627" s="57">
        <v>0</v>
      </c>
      <c r="C627" s="57"/>
      <c r="D627" s="58"/>
      <c r="E627" s="59"/>
      <c r="F627" s="59">
        <v>0</v>
      </c>
      <c r="G627" s="60">
        <v>0</v>
      </c>
      <c r="H627" s="63">
        <v>0</v>
      </c>
    </row>
    <row r="628" spans="1:8" s="62" customFormat="1" hidden="1">
      <c r="A628" s="56" t="s">
        <v>826</v>
      </c>
      <c r="B628" s="57">
        <v>0</v>
      </c>
      <c r="C628" s="57"/>
      <c r="D628" s="58"/>
      <c r="E628" s="59"/>
      <c r="F628" s="59">
        <v>0</v>
      </c>
      <c r="G628" s="60">
        <v>0</v>
      </c>
      <c r="H628" s="63">
        <v>0</v>
      </c>
    </row>
    <row r="629" spans="1:8" s="62" customFormat="1" hidden="1">
      <c r="A629" s="56" t="s">
        <v>826</v>
      </c>
      <c r="B629" s="57">
        <v>0</v>
      </c>
      <c r="C629" s="57"/>
      <c r="D629" s="58"/>
      <c r="E629" s="59"/>
      <c r="F629" s="59">
        <v>0</v>
      </c>
      <c r="G629" s="60">
        <v>0</v>
      </c>
      <c r="H629" s="63">
        <v>0</v>
      </c>
    </row>
    <row r="630" spans="1:8" s="62" customFormat="1" hidden="1">
      <c r="A630" s="56" t="s">
        <v>826</v>
      </c>
      <c r="B630" s="57">
        <v>0</v>
      </c>
      <c r="C630" s="57"/>
      <c r="D630" s="58"/>
      <c r="E630" s="59"/>
      <c r="F630" s="59">
        <v>0</v>
      </c>
      <c r="G630" s="60">
        <v>0</v>
      </c>
      <c r="H630" s="63">
        <v>0</v>
      </c>
    </row>
    <row r="631" spans="1:8" s="62" customFormat="1" hidden="1">
      <c r="A631" s="56" t="s">
        <v>826</v>
      </c>
      <c r="B631" s="57">
        <v>0</v>
      </c>
      <c r="C631" s="57"/>
      <c r="D631" s="58"/>
      <c r="E631" s="59"/>
      <c r="F631" s="59">
        <v>0</v>
      </c>
      <c r="G631" s="60">
        <v>0</v>
      </c>
      <c r="H631" s="63">
        <v>0</v>
      </c>
    </row>
    <row r="632" spans="1:8" s="62" customFormat="1" hidden="1">
      <c r="A632" s="56" t="s">
        <v>826</v>
      </c>
      <c r="B632" s="57">
        <v>0</v>
      </c>
      <c r="C632" s="57"/>
      <c r="D632" s="58"/>
      <c r="E632" s="59"/>
      <c r="F632" s="59">
        <v>0</v>
      </c>
      <c r="G632" s="60">
        <v>0</v>
      </c>
      <c r="H632" s="63">
        <v>0</v>
      </c>
    </row>
    <row r="633" spans="1:8" s="62" customFormat="1" hidden="1">
      <c r="A633" s="56" t="s">
        <v>826</v>
      </c>
      <c r="B633" s="57">
        <v>0</v>
      </c>
      <c r="C633" s="57"/>
      <c r="D633" s="58"/>
      <c r="E633" s="59"/>
      <c r="F633" s="59">
        <v>0</v>
      </c>
      <c r="G633" s="60">
        <v>0</v>
      </c>
      <c r="H633" s="63">
        <v>0</v>
      </c>
    </row>
    <row r="634" spans="1:8" s="62" customFormat="1" hidden="1">
      <c r="A634" s="56" t="s">
        <v>826</v>
      </c>
      <c r="B634" s="57">
        <v>0</v>
      </c>
      <c r="C634" s="57"/>
      <c r="D634" s="58"/>
      <c r="E634" s="59"/>
      <c r="F634" s="59">
        <v>0</v>
      </c>
      <c r="G634" s="60">
        <v>0</v>
      </c>
      <c r="H634" s="63">
        <v>0</v>
      </c>
    </row>
    <row r="635" spans="1:8" s="62" customFormat="1" hidden="1">
      <c r="A635" s="56" t="s">
        <v>826</v>
      </c>
      <c r="B635" s="57">
        <v>0</v>
      </c>
      <c r="C635" s="57"/>
      <c r="D635" s="58"/>
      <c r="E635" s="59"/>
      <c r="F635" s="59">
        <v>0</v>
      </c>
      <c r="G635" s="60">
        <v>0</v>
      </c>
      <c r="H635" s="63">
        <v>0</v>
      </c>
    </row>
    <row r="636" spans="1:8" s="62" customFormat="1" hidden="1">
      <c r="A636" s="56" t="s">
        <v>826</v>
      </c>
      <c r="B636" s="57">
        <v>0</v>
      </c>
      <c r="C636" s="57"/>
      <c r="D636" s="58"/>
      <c r="E636" s="59"/>
      <c r="F636" s="59">
        <v>0</v>
      </c>
      <c r="G636" s="60">
        <v>0</v>
      </c>
      <c r="H636" s="63">
        <v>0</v>
      </c>
    </row>
    <row r="637" spans="1:8" s="62" customFormat="1" hidden="1">
      <c r="A637" s="56" t="s">
        <v>826</v>
      </c>
      <c r="B637" s="57">
        <v>0</v>
      </c>
      <c r="C637" s="57"/>
      <c r="D637" s="58"/>
      <c r="E637" s="59"/>
      <c r="F637" s="59">
        <v>0</v>
      </c>
      <c r="G637" s="60">
        <v>0</v>
      </c>
      <c r="H637" s="63">
        <v>0</v>
      </c>
    </row>
    <row r="638" spans="1:8" s="62" customFormat="1" hidden="1">
      <c r="A638" s="56" t="s">
        <v>826</v>
      </c>
      <c r="B638" s="57">
        <v>0</v>
      </c>
      <c r="C638" s="57"/>
      <c r="D638" s="58"/>
      <c r="E638" s="59"/>
      <c r="F638" s="59">
        <v>0</v>
      </c>
      <c r="G638" s="60">
        <v>0</v>
      </c>
      <c r="H638" s="63">
        <v>0</v>
      </c>
    </row>
    <row r="639" spans="1:8" s="62" customFormat="1" hidden="1">
      <c r="A639" s="56" t="s">
        <v>826</v>
      </c>
      <c r="B639" s="57">
        <v>0</v>
      </c>
      <c r="C639" s="57"/>
      <c r="D639" s="58"/>
      <c r="E639" s="59"/>
      <c r="F639" s="59">
        <v>0</v>
      </c>
      <c r="G639" s="60">
        <v>0</v>
      </c>
      <c r="H639" s="63">
        <v>0</v>
      </c>
    </row>
    <row r="640" spans="1:8" s="62" customFormat="1" hidden="1">
      <c r="A640" s="56" t="s">
        <v>826</v>
      </c>
      <c r="B640" s="57">
        <v>0</v>
      </c>
      <c r="C640" s="57"/>
      <c r="D640" s="58"/>
      <c r="E640" s="59"/>
      <c r="F640" s="59">
        <v>0</v>
      </c>
      <c r="G640" s="60">
        <v>0</v>
      </c>
      <c r="H640" s="63">
        <v>0</v>
      </c>
    </row>
    <row r="641" spans="1:8" s="62" customFormat="1" hidden="1">
      <c r="A641" s="56" t="s">
        <v>826</v>
      </c>
      <c r="B641" s="57">
        <v>0</v>
      </c>
      <c r="C641" s="57"/>
      <c r="D641" s="58"/>
      <c r="E641" s="59"/>
      <c r="F641" s="59">
        <v>0</v>
      </c>
      <c r="G641" s="60">
        <v>0</v>
      </c>
      <c r="H641" s="63">
        <v>0</v>
      </c>
    </row>
    <row r="642" spans="1:8" s="62" customFormat="1" hidden="1">
      <c r="A642" s="56" t="s">
        <v>826</v>
      </c>
      <c r="B642" s="57">
        <v>0</v>
      </c>
      <c r="C642" s="57"/>
      <c r="D642" s="58"/>
      <c r="E642" s="59"/>
      <c r="F642" s="59">
        <v>0</v>
      </c>
      <c r="G642" s="60">
        <v>0</v>
      </c>
      <c r="H642" s="63">
        <v>0</v>
      </c>
    </row>
    <row r="643" spans="1:8" s="62" customFormat="1" hidden="1">
      <c r="A643" s="56" t="s">
        <v>826</v>
      </c>
      <c r="B643" s="57">
        <v>0</v>
      </c>
      <c r="C643" s="57"/>
      <c r="D643" s="58"/>
      <c r="E643" s="59"/>
      <c r="F643" s="59">
        <v>0</v>
      </c>
      <c r="G643" s="60">
        <v>0</v>
      </c>
      <c r="H643" s="63">
        <v>0</v>
      </c>
    </row>
    <row r="644" spans="1:8" s="62" customFormat="1" hidden="1">
      <c r="A644" s="56" t="s">
        <v>826</v>
      </c>
      <c r="B644" s="57">
        <v>0</v>
      </c>
      <c r="C644" s="57"/>
      <c r="D644" s="58"/>
      <c r="E644" s="59"/>
      <c r="F644" s="59">
        <v>0</v>
      </c>
      <c r="G644" s="60">
        <v>0</v>
      </c>
      <c r="H644" s="63">
        <v>0</v>
      </c>
    </row>
    <row r="645" spans="1:8" s="62" customFormat="1" hidden="1">
      <c r="A645" s="56" t="s">
        <v>826</v>
      </c>
      <c r="B645" s="57">
        <v>0</v>
      </c>
      <c r="C645" s="57"/>
      <c r="D645" s="58"/>
      <c r="E645" s="59"/>
      <c r="F645" s="59">
        <v>0</v>
      </c>
      <c r="G645" s="60">
        <v>0</v>
      </c>
      <c r="H645" s="63">
        <v>0</v>
      </c>
    </row>
    <row r="646" spans="1:8" s="62" customFormat="1" hidden="1">
      <c r="A646" s="56" t="s">
        <v>826</v>
      </c>
      <c r="B646" s="57">
        <v>0</v>
      </c>
      <c r="C646" s="57"/>
      <c r="D646" s="58"/>
      <c r="E646" s="59"/>
      <c r="F646" s="59">
        <v>0</v>
      </c>
      <c r="G646" s="60">
        <v>0</v>
      </c>
      <c r="H646" s="63">
        <v>0</v>
      </c>
    </row>
    <row r="647" spans="1:8" s="62" customFormat="1" hidden="1">
      <c r="A647" s="56" t="s">
        <v>826</v>
      </c>
      <c r="B647" s="57">
        <v>0</v>
      </c>
      <c r="C647" s="57"/>
      <c r="D647" s="58"/>
      <c r="E647" s="59"/>
      <c r="F647" s="59">
        <v>0</v>
      </c>
      <c r="G647" s="60">
        <v>0</v>
      </c>
      <c r="H647" s="63">
        <v>0</v>
      </c>
    </row>
    <row r="648" spans="1:8" s="62" customFormat="1" hidden="1">
      <c r="A648" s="56" t="s">
        <v>826</v>
      </c>
      <c r="B648" s="57">
        <v>0</v>
      </c>
      <c r="C648" s="57"/>
      <c r="D648" s="58"/>
      <c r="E648" s="59"/>
      <c r="F648" s="59">
        <v>0</v>
      </c>
      <c r="G648" s="60">
        <v>0</v>
      </c>
      <c r="H648" s="63">
        <v>0</v>
      </c>
    </row>
    <row r="649" spans="1:8" s="62" customFormat="1" hidden="1">
      <c r="A649" s="56" t="s">
        <v>826</v>
      </c>
      <c r="B649" s="57">
        <v>0</v>
      </c>
      <c r="C649" s="57"/>
      <c r="D649" s="58"/>
      <c r="E649" s="59"/>
      <c r="F649" s="59">
        <v>0</v>
      </c>
      <c r="G649" s="60">
        <v>0</v>
      </c>
      <c r="H649" s="63">
        <v>0</v>
      </c>
    </row>
    <row r="650" spans="1:8" s="62" customFormat="1" hidden="1">
      <c r="A650" s="56" t="s">
        <v>826</v>
      </c>
      <c r="B650" s="57">
        <v>0</v>
      </c>
      <c r="C650" s="57"/>
      <c r="D650" s="58"/>
      <c r="E650" s="59"/>
      <c r="F650" s="59">
        <v>0</v>
      </c>
      <c r="G650" s="60">
        <v>0</v>
      </c>
      <c r="H650" s="63">
        <v>0</v>
      </c>
    </row>
    <row r="651" spans="1:8" s="62" customFormat="1" hidden="1">
      <c r="A651" s="56" t="s">
        <v>826</v>
      </c>
      <c r="B651" s="57">
        <v>0</v>
      </c>
      <c r="C651" s="57"/>
      <c r="D651" s="58"/>
      <c r="E651" s="59"/>
      <c r="F651" s="59">
        <v>0</v>
      </c>
      <c r="G651" s="60">
        <v>0</v>
      </c>
      <c r="H651" s="63">
        <v>0</v>
      </c>
    </row>
    <row r="652" spans="1:8" s="62" customFormat="1" hidden="1">
      <c r="A652" s="56" t="s">
        <v>826</v>
      </c>
      <c r="B652" s="57">
        <v>0</v>
      </c>
      <c r="C652" s="57"/>
      <c r="D652" s="58"/>
      <c r="E652" s="59"/>
      <c r="F652" s="59">
        <v>0</v>
      </c>
      <c r="G652" s="60">
        <v>0</v>
      </c>
      <c r="H652" s="63">
        <v>0</v>
      </c>
    </row>
    <row r="653" spans="1:8" s="62" customFormat="1" hidden="1">
      <c r="A653" s="56" t="s">
        <v>826</v>
      </c>
      <c r="B653" s="57">
        <v>0</v>
      </c>
      <c r="C653" s="57"/>
      <c r="D653" s="58"/>
      <c r="E653" s="59"/>
      <c r="F653" s="59">
        <v>0</v>
      </c>
      <c r="G653" s="60">
        <v>0</v>
      </c>
      <c r="H653" s="63">
        <v>0</v>
      </c>
    </row>
    <row r="654" spans="1:8" s="62" customFormat="1" hidden="1">
      <c r="A654" s="56" t="s">
        <v>826</v>
      </c>
      <c r="B654" s="57">
        <v>0</v>
      </c>
      <c r="C654" s="57"/>
      <c r="D654" s="58"/>
      <c r="E654" s="59"/>
      <c r="F654" s="59">
        <v>0</v>
      </c>
      <c r="G654" s="60">
        <v>0</v>
      </c>
      <c r="H654" s="63">
        <v>0</v>
      </c>
    </row>
    <row r="655" spans="1:8" s="62" customFormat="1" hidden="1">
      <c r="A655" s="56" t="s">
        <v>826</v>
      </c>
      <c r="B655" s="57">
        <v>0</v>
      </c>
      <c r="C655" s="57"/>
      <c r="D655" s="58"/>
      <c r="E655" s="59"/>
      <c r="F655" s="59">
        <v>0</v>
      </c>
      <c r="G655" s="60">
        <v>0</v>
      </c>
      <c r="H655" s="63">
        <v>0</v>
      </c>
    </row>
    <row r="656" spans="1:8" s="62" customFormat="1" hidden="1">
      <c r="A656" s="56" t="s">
        <v>826</v>
      </c>
      <c r="B656" s="57">
        <v>0</v>
      </c>
      <c r="C656" s="57"/>
      <c r="D656" s="58"/>
      <c r="E656" s="59"/>
      <c r="F656" s="59">
        <v>0</v>
      </c>
      <c r="G656" s="60">
        <v>0</v>
      </c>
      <c r="H656" s="63">
        <v>0</v>
      </c>
    </row>
    <row r="657" spans="1:8" s="62" customFormat="1" hidden="1">
      <c r="A657" s="56" t="s">
        <v>826</v>
      </c>
      <c r="B657" s="57">
        <v>0</v>
      </c>
      <c r="C657" s="57"/>
      <c r="D657" s="58"/>
      <c r="E657" s="59"/>
      <c r="F657" s="59">
        <v>0</v>
      </c>
      <c r="G657" s="60">
        <v>0</v>
      </c>
      <c r="H657" s="63">
        <v>0</v>
      </c>
    </row>
    <row r="658" spans="1:8" s="62" customFormat="1" hidden="1">
      <c r="A658" s="56" t="s">
        <v>826</v>
      </c>
      <c r="B658" s="57">
        <v>0</v>
      </c>
      <c r="C658" s="57"/>
      <c r="D658" s="58"/>
      <c r="E658" s="59"/>
      <c r="F658" s="59">
        <v>0</v>
      </c>
      <c r="G658" s="60">
        <v>0</v>
      </c>
      <c r="H658" s="63">
        <v>0</v>
      </c>
    </row>
    <row r="659" spans="1:8" s="62" customFormat="1" hidden="1">
      <c r="A659" s="56" t="s">
        <v>826</v>
      </c>
      <c r="B659" s="57">
        <v>0</v>
      </c>
      <c r="C659" s="57"/>
      <c r="D659" s="58"/>
      <c r="E659" s="59"/>
      <c r="F659" s="59">
        <v>0</v>
      </c>
      <c r="G659" s="60">
        <v>0</v>
      </c>
      <c r="H659" s="63">
        <v>0</v>
      </c>
    </row>
    <row r="660" spans="1:8" s="62" customFormat="1" hidden="1">
      <c r="A660" s="56" t="s">
        <v>826</v>
      </c>
      <c r="B660" s="57">
        <v>0</v>
      </c>
      <c r="C660" s="57"/>
      <c r="D660" s="58"/>
      <c r="E660" s="59"/>
      <c r="F660" s="59">
        <v>0</v>
      </c>
      <c r="G660" s="60">
        <v>0</v>
      </c>
      <c r="H660" s="63">
        <v>0</v>
      </c>
    </row>
    <row r="661" spans="1:8" s="62" customFormat="1" hidden="1">
      <c r="A661" s="56" t="s">
        <v>826</v>
      </c>
      <c r="B661" s="57">
        <v>0</v>
      </c>
      <c r="C661" s="57"/>
      <c r="D661" s="58"/>
      <c r="E661" s="59"/>
      <c r="F661" s="59">
        <v>0</v>
      </c>
      <c r="G661" s="60">
        <v>0</v>
      </c>
      <c r="H661" s="63">
        <v>0</v>
      </c>
    </row>
    <row r="662" spans="1:8" s="62" customFormat="1" hidden="1">
      <c r="A662" s="56" t="s">
        <v>826</v>
      </c>
      <c r="B662" s="57">
        <v>0</v>
      </c>
      <c r="C662" s="57"/>
      <c r="D662" s="58"/>
      <c r="E662" s="59"/>
      <c r="F662" s="59">
        <v>0</v>
      </c>
      <c r="G662" s="60">
        <v>0</v>
      </c>
      <c r="H662" s="63">
        <v>0</v>
      </c>
    </row>
    <row r="663" spans="1:8" s="62" customFormat="1" hidden="1">
      <c r="A663" s="56" t="s">
        <v>826</v>
      </c>
      <c r="B663" s="57">
        <v>0</v>
      </c>
      <c r="C663" s="57"/>
      <c r="D663" s="58"/>
      <c r="E663" s="59"/>
      <c r="F663" s="59">
        <v>0</v>
      </c>
      <c r="G663" s="60">
        <v>0</v>
      </c>
      <c r="H663" s="63">
        <v>0</v>
      </c>
    </row>
    <row r="664" spans="1:8" s="62" customFormat="1" hidden="1">
      <c r="A664" s="56" t="s">
        <v>826</v>
      </c>
      <c r="B664" s="57">
        <v>0</v>
      </c>
      <c r="C664" s="57"/>
      <c r="D664" s="58"/>
      <c r="E664" s="59"/>
      <c r="F664" s="59">
        <v>0</v>
      </c>
      <c r="G664" s="60">
        <v>0</v>
      </c>
      <c r="H664" s="63">
        <v>0</v>
      </c>
    </row>
    <row r="665" spans="1:8" s="62" customFormat="1" hidden="1">
      <c r="A665" s="56" t="s">
        <v>826</v>
      </c>
      <c r="B665" s="57">
        <v>0</v>
      </c>
      <c r="C665" s="57"/>
      <c r="D665" s="58"/>
      <c r="E665" s="59"/>
      <c r="F665" s="59">
        <v>0</v>
      </c>
      <c r="G665" s="60">
        <v>0</v>
      </c>
      <c r="H665" s="63">
        <v>0</v>
      </c>
    </row>
    <row r="666" spans="1:8" s="62" customFormat="1" hidden="1">
      <c r="A666" s="56" t="s">
        <v>826</v>
      </c>
      <c r="B666" s="57">
        <v>0</v>
      </c>
      <c r="C666" s="57"/>
      <c r="D666" s="58"/>
      <c r="E666" s="59"/>
      <c r="F666" s="59">
        <v>0</v>
      </c>
      <c r="G666" s="60">
        <v>0</v>
      </c>
      <c r="H666" s="63">
        <v>0</v>
      </c>
    </row>
    <row r="667" spans="1:8" s="62" customFormat="1" hidden="1">
      <c r="A667" s="56" t="s">
        <v>826</v>
      </c>
      <c r="B667" s="57">
        <v>0</v>
      </c>
      <c r="C667" s="57"/>
      <c r="D667" s="58"/>
      <c r="E667" s="59"/>
      <c r="F667" s="59">
        <v>0</v>
      </c>
      <c r="G667" s="60">
        <v>0</v>
      </c>
      <c r="H667" s="63">
        <v>0</v>
      </c>
    </row>
    <row r="668" spans="1:8" s="62" customFormat="1" hidden="1">
      <c r="A668" s="56" t="s">
        <v>826</v>
      </c>
      <c r="B668" s="57">
        <v>0</v>
      </c>
      <c r="C668" s="57"/>
      <c r="D668" s="58"/>
      <c r="E668" s="59"/>
      <c r="F668" s="59">
        <v>0</v>
      </c>
      <c r="G668" s="60">
        <v>0</v>
      </c>
      <c r="H668" s="63">
        <v>0</v>
      </c>
    </row>
    <row r="669" spans="1:8" s="62" customFormat="1" hidden="1">
      <c r="A669" s="56" t="s">
        <v>826</v>
      </c>
      <c r="B669" s="57">
        <v>0</v>
      </c>
      <c r="C669" s="57"/>
      <c r="D669" s="58"/>
      <c r="E669" s="59"/>
      <c r="F669" s="59">
        <v>0</v>
      </c>
      <c r="G669" s="60">
        <v>0</v>
      </c>
      <c r="H669" s="63">
        <v>0</v>
      </c>
    </row>
    <row r="670" spans="1:8" s="62" customFormat="1" hidden="1">
      <c r="A670" s="56" t="s">
        <v>826</v>
      </c>
      <c r="B670" s="57">
        <v>0</v>
      </c>
      <c r="C670" s="57"/>
      <c r="D670" s="58"/>
      <c r="E670" s="59"/>
      <c r="F670" s="59">
        <v>0</v>
      </c>
      <c r="G670" s="60">
        <v>0</v>
      </c>
      <c r="H670" s="63">
        <v>0</v>
      </c>
    </row>
    <row r="671" spans="1:8" s="62" customFormat="1" hidden="1">
      <c r="A671" s="56" t="s">
        <v>826</v>
      </c>
      <c r="B671" s="57">
        <v>0</v>
      </c>
      <c r="C671" s="57"/>
      <c r="D671" s="58"/>
      <c r="E671" s="59"/>
      <c r="F671" s="59">
        <v>0</v>
      </c>
      <c r="G671" s="60">
        <v>0</v>
      </c>
      <c r="H671" s="63">
        <v>0</v>
      </c>
    </row>
    <row r="672" spans="1:8" s="62" customFormat="1" hidden="1">
      <c r="A672" s="56" t="s">
        <v>826</v>
      </c>
      <c r="B672" s="57">
        <v>0</v>
      </c>
      <c r="C672" s="57"/>
      <c r="D672" s="58"/>
      <c r="E672" s="59"/>
      <c r="F672" s="59">
        <v>0</v>
      </c>
      <c r="G672" s="60">
        <v>0</v>
      </c>
      <c r="H672" s="63">
        <v>0</v>
      </c>
    </row>
    <row r="673" spans="1:8" s="62" customFormat="1" hidden="1">
      <c r="A673" s="56" t="s">
        <v>826</v>
      </c>
      <c r="B673" s="57">
        <v>0</v>
      </c>
      <c r="C673" s="57"/>
      <c r="D673" s="58"/>
      <c r="E673" s="59"/>
      <c r="F673" s="59">
        <v>0</v>
      </c>
      <c r="G673" s="60">
        <v>0</v>
      </c>
      <c r="H673" s="63">
        <v>0</v>
      </c>
    </row>
    <row r="674" spans="1:8" s="62" customFormat="1" hidden="1">
      <c r="A674" s="56" t="s">
        <v>826</v>
      </c>
      <c r="B674" s="57">
        <v>0</v>
      </c>
      <c r="C674" s="57"/>
      <c r="D674" s="58"/>
      <c r="E674" s="59"/>
      <c r="F674" s="59">
        <v>0</v>
      </c>
      <c r="G674" s="60">
        <v>0</v>
      </c>
      <c r="H674" s="63">
        <v>0</v>
      </c>
    </row>
    <row r="675" spans="1:8" s="62" customFormat="1" hidden="1">
      <c r="A675" s="56" t="s">
        <v>826</v>
      </c>
      <c r="B675" s="57">
        <v>0</v>
      </c>
      <c r="C675" s="57"/>
      <c r="D675" s="58"/>
      <c r="E675" s="59"/>
      <c r="F675" s="59">
        <v>0</v>
      </c>
      <c r="G675" s="60">
        <v>0</v>
      </c>
      <c r="H675" s="63">
        <v>0</v>
      </c>
    </row>
    <row r="676" spans="1:8" s="62" customFormat="1" hidden="1">
      <c r="A676" s="56" t="s">
        <v>826</v>
      </c>
      <c r="B676" s="57">
        <v>0</v>
      </c>
      <c r="C676" s="57"/>
      <c r="D676" s="58"/>
      <c r="E676" s="59"/>
      <c r="F676" s="59">
        <v>0</v>
      </c>
      <c r="G676" s="60">
        <v>0</v>
      </c>
      <c r="H676" s="63">
        <v>0</v>
      </c>
    </row>
    <row r="677" spans="1:8" s="62" customFormat="1" hidden="1">
      <c r="A677" s="56" t="s">
        <v>826</v>
      </c>
      <c r="B677" s="57">
        <v>0</v>
      </c>
      <c r="C677" s="57"/>
      <c r="D677" s="58"/>
      <c r="E677" s="59"/>
      <c r="F677" s="59">
        <v>0</v>
      </c>
      <c r="G677" s="60">
        <v>0</v>
      </c>
      <c r="H677" s="63">
        <v>0</v>
      </c>
    </row>
    <row r="678" spans="1:8" s="62" customFormat="1" hidden="1">
      <c r="A678" s="56" t="s">
        <v>826</v>
      </c>
      <c r="B678" s="57">
        <v>0</v>
      </c>
      <c r="C678" s="57"/>
      <c r="D678" s="58"/>
      <c r="E678" s="59"/>
      <c r="F678" s="59">
        <v>0</v>
      </c>
      <c r="G678" s="60">
        <v>0</v>
      </c>
      <c r="H678" s="63">
        <v>0</v>
      </c>
    </row>
    <row r="679" spans="1:8" s="62" customFormat="1" hidden="1">
      <c r="A679" s="56" t="s">
        <v>826</v>
      </c>
      <c r="B679" s="57">
        <v>0</v>
      </c>
      <c r="C679" s="57"/>
      <c r="D679" s="58"/>
      <c r="E679" s="59"/>
      <c r="F679" s="59">
        <v>0</v>
      </c>
      <c r="G679" s="60">
        <v>0</v>
      </c>
      <c r="H679" s="63">
        <v>0</v>
      </c>
    </row>
    <row r="680" spans="1:8" s="62" customFormat="1" hidden="1">
      <c r="A680" s="56" t="s">
        <v>826</v>
      </c>
      <c r="B680" s="57">
        <v>0</v>
      </c>
      <c r="C680" s="57"/>
      <c r="D680" s="58"/>
      <c r="E680" s="59"/>
      <c r="F680" s="59">
        <v>0</v>
      </c>
      <c r="G680" s="60">
        <v>0</v>
      </c>
      <c r="H680" s="63">
        <v>0</v>
      </c>
    </row>
    <row r="681" spans="1:8" s="62" customFormat="1" hidden="1">
      <c r="A681" s="56" t="s">
        <v>826</v>
      </c>
      <c r="B681" s="57">
        <v>0</v>
      </c>
      <c r="C681" s="57"/>
      <c r="D681" s="58"/>
      <c r="E681" s="59"/>
      <c r="F681" s="59">
        <v>0</v>
      </c>
      <c r="G681" s="60">
        <v>0</v>
      </c>
      <c r="H681" s="63">
        <v>0</v>
      </c>
    </row>
    <row r="682" spans="1:8" s="62" customFormat="1" hidden="1">
      <c r="A682" s="56" t="s">
        <v>826</v>
      </c>
      <c r="B682" s="57">
        <v>0</v>
      </c>
      <c r="C682" s="57"/>
      <c r="D682" s="58"/>
      <c r="E682" s="59"/>
      <c r="F682" s="59">
        <v>0</v>
      </c>
      <c r="G682" s="60">
        <v>0</v>
      </c>
      <c r="H682" s="63">
        <v>0</v>
      </c>
    </row>
    <row r="683" spans="1:8" s="62" customFormat="1" hidden="1">
      <c r="A683" s="56" t="s">
        <v>826</v>
      </c>
      <c r="B683" s="57">
        <v>0</v>
      </c>
      <c r="C683" s="57"/>
      <c r="D683" s="58"/>
      <c r="E683" s="59"/>
      <c r="F683" s="59">
        <v>0</v>
      </c>
      <c r="G683" s="60">
        <v>0</v>
      </c>
      <c r="H683" s="63">
        <v>0</v>
      </c>
    </row>
    <row r="684" spans="1:8" s="62" customFormat="1" hidden="1">
      <c r="A684" s="56" t="s">
        <v>826</v>
      </c>
      <c r="B684" s="57">
        <v>0</v>
      </c>
      <c r="C684" s="57"/>
      <c r="D684" s="58"/>
      <c r="E684" s="59"/>
      <c r="F684" s="59">
        <v>0</v>
      </c>
      <c r="G684" s="60">
        <v>0</v>
      </c>
      <c r="H684" s="63">
        <v>0</v>
      </c>
    </row>
    <row r="685" spans="1:8" s="62" customFormat="1" hidden="1">
      <c r="A685" s="56" t="s">
        <v>826</v>
      </c>
      <c r="B685" s="57">
        <v>0</v>
      </c>
      <c r="C685" s="57"/>
      <c r="D685" s="58"/>
      <c r="E685" s="59"/>
      <c r="F685" s="59">
        <v>0</v>
      </c>
      <c r="G685" s="60">
        <v>0</v>
      </c>
      <c r="H685" s="63">
        <v>0</v>
      </c>
    </row>
    <row r="686" spans="1:8" s="62" customFormat="1" hidden="1">
      <c r="A686" s="56" t="s">
        <v>826</v>
      </c>
      <c r="B686" s="57">
        <v>0</v>
      </c>
      <c r="C686" s="57"/>
      <c r="D686" s="58"/>
      <c r="E686" s="59"/>
      <c r="F686" s="59">
        <v>0</v>
      </c>
      <c r="G686" s="60">
        <v>0</v>
      </c>
      <c r="H686" s="63">
        <v>0</v>
      </c>
    </row>
    <row r="687" spans="1:8" s="62" customFormat="1" hidden="1">
      <c r="A687" s="56" t="s">
        <v>826</v>
      </c>
      <c r="B687" s="57">
        <v>0</v>
      </c>
      <c r="C687" s="57"/>
      <c r="D687" s="58"/>
      <c r="E687" s="59"/>
      <c r="F687" s="59">
        <v>0</v>
      </c>
      <c r="G687" s="60">
        <v>0</v>
      </c>
      <c r="H687" s="63">
        <v>0</v>
      </c>
    </row>
    <row r="688" spans="1:8" s="62" customFormat="1" hidden="1">
      <c r="A688" s="56" t="s">
        <v>826</v>
      </c>
      <c r="B688" s="57">
        <v>0</v>
      </c>
      <c r="C688" s="57"/>
      <c r="D688" s="58"/>
      <c r="E688" s="59"/>
      <c r="F688" s="59">
        <v>0</v>
      </c>
      <c r="G688" s="60">
        <v>0</v>
      </c>
      <c r="H688" s="63">
        <v>0</v>
      </c>
    </row>
    <row r="689" spans="1:8" s="62" customFormat="1" hidden="1">
      <c r="A689" s="56" t="s">
        <v>826</v>
      </c>
      <c r="B689" s="57">
        <v>0</v>
      </c>
      <c r="C689" s="57"/>
      <c r="D689" s="58"/>
      <c r="E689" s="59"/>
      <c r="F689" s="59">
        <v>0</v>
      </c>
      <c r="G689" s="60">
        <v>0</v>
      </c>
      <c r="H689" s="63">
        <v>0</v>
      </c>
    </row>
    <row r="690" spans="1:8" s="62" customFormat="1" hidden="1">
      <c r="A690" s="56" t="s">
        <v>826</v>
      </c>
      <c r="B690" s="57">
        <v>0</v>
      </c>
      <c r="C690" s="57"/>
      <c r="D690" s="58"/>
      <c r="E690" s="59"/>
      <c r="F690" s="59">
        <v>0</v>
      </c>
      <c r="G690" s="60">
        <v>0</v>
      </c>
      <c r="H690" s="63">
        <v>0</v>
      </c>
    </row>
    <row r="691" spans="1:8" s="62" customFormat="1" hidden="1">
      <c r="A691" s="56" t="s">
        <v>826</v>
      </c>
      <c r="B691" s="57">
        <v>0</v>
      </c>
      <c r="C691" s="57"/>
      <c r="D691" s="58"/>
      <c r="E691" s="59"/>
      <c r="F691" s="59">
        <v>0</v>
      </c>
      <c r="G691" s="60">
        <v>0</v>
      </c>
      <c r="H691" s="63">
        <v>0</v>
      </c>
    </row>
    <row r="692" spans="1:8" s="62" customFormat="1" hidden="1">
      <c r="A692" s="56" t="s">
        <v>826</v>
      </c>
      <c r="B692" s="57">
        <v>0</v>
      </c>
      <c r="C692" s="57"/>
      <c r="D692" s="58"/>
      <c r="E692" s="59"/>
      <c r="F692" s="59">
        <v>0</v>
      </c>
      <c r="G692" s="60">
        <v>0</v>
      </c>
      <c r="H692" s="63">
        <v>0</v>
      </c>
    </row>
    <row r="693" spans="1:8" s="62" customFormat="1" hidden="1">
      <c r="A693" s="56" t="s">
        <v>826</v>
      </c>
      <c r="B693" s="57">
        <v>0</v>
      </c>
      <c r="C693" s="57"/>
      <c r="D693" s="58"/>
      <c r="E693" s="59"/>
      <c r="F693" s="59">
        <v>0</v>
      </c>
      <c r="G693" s="60">
        <v>0</v>
      </c>
      <c r="H693" s="63">
        <v>0</v>
      </c>
    </row>
    <row r="694" spans="1:8" s="62" customFormat="1" hidden="1">
      <c r="A694" s="56" t="s">
        <v>826</v>
      </c>
      <c r="B694" s="57">
        <v>0</v>
      </c>
      <c r="C694" s="57"/>
      <c r="D694" s="58"/>
      <c r="E694" s="59"/>
      <c r="F694" s="59">
        <v>0</v>
      </c>
      <c r="G694" s="60">
        <v>0</v>
      </c>
      <c r="H694" s="63">
        <v>0</v>
      </c>
    </row>
    <row r="695" spans="1:8" s="62" customFormat="1" hidden="1">
      <c r="A695" s="56" t="s">
        <v>826</v>
      </c>
      <c r="B695" s="57">
        <v>0</v>
      </c>
      <c r="C695" s="57"/>
      <c r="D695" s="58"/>
      <c r="E695" s="59"/>
      <c r="F695" s="59">
        <v>0</v>
      </c>
      <c r="G695" s="60">
        <v>0</v>
      </c>
      <c r="H695" s="63">
        <v>0</v>
      </c>
    </row>
    <row r="696" spans="1:8" s="62" customFormat="1" hidden="1">
      <c r="A696" s="56" t="s">
        <v>826</v>
      </c>
      <c r="B696" s="57">
        <v>0</v>
      </c>
      <c r="C696" s="57"/>
      <c r="D696" s="58"/>
      <c r="E696" s="59"/>
      <c r="F696" s="59">
        <v>0</v>
      </c>
      <c r="G696" s="60">
        <v>0</v>
      </c>
      <c r="H696" s="63">
        <v>0</v>
      </c>
    </row>
    <row r="697" spans="1:8" s="62" customFormat="1" hidden="1">
      <c r="A697" s="56" t="s">
        <v>826</v>
      </c>
      <c r="B697" s="57">
        <v>0</v>
      </c>
      <c r="C697" s="57"/>
      <c r="D697" s="58"/>
      <c r="E697" s="59"/>
      <c r="F697" s="59">
        <v>0</v>
      </c>
      <c r="G697" s="60">
        <v>0</v>
      </c>
      <c r="H697" s="63">
        <v>0</v>
      </c>
    </row>
    <row r="698" spans="1:8" s="62" customFormat="1" hidden="1">
      <c r="A698" s="56" t="s">
        <v>826</v>
      </c>
      <c r="B698" s="57">
        <v>0</v>
      </c>
      <c r="C698" s="57"/>
      <c r="D698" s="58"/>
      <c r="E698" s="59"/>
      <c r="F698" s="59">
        <v>0</v>
      </c>
      <c r="G698" s="60">
        <v>0</v>
      </c>
      <c r="H698" s="63">
        <v>0</v>
      </c>
    </row>
    <row r="699" spans="1:8" s="62" customFormat="1" hidden="1">
      <c r="A699" s="56" t="s">
        <v>826</v>
      </c>
      <c r="B699" s="57">
        <v>0</v>
      </c>
      <c r="C699" s="57"/>
      <c r="D699" s="58"/>
      <c r="E699" s="59"/>
      <c r="F699" s="59">
        <v>0</v>
      </c>
      <c r="G699" s="60">
        <v>0</v>
      </c>
      <c r="H699" s="63">
        <v>0</v>
      </c>
    </row>
    <row r="700" spans="1:8" s="62" customFormat="1" hidden="1">
      <c r="A700" s="56" t="s">
        <v>826</v>
      </c>
      <c r="B700" s="57">
        <v>0</v>
      </c>
      <c r="C700" s="57"/>
      <c r="D700" s="58"/>
      <c r="E700" s="59"/>
      <c r="F700" s="59">
        <v>0</v>
      </c>
      <c r="G700" s="60">
        <v>0</v>
      </c>
      <c r="H700" s="63">
        <v>0</v>
      </c>
    </row>
    <row r="701" spans="1:8" s="62" customFormat="1" hidden="1">
      <c r="A701" s="56" t="s">
        <v>826</v>
      </c>
      <c r="B701" s="57">
        <v>0</v>
      </c>
      <c r="C701" s="57"/>
      <c r="D701" s="58"/>
      <c r="E701" s="59"/>
      <c r="F701" s="59">
        <v>0</v>
      </c>
      <c r="G701" s="60">
        <v>0</v>
      </c>
      <c r="H701" s="63">
        <v>0</v>
      </c>
    </row>
    <row r="702" spans="1:8" s="62" customFormat="1" hidden="1">
      <c r="A702" s="56" t="s">
        <v>826</v>
      </c>
      <c r="B702" s="57">
        <v>0</v>
      </c>
      <c r="C702" s="57"/>
      <c r="D702" s="58"/>
      <c r="E702" s="59"/>
      <c r="F702" s="59">
        <v>0</v>
      </c>
      <c r="G702" s="60">
        <v>0</v>
      </c>
      <c r="H702" s="63">
        <v>0</v>
      </c>
    </row>
    <row r="703" spans="1:8" s="62" customFormat="1" hidden="1">
      <c r="A703" s="56" t="s">
        <v>826</v>
      </c>
      <c r="B703" s="57">
        <v>0</v>
      </c>
      <c r="C703" s="57"/>
      <c r="D703" s="58"/>
      <c r="E703" s="59"/>
      <c r="F703" s="59">
        <v>0</v>
      </c>
      <c r="G703" s="60">
        <v>0</v>
      </c>
      <c r="H703" s="63">
        <v>0</v>
      </c>
    </row>
    <row r="704" spans="1:8" s="62" customFormat="1" hidden="1">
      <c r="A704" s="56" t="s">
        <v>826</v>
      </c>
      <c r="B704" s="57">
        <v>0</v>
      </c>
      <c r="C704" s="57"/>
      <c r="D704" s="58"/>
      <c r="E704" s="59"/>
      <c r="F704" s="59">
        <v>0</v>
      </c>
      <c r="G704" s="60">
        <v>0</v>
      </c>
      <c r="H704" s="63">
        <v>0</v>
      </c>
    </row>
    <row r="705" spans="1:8" s="62" customFormat="1" hidden="1">
      <c r="A705" s="56" t="s">
        <v>826</v>
      </c>
      <c r="B705" s="57">
        <v>0</v>
      </c>
      <c r="C705" s="57"/>
      <c r="D705" s="58"/>
      <c r="E705" s="59"/>
      <c r="F705" s="59">
        <v>0</v>
      </c>
      <c r="G705" s="60">
        <v>0</v>
      </c>
      <c r="H705" s="63">
        <v>0</v>
      </c>
    </row>
    <row r="706" spans="1:8" s="62" customFormat="1" hidden="1">
      <c r="A706" s="56" t="s">
        <v>826</v>
      </c>
      <c r="B706" s="57">
        <v>0</v>
      </c>
      <c r="C706" s="57"/>
      <c r="D706" s="58"/>
      <c r="E706" s="59"/>
      <c r="F706" s="59">
        <v>0</v>
      </c>
      <c r="G706" s="60">
        <v>0</v>
      </c>
      <c r="H706" s="63">
        <v>0</v>
      </c>
    </row>
    <row r="707" spans="1:8" s="62" customFormat="1" hidden="1">
      <c r="A707" s="56" t="s">
        <v>826</v>
      </c>
      <c r="B707" s="57">
        <v>0</v>
      </c>
      <c r="C707" s="57"/>
      <c r="D707" s="58"/>
      <c r="E707" s="59"/>
      <c r="F707" s="59">
        <v>0</v>
      </c>
      <c r="G707" s="60">
        <v>0</v>
      </c>
      <c r="H707" s="63">
        <v>0</v>
      </c>
    </row>
    <row r="708" spans="1:8" s="62" customFormat="1" hidden="1">
      <c r="A708" s="56" t="s">
        <v>826</v>
      </c>
      <c r="B708" s="57">
        <v>0</v>
      </c>
      <c r="C708" s="57"/>
      <c r="D708" s="58"/>
      <c r="E708" s="59"/>
      <c r="F708" s="59">
        <v>0</v>
      </c>
      <c r="G708" s="60">
        <v>0</v>
      </c>
      <c r="H708" s="63">
        <v>0</v>
      </c>
    </row>
    <row r="709" spans="1:8" s="62" customFormat="1" hidden="1">
      <c r="A709" s="56" t="s">
        <v>826</v>
      </c>
      <c r="B709" s="57">
        <v>0</v>
      </c>
      <c r="C709" s="57"/>
      <c r="D709" s="58"/>
      <c r="E709" s="59"/>
      <c r="F709" s="59">
        <v>0</v>
      </c>
      <c r="G709" s="60">
        <v>0</v>
      </c>
      <c r="H709" s="63">
        <v>0</v>
      </c>
    </row>
    <row r="710" spans="1:8" s="62" customFormat="1" hidden="1">
      <c r="A710" s="56" t="s">
        <v>826</v>
      </c>
      <c r="B710" s="57">
        <v>0</v>
      </c>
      <c r="C710" s="57"/>
      <c r="D710" s="58"/>
      <c r="E710" s="59"/>
      <c r="F710" s="59">
        <v>0</v>
      </c>
      <c r="G710" s="60">
        <v>0</v>
      </c>
      <c r="H710" s="63">
        <v>0</v>
      </c>
    </row>
    <row r="711" spans="1:8" s="62" customFormat="1" hidden="1">
      <c r="A711" s="56" t="s">
        <v>826</v>
      </c>
      <c r="B711" s="57">
        <v>0</v>
      </c>
      <c r="C711" s="57"/>
      <c r="D711" s="58"/>
      <c r="E711" s="59"/>
      <c r="F711" s="59">
        <v>0</v>
      </c>
      <c r="G711" s="60">
        <v>0</v>
      </c>
      <c r="H711" s="63">
        <v>0</v>
      </c>
    </row>
    <row r="712" spans="1:8" s="62" customFormat="1" hidden="1">
      <c r="A712" s="56" t="s">
        <v>826</v>
      </c>
      <c r="B712" s="57">
        <v>0</v>
      </c>
      <c r="C712" s="57"/>
      <c r="D712" s="58"/>
      <c r="E712" s="59"/>
      <c r="F712" s="59">
        <v>0</v>
      </c>
      <c r="G712" s="60">
        <v>0</v>
      </c>
      <c r="H712" s="63">
        <v>0</v>
      </c>
    </row>
    <row r="713" spans="1:8" s="62" customFormat="1" hidden="1">
      <c r="A713" s="56" t="s">
        <v>826</v>
      </c>
      <c r="B713" s="57">
        <v>0</v>
      </c>
      <c r="C713" s="57"/>
      <c r="D713" s="58"/>
      <c r="E713" s="59"/>
      <c r="F713" s="59">
        <v>0</v>
      </c>
      <c r="G713" s="60">
        <v>0</v>
      </c>
      <c r="H713" s="63">
        <v>0</v>
      </c>
    </row>
    <row r="714" spans="1:8" s="62" customFormat="1" hidden="1">
      <c r="A714" s="56" t="s">
        <v>826</v>
      </c>
      <c r="B714" s="57">
        <v>0</v>
      </c>
      <c r="C714" s="57"/>
      <c r="D714" s="58"/>
      <c r="E714" s="59"/>
      <c r="F714" s="59">
        <v>0</v>
      </c>
      <c r="G714" s="60">
        <v>0</v>
      </c>
      <c r="H714" s="63">
        <v>0</v>
      </c>
    </row>
    <row r="715" spans="1:8" s="62" customFormat="1" hidden="1">
      <c r="A715" s="56" t="s">
        <v>826</v>
      </c>
      <c r="B715" s="57">
        <v>0</v>
      </c>
      <c r="C715" s="57"/>
      <c r="D715" s="58"/>
      <c r="E715" s="59"/>
      <c r="F715" s="59">
        <v>0</v>
      </c>
      <c r="G715" s="60">
        <v>0</v>
      </c>
      <c r="H715" s="63">
        <v>0</v>
      </c>
    </row>
    <row r="716" spans="1:8" s="62" customFormat="1" hidden="1">
      <c r="A716" s="56" t="s">
        <v>826</v>
      </c>
      <c r="B716" s="57">
        <v>0</v>
      </c>
      <c r="C716" s="57"/>
      <c r="D716" s="58"/>
      <c r="E716" s="59"/>
      <c r="F716" s="59">
        <v>0</v>
      </c>
      <c r="G716" s="60">
        <v>0</v>
      </c>
      <c r="H716" s="63">
        <v>0</v>
      </c>
    </row>
    <row r="717" spans="1:8" s="62" customFormat="1" hidden="1">
      <c r="A717" s="56" t="s">
        <v>826</v>
      </c>
      <c r="B717" s="57">
        <v>0</v>
      </c>
      <c r="C717" s="57"/>
      <c r="D717" s="58"/>
      <c r="E717" s="59"/>
      <c r="F717" s="59">
        <v>0</v>
      </c>
      <c r="G717" s="60">
        <v>0</v>
      </c>
      <c r="H717" s="63">
        <v>0</v>
      </c>
    </row>
    <row r="718" spans="1:8" s="62" customFormat="1" hidden="1">
      <c r="A718" s="56" t="s">
        <v>826</v>
      </c>
      <c r="B718" s="57">
        <v>0</v>
      </c>
      <c r="C718" s="57"/>
      <c r="D718" s="58"/>
      <c r="E718" s="59"/>
      <c r="F718" s="59">
        <v>0</v>
      </c>
      <c r="G718" s="60">
        <v>0</v>
      </c>
      <c r="H718" s="63">
        <v>0</v>
      </c>
    </row>
    <row r="719" spans="1:8" s="62" customFormat="1" hidden="1">
      <c r="A719" s="56" t="s">
        <v>826</v>
      </c>
      <c r="B719" s="57">
        <v>0</v>
      </c>
      <c r="C719" s="57"/>
      <c r="D719" s="58"/>
      <c r="E719" s="59"/>
      <c r="F719" s="59">
        <v>0</v>
      </c>
      <c r="G719" s="60">
        <v>0</v>
      </c>
      <c r="H719" s="63">
        <v>0</v>
      </c>
    </row>
    <row r="720" spans="1:8" s="62" customFormat="1" hidden="1">
      <c r="A720" s="56" t="s">
        <v>826</v>
      </c>
      <c r="B720" s="57">
        <v>0</v>
      </c>
      <c r="C720" s="57"/>
      <c r="D720" s="58"/>
      <c r="E720" s="59"/>
      <c r="F720" s="59">
        <v>0</v>
      </c>
      <c r="G720" s="60">
        <v>0</v>
      </c>
      <c r="H720" s="63">
        <v>0</v>
      </c>
    </row>
    <row r="721" spans="1:8" s="62" customFormat="1" hidden="1">
      <c r="A721" s="56" t="s">
        <v>826</v>
      </c>
      <c r="B721" s="57">
        <v>0</v>
      </c>
      <c r="C721" s="57"/>
      <c r="D721" s="58"/>
      <c r="E721" s="59"/>
      <c r="F721" s="59">
        <v>0</v>
      </c>
      <c r="G721" s="60">
        <v>0</v>
      </c>
      <c r="H721" s="63">
        <v>0</v>
      </c>
    </row>
    <row r="722" spans="1:8" s="62" customFormat="1" hidden="1">
      <c r="A722" s="56" t="s">
        <v>826</v>
      </c>
      <c r="B722" s="57">
        <v>0</v>
      </c>
      <c r="C722" s="57"/>
      <c r="D722" s="58"/>
      <c r="E722" s="59"/>
      <c r="F722" s="59">
        <v>0</v>
      </c>
      <c r="G722" s="60">
        <v>0</v>
      </c>
      <c r="H722" s="63">
        <v>0</v>
      </c>
    </row>
    <row r="723" spans="1:8" s="62" customFormat="1" hidden="1">
      <c r="A723" s="56" t="s">
        <v>826</v>
      </c>
      <c r="B723" s="57">
        <v>0</v>
      </c>
      <c r="C723" s="57"/>
      <c r="D723" s="58"/>
      <c r="E723" s="59"/>
      <c r="F723" s="59">
        <v>0</v>
      </c>
      <c r="G723" s="60">
        <v>0</v>
      </c>
      <c r="H723" s="63">
        <v>0</v>
      </c>
    </row>
    <row r="724" spans="1:8" s="62" customFormat="1" hidden="1">
      <c r="A724" s="56" t="s">
        <v>826</v>
      </c>
      <c r="B724" s="57">
        <v>0</v>
      </c>
      <c r="C724" s="57"/>
      <c r="D724" s="58"/>
      <c r="E724" s="59"/>
      <c r="F724" s="59">
        <v>0</v>
      </c>
      <c r="G724" s="60">
        <v>0</v>
      </c>
      <c r="H724" s="63">
        <v>0</v>
      </c>
    </row>
    <row r="725" spans="1:8" s="62" customFormat="1" hidden="1">
      <c r="A725" s="56" t="s">
        <v>826</v>
      </c>
      <c r="B725" s="57">
        <v>0</v>
      </c>
      <c r="C725" s="57"/>
      <c r="D725" s="58"/>
      <c r="E725" s="59"/>
      <c r="F725" s="59">
        <v>0</v>
      </c>
      <c r="G725" s="60">
        <v>0</v>
      </c>
      <c r="H725" s="63">
        <v>0</v>
      </c>
    </row>
    <row r="726" spans="1:8" s="62" customFormat="1" hidden="1">
      <c r="A726" s="56" t="s">
        <v>826</v>
      </c>
      <c r="B726" s="57">
        <v>0</v>
      </c>
      <c r="C726" s="57"/>
      <c r="D726" s="58"/>
      <c r="E726" s="59"/>
      <c r="F726" s="59">
        <v>0</v>
      </c>
      <c r="G726" s="60">
        <v>0</v>
      </c>
      <c r="H726" s="63">
        <v>0</v>
      </c>
    </row>
    <row r="727" spans="1:8" s="62" customFormat="1" hidden="1">
      <c r="A727" s="56" t="s">
        <v>826</v>
      </c>
      <c r="B727" s="57">
        <v>0</v>
      </c>
      <c r="C727" s="57"/>
      <c r="D727" s="58"/>
      <c r="E727" s="59"/>
      <c r="F727" s="59">
        <v>0</v>
      </c>
      <c r="G727" s="60">
        <v>0</v>
      </c>
      <c r="H727" s="63">
        <v>0</v>
      </c>
    </row>
    <row r="728" spans="1:8" s="62" customFormat="1" hidden="1">
      <c r="A728" s="56" t="s">
        <v>826</v>
      </c>
      <c r="B728" s="57">
        <v>0</v>
      </c>
      <c r="C728" s="57"/>
      <c r="D728" s="58"/>
      <c r="E728" s="59"/>
      <c r="F728" s="59">
        <v>0</v>
      </c>
      <c r="G728" s="60">
        <v>0</v>
      </c>
      <c r="H728" s="63">
        <v>0</v>
      </c>
    </row>
    <row r="729" spans="1:8" s="62" customFormat="1" hidden="1">
      <c r="A729" s="56" t="s">
        <v>826</v>
      </c>
      <c r="B729" s="57">
        <v>0</v>
      </c>
      <c r="C729" s="57"/>
      <c r="D729" s="58"/>
      <c r="E729" s="59"/>
      <c r="F729" s="59">
        <v>0</v>
      </c>
      <c r="G729" s="60">
        <v>0</v>
      </c>
      <c r="H729" s="63">
        <v>0</v>
      </c>
    </row>
    <row r="730" spans="1:8" s="62" customFormat="1" hidden="1">
      <c r="A730" s="56" t="s">
        <v>826</v>
      </c>
      <c r="B730" s="57">
        <v>0</v>
      </c>
      <c r="C730" s="57"/>
      <c r="D730" s="58"/>
      <c r="E730" s="59"/>
      <c r="F730" s="59">
        <v>0</v>
      </c>
      <c r="G730" s="60">
        <v>0</v>
      </c>
      <c r="H730" s="63">
        <v>0</v>
      </c>
    </row>
    <row r="731" spans="1:8" s="62" customFormat="1" hidden="1">
      <c r="A731" s="56" t="s">
        <v>826</v>
      </c>
      <c r="B731" s="57">
        <v>0</v>
      </c>
      <c r="C731" s="57"/>
      <c r="D731" s="58"/>
      <c r="E731" s="59"/>
      <c r="F731" s="59">
        <v>0</v>
      </c>
      <c r="G731" s="60">
        <v>0</v>
      </c>
      <c r="H731" s="63">
        <v>0</v>
      </c>
    </row>
    <row r="732" spans="1:8" s="62" customFormat="1" hidden="1">
      <c r="A732" s="56" t="s">
        <v>826</v>
      </c>
      <c r="B732" s="57">
        <v>0</v>
      </c>
      <c r="C732" s="57"/>
      <c r="D732" s="58"/>
      <c r="E732" s="59"/>
      <c r="F732" s="59">
        <v>0</v>
      </c>
      <c r="G732" s="60">
        <v>0</v>
      </c>
      <c r="H732" s="63">
        <v>0</v>
      </c>
    </row>
    <row r="733" spans="1:8" s="62" customFormat="1" hidden="1">
      <c r="A733" s="56" t="s">
        <v>826</v>
      </c>
      <c r="B733" s="57">
        <v>0</v>
      </c>
      <c r="C733" s="57"/>
      <c r="D733" s="58"/>
      <c r="E733" s="59"/>
      <c r="F733" s="59">
        <v>0</v>
      </c>
      <c r="G733" s="60">
        <v>0</v>
      </c>
      <c r="H733" s="63">
        <v>0</v>
      </c>
    </row>
    <row r="734" spans="1:8" s="62" customFormat="1" hidden="1">
      <c r="A734" s="56" t="s">
        <v>826</v>
      </c>
      <c r="B734" s="57">
        <v>0</v>
      </c>
      <c r="C734" s="57"/>
      <c r="D734" s="58"/>
      <c r="E734" s="59"/>
      <c r="F734" s="59">
        <v>0</v>
      </c>
      <c r="G734" s="60">
        <v>0</v>
      </c>
      <c r="H734" s="63">
        <v>0</v>
      </c>
    </row>
    <row r="735" spans="1:8" s="62" customFormat="1" hidden="1">
      <c r="A735" s="56" t="s">
        <v>826</v>
      </c>
      <c r="B735" s="57">
        <v>0</v>
      </c>
      <c r="C735" s="57"/>
      <c r="D735" s="58"/>
      <c r="E735" s="59"/>
      <c r="F735" s="59">
        <v>0</v>
      </c>
      <c r="G735" s="60">
        <v>0</v>
      </c>
      <c r="H735" s="63">
        <v>0</v>
      </c>
    </row>
    <row r="736" spans="1:8" s="62" customFormat="1" hidden="1">
      <c r="A736" s="56" t="s">
        <v>826</v>
      </c>
      <c r="B736" s="57">
        <v>0</v>
      </c>
      <c r="C736" s="57"/>
      <c r="D736" s="58"/>
      <c r="E736" s="59"/>
      <c r="F736" s="59">
        <v>0</v>
      </c>
      <c r="G736" s="60">
        <v>0</v>
      </c>
      <c r="H736" s="63">
        <v>0</v>
      </c>
    </row>
    <row r="737" spans="1:8" s="62" customFormat="1" hidden="1">
      <c r="A737" s="56" t="s">
        <v>826</v>
      </c>
      <c r="B737" s="57">
        <v>0</v>
      </c>
      <c r="C737" s="57"/>
      <c r="D737" s="58"/>
      <c r="E737" s="59"/>
      <c r="F737" s="59">
        <v>0</v>
      </c>
      <c r="G737" s="60">
        <v>0</v>
      </c>
      <c r="H737" s="63">
        <v>0</v>
      </c>
    </row>
    <row r="738" spans="1:8" s="62" customFormat="1" hidden="1">
      <c r="A738" s="56" t="s">
        <v>826</v>
      </c>
      <c r="B738" s="57">
        <v>0</v>
      </c>
      <c r="C738" s="57"/>
      <c r="D738" s="58"/>
      <c r="E738" s="59"/>
      <c r="F738" s="59">
        <v>0</v>
      </c>
      <c r="G738" s="60">
        <v>0</v>
      </c>
      <c r="H738" s="63">
        <v>0</v>
      </c>
    </row>
    <row r="739" spans="1:8" s="62" customFormat="1" hidden="1">
      <c r="A739" s="56" t="s">
        <v>826</v>
      </c>
      <c r="B739" s="57">
        <v>0</v>
      </c>
      <c r="C739" s="57"/>
      <c r="D739" s="58"/>
      <c r="E739" s="59"/>
      <c r="F739" s="59">
        <v>0</v>
      </c>
      <c r="G739" s="60">
        <v>0</v>
      </c>
      <c r="H739" s="63">
        <v>0</v>
      </c>
    </row>
    <row r="740" spans="1:8" s="62" customFormat="1" hidden="1">
      <c r="A740" s="56" t="s">
        <v>826</v>
      </c>
      <c r="B740" s="57">
        <v>0</v>
      </c>
      <c r="C740" s="57"/>
      <c r="D740" s="58"/>
      <c r="E740" s="59"/>
      <c r="F740" s="59">
        <v>0</v>
      </c>
      <c r="G740" s="60">
        <v>0</v>
      </c>
      <c r="H740" s="63">
        <v>0</v>
      </c>
    </row>
    <row r="741" spans="1:8" s="62" customFormat="1" hidden="1">
      <c r="A741" s="56" t="s">
        <v>826</v>
      </c>
      <c r="B741" s="57">
        <v>0</v>
      </c>
      <c r="C741" s="57"/>
      <c r="D741" s="58"/>
      <c r="E741" s="59"/>
      <c r="F741" s="59">
        <v>0</v>
      </c>
      <c r="G741" s="60">
        <v>0</v>
      </c>
      <c r="H741" s="63">
        <v>0</v>
      </c>
    </row>
    <row r="742" spans="1:8" s="62" customFormat="1" hidden="1">
      <c r="A742" s="56" t="s">
        <v>826</v>
      </c>
      <c r="B742" s="57">
        <v>0</v>
      </c>
      <c r="C742" s="57"/>
      <c r="D742" s="58"/>
      <c r="E742" s="59"/>
      <c r="F742" s="59">
        <v>0</v>
      </c>
      <c r="G742" s="60">
        <v>0</v>
      </c>
      <c r="H742" s="63">
        <v>0</v>
      </c>
    </row>
    <row r="743" spans="1:8" s="62" customFormat="1" hidden="1">
      <c r="A743" s="56" t="s">
        <v>826</v>
      </c>
      <c r="B743" s="57">
        <v>0</v>
      </c>
      <c r="C743" s="57"/>
      <c r="D743" s="58"/>
      <c r="E743" s="59"/>
      <c r="F743" s="59">
        <v>0</v>
      </c>
      <c r="G743" s="60">
        <v>0</v>
      </c>
      <c r="H743" s="63">
        <v>0</v>
      </c>
    </row>
    <row r="744" spans="1:8" s="62" customFormat="1" hidden="1">
      <c r="A744" s="56" t="s">
        <v>826</v>
      </c>
      <c r="B744" s="57">
        <v>0</v>
      </c>
      <c r="C744" s="57"/>
      <c r="D744" s="58"/>
      <c r="E744" s="59"/>
      <c r="F744" s="59">
        <v>0</v>
      </c>
      <c r="G744" s="60">
        <v>0</v>
      </c>
      <c r="H744" s="63">
        <v>0</v>
      </c>
    </row>
    <row r="745" spans="1:8" s="62" customFormat="1" hidden="1">
      <c r="A745" s="56" t="s">
        <v>826</v>
      </c>
      <c r="B745" s="57">
        <v>0</v>
      </c>
      <c r="C745" s="57"/>
      <c r="D745" s="58"/>
      <c r="E745" s="59"/>
      <c r="F745" s="59">
        <v>0</v>
      </c>
      <c r="G745" s="60">
        <v>0</v>
      </c>
      <c r="H745" s="63">
        <v>0</v>
      </c>
    </row>
    <row r="746" spans="1:8" s="62" customFormat="1" hidden="1">
      <c r="A746" s="56" t="s">
        <v>826</v>
      </c>
      <c r="B746" s="57">
        <v>0</v>
      </c>
      <c r="C746" s="57"/>
      <c r="D746" s="58"/>
      <c r="E746" s="59"/>
      <c r="F746" s="59">
        <v>0</v>
      </c>
      <c r="G746" s="60">
        <v>0</v>
      </c>
      <c r="H746" s="63">
        <v>0</v>
      </c>
    </row>
    <row r="747" spans="1:8" s="62" customFormat="1" hidden="1">
      <c r="A747" s="56" t="s">
        <v>826</v>
      </c>
      <c r="B747" s="57">
        <v>0</v>
      </c>
      <c r="C747" s="57"/>
      <c r="D747" s="58"/>
      <c r="E747" s="59"/>
      <c r="F747" s="59">
        <v>0</v>
      </c>
      <c r="G747" s="60">
        <v>0</v>
      </c>
      <c r="H747" s="63">
        <v>0</v>
      </c>
    </row>
    <row r="748" spans="1:8" s="62" customFormat="1" hidden="1">
      <c r="A748" s="56" t="s">
        <v>826</v>
      </c>
      <c r="B748" s="57">
        <v>0</v>
      </c>
      <c r="C748" s="57"/>
      <c r="D748" s="58"/>
      <c r="E748" s="59"/>
      <c r="F748" s="59">
        <v>0</v>
      </c>
      <c r="G748" s="60">
        <v>0</v>
      </c>
      <c r="H748" s="63">
        <v>0</v>
      </c>
    </row>
    <row r="749" spans="1:8" s="62" customFormat="1" hidden="1">
      <c r="A749" s="56" t="s">
        <v>826</v>
      </c>
      <c r="B749" s="57">
        <v>0</v>
      </c>
      <c r="C749" s="57"/>
      <c r="D749" s="58"/>
      <c r="E749" s="59"/>
      <c r="F749" s="59">
        <v>0</v>
      </c>
      <c r="G749" s="60">
        <v>0</v>
      </c>
      <c r="H749" s="63">
        <v>0</v>
      </c>
    </row>
    <row r="750" spans="1:8" s="62" customFormat="1" hidden="1">
      <c r="A750" s="56" t="s">
        <v>826</v>
      </c>
      <c r="B750" s="57">
        <v>0</v>
      </c>
      <c r="C750" s="57"/>
      <c r="D750" s="58"/>
      <c r="E750" s="59"/>
      <c r="F750" s="59">
        <v>0</v>
      </c>
      <c r="G750" s="60">
        <v>0</v>
      </c>
      <c r="H750" s="63">
        <v>0</v>
      </c>
    </row>
    <row r="751" spans="1:8" s="62" customFormat="1" hidden="1">
      <c r="A751" s="56" t="s">
        <v>826</v>
      </c>
      <c r="B751" s="57">
        <v>0</v>
      </c>
      <c r="C751" s="57"/>
      <c r="D751" s="58"/>
      <c r="E751" s="59"/>
      <c r="F751" s="59">
        <v>0</v>
      </c>
      <c r="G751" s="60">
        <v>0</v>
      </c>
      <c r="H751" s="63">
        <v>0</v>
      </c>
    </row>
    <row r="752" spans="1:8" s="62" customFormat="1" hidden="1">
      <c r="A752" s="56" t="s">
        <v>826</v>
      </c>
      <c r="B752" s="57">
        <v>0</v>
      </c>
      <c r="C752" s="57"/>
      <c r="D752" s="58"/>
      <c r="E752" s="59"/>
      <c r="F752" s="59">
        <v>0</v>
      </c>
      <c r="G752" s="60">
        <v>0</v>
      </c>
      <c r="H752" s="63">
        <v>0</v>
      </c>
    </row>
    <row r="753" spans="1:8" s="62" customFormat="1" hidden="1">
      <c r="A753" s="56" t="s">
        <v>826</v>
      </c>
      <c r="B753" s="57">
        <v>0</v>
      </c>
      <c r="C753" s="57"/>
      <c r="D753" s="58"/>
      <c r="E753" s="59"/>
      <c r="F753" s="59">
        <v>0</v>
      </c>
      <c r="G753" s="60">
        <v>0</v>
      </c>
      <c r="H753" s="63">
        <v>0</v>
      </c>
    </row>
    <row r="754" spans="1:8" s="62" customFormat="1" hidden="1">
      <c r="A754" s="56" t="s">
        <v>826</v>
      </c>
      <c r="B754" s="57">
        <v>0</v>
      </c>
      <c r="C754" s="57"/>
      <c r="D754" s="58"/>
      <c r="E754" s="59"/>
      <c r="F754" s="59">
        <v>0</v>
      </c>
      <c r="G754" s="60">
        <v>0</v>
      </c>
      <c r="H754" s="63">
        <v>0</v>
      </c>
    </row>
    <row r="755" spans="1:8" s="62" customFormat="1" hidden="1">
      <c r="A755" s="56" t="s">
        <v>826</v>
      </c>
      <c r="B755" s="57">
        <v>0</v>
      </c>
      <c r="C755" s="57"/>
      <c r="D755" s="58"/>
      <c r="E755" s="59"/>
      <c r="F755" s="59">
        <v>0</v>
      </c>
      <c r="G755" s="60">
        <v>0</v>
      </c>
      <c r="H755" s="63">
        <v>0</v>
      </c>
    </row>
    <row r="756" spans="1:8" s="62" customFormat="1" hidden="1">
      <c r="A756" s="56" t="s">
        <v>826</v>
      </c>
      <c r="B756" s="57">
        <v>0</v>
      </c>
      <c r="C756" s="57"/>
      <c r="D756" s="58"/>
      <c r="E756" s="59"/>
      <c r="F756" s="59">
        <v>0</v>
      </c>
      <c r="G756" s="60">
        <v>0</v>
      </c>
      <c r="H756" s="63">
        <v>0</v>
      </c>
    </row>
    <row r="757" spans="1:8" s="62" customFormat="1" hidden="1">
      <c r="A757" s="56" t="s">
        <v>826</v>
      </c>
      <c r="B757" s="57">
        <v>0</v>
      </c>
      <c r="C757" s="57"/>
      <c r="D757" s="58"/>
      <c r="E757" s="59"/>
      <c r="F757" s="59">
        <v>0</v>
      </c>
      <c r="G757" s="60">
        <v>0</v>
      </c>
      <c r="H757" s="63">
        <v>0</v>
      </c>
    </row>
    <row r="758" spans="1:8" s="62" customFormat="1" hidden="1">
      <c r="A758" s="56" t="s">
        <v>826</v>
      </c>
      <c r="B758" s="57">
        <v>0</v>
      </c>
      <c r="C758" s="57"/>
      <c r="D758" s="58"/>
      <c r="E758" s="59"/>
      <c r="F758" s="59">
        <v>0</v>
      </c>
      <c r="G758" s="60">
        <v>0</v>
      </c>
      <c r="H758" s="63">
        <v>0</v>
      </c>
    </row>
    <row r="759" spans="1:8" s="62" customFormat="1" hidden="1">
      <c r="A759" s="56" t="s">
        <v>826</v>
      </c>
      <c r="B759" s="57">
        <v>0</v>
      </c>
      <c r="C759" s="57"/>
      <c r="D759" s="58"/>
      <c r="E759" s="59"/>
      <c r="F759" s="59">
        <v>0</v>
      </c>
      <c r="G759" s="60">
        <v>0</v>
      </c>
      <c r="H759" s="63">
        <v>0</v>
      </c>
    </row>
    <row r="760" spans="1:8" s="62" customFormat="1" hidden="1">
      <c r="A760" s="56" t="s">
        <v>826</v>
      </c>
      <c r="B760" s="57">
        <v>0</v>
      </c>
      <c r="C760" s="57"/>
      <c r="D760" s="58"/>
      <c r="E760" s="59"/>
      <c r="F760" s="59">
        <v>0</v>
      </c>
      <c r="G760" s="60">
        <v>0</v>
      </c>
      <c r="H760" s="63">
        <v>0</v>
      </c>
    </row>
    <row r="761" spans="1:8" s="62" customFormat="1" hidden="1">
      <c r="A761" s="56" t="s">
        <v>826</v>
      </c>
      <c r="B761" s="57">
        <v>0</v>
      </c>
      <c r="C761" s="57"/>
      <c r="D761" s="58"/>
      <c r="E761" s="59"/>
      <c r="F761" s="59">
        <v>0</v>
      </c>
      <c r="G761" s="60">
        <v>0</v>
      </c>
      <c r="H761" s="63">
        <v>0</v>
      </c>
    </row>
    <row r="762" spans="1:8" s="62" customFormat="1" hidden="1">
      <c r="A762" s="56" t="s">
        <v>826</v>
      </c>
      <c r="B762" s="57">
        <v>0</v>
      </c>
      <c r="C762" s="57"/>
      <c r="D762" s="58"/>
      <c r="E762" s="59"/>
      <c r="F762" s="59">
        <v>0</v>
      </c>
      <c r="G762" s="60">
        <v>0</v>
      </c>
      <c r="H762" s="63">
        <v>0</v>
      </c>
    </row>
    <row r="763" spans="1:8" s="62" customFormat="1" hidden="1">
      <c r="A763" s="56" t="s">
        <v>826</v>
      </c>
      <c r="B763" s="57">
        <v>0</v>
      </c>
      <c r="C763" s="57"/>
      <c r="D763" s="58"/>
      <c r="E763" s="59"/>
      <c r="F763" s="59">
        <v>0</v>
      </c>
      <c r="G763" s="60">
        <v>0</v>
      </c>
      <c r="H763" s="63">
        <v>0</v>
      </c>
    </row>
    <row r="764" spans="1:8" s="62" customFormat="1" hidden="1">
      <c r="A764" s="56" t="s">
        <v>826</v>
      </c>
      <c r="B764" s="57">
        <v>0</v>
      </c>
      <c r="C764" s="57"/>
      <c r="D764" s="58"/>
      <c r="E764" s="59"/>
      <c r="F764" s="59">
        <v>0</v>
      </c>
      <c r="G764" s="60">
        <v>0</v>
      </c>
      <c r="H764" s="63">
        <v>0</v>
      </c>
    </row>
    <row r="765" spans="1:8" s="62" customFormat="1" hidden="1">
      <c r="A765" s="56" t="s">
        <v>826</v>
      </c>
      <c r="B765" s="57">
        <v>0</v>
      </c>
      <c r="C765" s="57"/>
      <c r="D765" s="58"/>
      <c r="E765" s="59"/>
      <c r="F765" s="59">
        <v>0</v>
      </c>
      <c r="G765" s="60">
        <v>0</v>
      </c>
      <c r="H765" s="63">
        <v>0</v>
      </c>
    </row>
    <row r="766" spans="1:8" s="62" customFormat="1" hidden="1">
      <c r="A766" s="56" t="s">
        <v>826</v>
      </c>
      <c r="B766" s="57">
        <v>0</v>
      </c>
      <c r="C766" s="57"/>
      <c r="D766" s="58"/>
      <c r="E766" s="59"/>
      <c r="F766" s="59">
        <v>0</v>
      </c>
      <c r="G766" s="60">
        <v>0</v>
      </c>
      <c r="H766" s="63">
        <v>0</v>
      </c>
    </row>
    <row r="767" spans="1:8" s="62" customFormat="1" hidden="1">
      <c r="A767" s="56" t="s">
        <v>826</v>
      </c>
      <c r="B767" s="57">
        <v>0</v>
      </c>
      <c r="C767" s="57"/>
      <c r="D767" s="58"/>
      <c r="E767" s="59"/>
      <c r="F767" s="59">
        <v>0</v>
      </c>
      <c r="G767" s="60">
        <v>0</v>
      </c>
      <c r="H767" s="63">
        <v>0</v>
      </c>
    </row>
    <row r="768" spans="1:8" s="62" customFormat="1" hidden="1">
      <c r="A768" s="56" t="s">
        <v>826</v>
      </c>
      <c r="B768" s="57">
        <v>0</v>
      </c>
      <c r="C768" s="57"/>
      <c r="D768" s="58"/>
      <c r="E768" s="59"/>
      <c r="F768" s="59">
        <v>0</v>
      </c>
      <c r="G768" s="60">
        <v>0</v>
      </c>
      <c r="H768" s="63">
        <v>0</v>
      </c>
    </row>
    <row r="769" spans="1:8" s="62" customFormat="1" hidden="1">
      <c r="A769" s="56" t="s">
        <v>826</v>
      </c>
      <c r="B769" s="57">
        <v>0</v>
      </c>
      <c r="C769" s="57"/>
      <c r="D769" s="58"/>
      <c r="E769" s="59"/>
      <c r="F769" s="59">
        <v>0</v>
      </c>
      <c r="G769" s="60">
        <v>0</v>
      </c>
      <c r="H769" s="63">
        <v>0</v>
      </c>
    </row>
    <row r="770" spans="1:8" s="62" customFormat="1" hidden="1">
      <c r="A770" s="56" t="s">
        <v>826</v>
      </c>
      <c r="B770" s="57">
        <v>0</v>
      </c>
      <c r="C770" s="57"/>
      <c r="D770" s="58"/>
      <c r="E770" s="59"/>
      <c r="F770" s="59">
        <v>0</v>
      </c>
      <c r="G770" s="60">
        <v>0</v>
      </c>
      <c r="H770" s="63">
        <v>0</v>
      </c>
    </row>
    <row r="771" spans="1:8" s="62" customFormat="1" hidden="1">
      <c r="A771" s="56" t="s">
        <v>826</v>
      </c>
      <c r="B771" s="57">
        <v>0</v>
      </c>
      <c r="C771" s="57"/>
      <c r="D771" s="58"/>
      <c r="E771" s="59"/>
      <c r="F771" s="59">
        <v>0</v>
      </c>
      <c r="G771" s="60">
        <v>0</v>
      </c>
      <c r="H771" s="63">
        <v>0</v>
      </c>
    </row>
    <row r="772" spans="1:8" s="62" customFormat="1" hidden="1">
      <c r="A772" s="56" t="s">
        <v>826</v>
      </c>
      <c r="B772" s="57">
        <v>0</v>
      </c>
      <c r="C772" s="57"/>
      <c r="D772" s="58"/>
      <c r="E772" s="59"/>
      <c r="F772" s="59">
        <v>0</v>
      </c>
      <c r="G772" s="60">
        <v>0</v>
      </c>
      <c r="H772" s="63">
        <v>0</v>
      </c>
    </row>
    <row r="773" spans="1:8" s="62" customFormat="1" hidden="1">
      <c r="A773" s="56" t="s">
        <v>826</v>
      </c>
      <c r="B773" s="57">
        <v>0</v>
      </c>
      <c r="C773" s="57"/>
      <c r="D773" s="58"/>
      <c r="E773" s="59"/>
      <c r="F773" s="59">
        <v>0</v>
      </c>
      <c r="G773" s="60">
        <v>0</v>
      </c>
      <c r="H773" s="63">
        <v>0</v>
      </c>
    </row>
    <row r="774" spans="1:8" s="62" customFormat="1" hidden="1">
      <c r="A774" s="56" t="s">
        <v>826</v>
      </c>
      <c r="B774" s="57">
        <v>0</v>
      </c>
      <c r="C774" s="57"/>
      <c r="D774" s="58"/>
      <c r="E774" s="59"/>
      <c r="F774" s="59">
        <v>0</v>
      </c>
      <c r="G774" s="60">
        <v>0</v>
      </c>
      <c r="H774" s="63">
        <v>0</v>
      </c>
    </row>
    <row r="775" spans="1:8" s="62" customFormat="1" hidden="1">
      <c r="A775" s="56" t="s">
        <v>826</v>
      </c>
      <c r="B775" s="57">
        <v>0</v>
      </c>
      <c r="C775" s="57"/>
      <c r="D775" s="58"/>
      <c r="E775" s="59"/>
      <c r="F775" s="59">
        <v>0</v>
      </c>
      <c r="G775" s="60">
        <v>0</v>
      </c>
      <c r="H775" s="63">
        <v>0</v>
      </c>
    </row>
    <row r="776" spans="1:8" s="62" customFormat="1" hidden="1">
      <c r="A776" s="56" t="s">
        <v>826</v>
      </c>
      <c r="B776" s="57">
        <v>0</v>
      </c>
      <c r="C776" s="57"/>
      <c r="D776" s="58"/>
      <c r="E776" s="59"/>
      <c r="F776" s="59">
        <v>0</v>
      </c>
      <c r="G776" s="60">
        <v>0</v>
      </c>
      <c r="H776" s="63">
        <v>0</v>
      </c>
    </row>
    <row r="777" spans="1:8" s="62" customFormat="1" hidden="1">
      <c r="A777" s="56" t="s">
        <v>826</v>
      </c>
      <c r="B777" s="57">
        <v>0</v>
      </c>
      <c r="C777" s="57"/>
      <c r="D777" s="58"/>
      <c r="E777" s="59"/>
      <c r="F777" s="59">
        <v>0</v>
      </c>
      <c r="G777" s="60">
        <v>0</v>
      </c>
      <c r="H777" s="63">
        <v>0</v>
      </c>
    </row>
    <row r="778" spans="1:8" s="62" customFormat="1" hidden="1">
      <c r="A778" s="56" t="s">
        <v>826</v>
      </c>
      <c r="B778" s="57">
        <v>0</v>
      </c>
      <c r="C778" s="57"/>
      <c r="D778" s="58"/>
      <c r="E778" s="59"/>
      <c r="F778" s="59">
        <v>0</v>
      </c>
      <c r="G778" s="60">
        <v>0</v>
      </c>
      <c r="H778" s="63">
        <v>0</v>
      </c>
    </row>
    <row r="779" spans="1:8" s="62" customFormat="1" hidden="1">
      <c r="A779" s="56" t="s">
        <v>826</v>
      </c>
      <c r="B779" s="57">
        <v>0</v>
      </c>
      <c r="C779" s="57"/>
      <c r="D779" s="58"/>
      <c r="E779" s="59"/>
      <c r="F779" s="59">
        <v>0</v>
      </c>
      <c r="G779" s="60">
        <v>0</v>
      </c>
      <c r="H779" s="63">
        <v>0</v>
      </c>
    </row>
    <row r="780" spans="1:8" s="62" customFormat="1" hidden="1">
      <c r="A780" s="56" t="s">
        <v>826</v>
      </c>
      <c r="B780" s="57">
        <v>0</v>
      </c>
      <c r="C780" s="57"/>
      <c r="D780" s="58"/>
      <c r="E780" s="59"/>
      <c r="F780" s="59">
        <v>0</v>
      </c>
      <c r="G780" s="60">
        <v>0</v>
      </c>
      <c r="H780" s="63">
        <v>0</v>
      </c>
    </row>
    <row r="781" spans="1:8" s="62" customFormat="1" hidden="1">
      <c r="A781" s="56" t="s">
        <v>826</v>
      </c>
      <c r="B781" s="57">
        <v>0</v>
      </c>
      <c r="C781" s="57"/>
      <c r="D781" s="58"/>
      <c r="E781" s="59"/>
      <c r="F781" s="59">
        <v>0</v>
      </c>
      <c r="G781" s="60">
        <v>0</v>
      </c>
      <c r="H781" s="63">
        <v>0</v>
      </c>
    </row>
    <row r="782" spans="1:8" s="62" customFormat="1" hidden="1">
      <c r="A782" s="56" t="s">
        <v>826</v>
      </c>
      <c r="B782" s="57">
        <v>0</v>
      </c>
      <c r="C782" s="57"/>
      <c r="D782" s="58"/>
      <c r="E782" s="59"/>
      <c r="F782" s="59">
        <v>0</v>
      </c>
      <c r="G782" s="60">
        <v>0</v>
      </c>
      <c r="H782" s="63">
        <v>0</v>
      </c>
    </row>
    <row r="783" spans="1:8" s="62" customFormat="1" hidden="1">
      <c r="A783" s="56" t="s">
        <v>826</v>
      </c>
      <c r="B783" s="57">
        <v>0</v>
      </c>
      <c r="C783" s="57"/>
      <c r="D783" s="58"/>
      <c r="E783" s="59"/>
      <c r="F783" s="59">
        <v>0</v>
      </c>
      <c r="G783" s="60">
        <v>0</v>
      </c>
      <c r="H783" s="63">
        <v>0</v>
      </c>
    </row>
    <row r="784" spans="1:8" s="62" customFormat="1" hidden="1">
      <c r="A784" s="56" t="s">
        <v>826</v>
      </c>
      <c r="B784" s="57">
        <v>0</v>
      </c>
      <c r="C784" s="57"/>
      <c r="D784" s="58"/>
      <c r="E784" s="59"/>
      <c r="F784" s="59">
        <v>0</v>
      </c>
      <c r="G784" s="60">
        <v>0</v>
      </c>
      <c r="H784" s="63">
        <v>0</v>
      </c>
    </row>
    <row r="785" spans="1:8" s="62" customFormat="1" hidden="1">
      <c r="A785" s="56" t="s">
        <v>826</v>
      </c>
      <c r="B785" s="57">
        <v>0</v>
      </c>
      <c r="C785" s="57"/>
      <c r="D785" s="58"/>
      <c r="E785" s="59"/>
      <c r="F785" s="59">
        <v>0</v>
      </c>
      <c r="G785" s="60">
        <v>0</v>
      </c>
      <c r="H785" s="63">
        <v>0</v>
      </c>
    </row>
    <row r="786" spans="1:8" s="62" customFormat="1" hidden="1">
      <c r="A786" s="56" t="s">
        <v>826</v>
      </c>
      <c r="B786" s="57">
        <v>0</v>
      </c>
      <c r="C786" s="57"/>
      <c r="D786" s="58"/>
      <c r="E786" s="59"/>
      <c r="F786" s="59">
        <v>0</v>
      </c>
      <c r="G786" s="60">
        <v>0</v>
      </c>
      <c r="H786" s="63">
        <v>0</v>
      </c>
    </row>
    <row r="787" spans="1:8" s="62" customFormat="1" hidden="1">
      <c r="A787" s="56" t="s">
        <v>826</v>
      </c>
      <c r="B787" s="57">
        <v>0</v>
      </c>
      <c r="C787" s="57"/>
      <c r="D787" s="58"/>
      <c r="E787" s="59"/>
      <c r="F787" s="59">
        <v>0</v>
      </c>
      <c r="G787" s="60">
        <v>0</v>
      </c>
      <c r="H787" s="63">
        <v>0</v>
      </c>
    </row>
    <row r="788" spans="1:8" s="62" customFormat="1" hidden="1">
      <c r="A788" s="56" t="s">
        <v>826</v>
      </c>
      <c r="B788" s="57">
        <v>0</v>
      </c>
      <c r="C788" s="57"/>
      <c r="D788" s="58"/>
      <c r="E788" s="59"/>
      <c r="F788" s="59">
        <v>0</v>
      </c>
      <c r="G788" s="60">
        <v>0</v>
      </c>
      <c r="H788" s="63">
        <v>0</v>
      </c>
    </row>
    <row r="789" spans="1:8" s="62" customFormat="1" hidden="1">
      <c r="A789" s="56" t="s">
        <v>826</v>
      </c>
      <c r="B789" s="57">
        <v>0</v>
      </c>
      <c r="C789" s="57"/>
      <c r="D789" s="58"/>
      <c r="E789" s="59"/>
      <c r="F789" s="59">
        <v>0</v>
      </c>
      <c r="G789" s="60">
        <v>0</v>
      </c>
      <c r="H789" s="63">
        <v>0</v>
      </c>
    </row>
    <row r="790" spans="1:8" s="62" customFormat="1" hidden="1">
      <c r="A790" s="56" t="s">
        <v>826</v>
      </c>
      <c r="B790" s="57">
        <v>0</v>
      </c>
      <c r="C790" s="57"/>
      <c r="D790" s="58"/>
      <c r="E790" s="59"/>
      <c r="F790" s="59">
        <v>0</v>
      </c>
      <c r="G790" s="60">
        <v>0</v>
      </c>
      <c r="H790" s="63">
        <v>0</v>
      </c>
    </row>
    <row r="791" spans="1:8" s="62" customFormat="1" hidden="1">
      <c r="A791" s="56" t="s">
        <v>826</v>
      </c>
      <c r="B791" s="57">
        <v>0</v>
      </c>
      <c r="C791" s="57"/>
      <c r="D791" s="58"/>
      <c r="E791" s="59"/>
      <c r="F791" s="59">
        <v>0</v>
      </c>
      <c r="G791" s="60">
        <v>0</v>
      </c>
      <c r="H791" s="63">
        <v>0</v>
      </c>
    </row>
    <row r="792" spans="1:8" s="62" customFormat="1" hidden="1">
      <c r="A792" s="56" t="s">
        <v>826</v>
      </c>
      <c r="B792" s="57">
        <v>0</v>
      </c>
      <c r="C792" s="57"/>
      <c r="D792" s="58"/>
      <c r="E792" s="59"/>
      <c r="F792" s="59">
        <v>0</v>
      </c>
      <c r="G792" s="60">
        <v>0</v>
      </c>
      <c r="H792" s="63">
        <v>0</v>
      </c>
    </row>
    <row r="793" spans="1:8" s="62" customFormat="1" hidden="1">
      <c r="A793" s="56" t="s">
        <v>826</v>
      </c>
      <c r="B793" s="57">
        <v>0</v>
      </c>
      <c r="C793" s="57"/>
      <c r="D793" s="58"/>
      <c r="E793" s="59"/>
      <c r="F793" s="59">
        <v>0</v>
      </c>
      <c r="G793" s="60">
        <v>0</v>
      </c>
      <c r="H793" s="63">
        <v>0</v>
      </c>
    </row>
    <row r="794" spans="1:8" s="62" customFormat="1" hidden="1">
      <c r="A794" s="56" t="s">
        <v>826</v>
      </c>
      <c r="B794" s="57">
        <v>0</v>
      </c>
      <c r="C794" s="57"/>
      <c r="D794" s="58"/>
      <c r="E794" s="59"/>
      <c r="F794" s="59">
        <v>0</v>
      </c>
      <c r="G794" s="60">
        <v>0</v>
      </c>
      <c r="H794" s="63">
        <v>0</v>
      </c>
    </row>
    <row r="795" spans="1:8" s="62" customFormat="1" hidden="1">
      <c r="A795" s="56" t="s">
        <v>826</v>
      </c>
      <c r="B795" s="57">
        <v>0</v>
      </c>
      <c r="C795" s="57"/>
      <c r="D795" s="58"/>
      <c r="E795" s="59"/>
      <c r="F795" s="59">
        <v>0</v>
      </c>
      <c r="G795" s="60">
        <v>0</v>
      </c>
      <c r="H795" s="63">
        <v>0</v>
      </c>
    </row>
    <row r="796" spans="1:8" s="62" customFormat="1" hidden="1">
      <c r="A796" s="56" t="s">
        <v>826</v>
      </c>
      <c r="B796" s="57">
        <v>0</v>
      </c>
      <c r="C796" s="57"/>
      <c r="D796" s="58"/>
      <c r="E796" s="59"/>
      <c r="F796" s="59">
        <v>0</v>
      </c>
      <c r="G796" s="60">
        <v>0</v>
      </c>
      <c r="H796" s="63">
        <v>0</v>
      </c>
    </row>
    <row r="797" spans="1:8" s="62" customFormat="1" hidden="1">
      <c r="A797" s="56" t="s">
        <v>826</v>
      </c>
      <c r="B797" s="57">
        <v>0</v>
      </c>
      <c r="C797" s="57"/>
      <c r="D797" s="58"/>
      <c r="E797" s="59"/>
      <c r="F797" s="59">
        <v>0</v>
      </c>
      <c r="G797" s="60">
        <v>0</v>
      </c>
      <c r="H797" s="63">
        <v>0</v>
      </c>
    </row>
    <row r="798" spans="1:8" s="62" customFormat="1" hidden="1">
      <c r="A798" s="56" t="s">
        <v>826</v>
      </c>
      <c r="B798" s="57">
        <v>0</v>
      </c>
      <c r="C798" s="57"/>
      <c r="D798" s="58"/>
      <c r="E798" s="59"/>
      <c r="F798" s="59">
        <v>0</v>
      </c>
      <c r="G798" s="60">
        <v>0</v>
      </c>
      <c r="H798" s="63">
        <v>0</v>
      </c>
    </row>
    <row r="799" spans="1:8" s="62" customFormat="1" hidden="1">
      <c r="A799" s="56" t="s">
        <v>826</v>
      </c>
      <c r="B799" s="57">
        <v>0</v>
      </c>
      <c r="C799" s="57"/>
      <c r="D799" s="58"/>
      <c r="E799" s="59"/>
      <c r="F799" s="59">
        <v>0</v>
      </c>
      <c r="G799" s="60">
        <v>0</v>
      </c>
      <c r="H799" s="63">
        <v>0</v>
      </c>
    </row>
    <row r="800" spans="1:8" s="62" customFormat="1" hidden="1">
      <c r="A800" s="56" t="s">
        <v>826</v>
      </c>
      <c r="B800" s="57">
        <v>0</v>
      </c>
      <c r="C800" s="57"/>
      <c r="D800" s="58"/>
      <c r="E800" s="59"/>
      <c r="F800" s="59">
        <v>0</v>
      </c>
      <c r="G800" s="60">
        <v>0</v>
      </c>
      <c r="H800" s="63">
        <v>0</v>
      </c>
    </row>
    <row r="801" spans="1:8" s="62" customFormat="1" hidden="1">
      <c r="A801" s="56" t="s">
        <v>826</v>
      </c>
      <c r="B801" s="57">
        <v>0</v>
      </c>
      <c r="C801" s="57"/>
      <c r="D801" s="58"/>
      <c r="E801" s="59"/>
      <c r="F801" s="59">
        <v>0</v>
      </c>
      <c r="G801" s="60">
        <v>0</v>
      </c>
      <c r="H801" s="63">
        <v>0</v>
      </c>
    </row>
    <row r="802" spans="1:8" s="62" customFormat="1" hidden="1">
      <c r="A802" s="56" t="s">
        <v>826</v>
      </c>
      <c r="B802" s="57">
        <v>0</v>
      </c>
      <c r="C802" s="57"/>
      <c r="D802" s="58"/>
      <c r="E802" s="59"/>
      <c r="F802" s="59">
        <v>0</v>
      </c>
      <c r="G802" s="60">
        <v>0</v>
      </c>
      <c r="H802" s="63">
        <v>0</v>
      </c>
    </row>
    <row r="803" spans="1:8" s="62" customFormat="1" hidden="1">
      <c r="A803" s="56" t="s">
        <v>826</v>
      </c>
      <c r="B803" s="57">
        <v>0</v>
      </c>
      <c r="C803" s="57"/>
      <c r="D803" s="58"/>
      <c r="E803" s="59"/>
      <c r="F803" s="59">
        <v>0</v>
      </c>
      <c r="G803" s="60">
        <v>0</v>
      </c>
      <c r="H803" s="63">
        <v>0</v>
      </c>
    </row>
    <row r="804" spans="1:8" s="62" customFormat="1" hidden="1">
      <c r="A804" s="56" t="s">
        <v>826</v>
      </c>
      <c r="B804" s="57">
        <v>0</v>
      </c>
      <c r="C804" s="57"/>
      <c r="D804" s="58"/>
      <c r="E804" s="59"/>
      <c r="F804" s="59">
        <v>0</v>
      </c>
      <c r="G804" s="60">
        <v>0</v>
      </c>
      <c r="H804" s="63">
        <v>0</v>
      </c>
    </row>
    <row r="805" spans="1:8" s="62" customFormat="1" hidden="1">
      <c r="A805" s="56" t="s">
        <v>826</v>
      </c>
      <c r="B805" s="57">
        <v>0</v>
      </c>
      <c r="C805" s="57"/>
      <c r="D805" s="58"/>
      <c r="E805" s="59"/>
      <c r="F805" s="59">
        <v>0</v>
      </c>
      <c r="G805" s="60">
        <v>0</v>
      </c>
      <c r="H805" s="63">
        <v>0</v>
      </c>
    </row>
    <row r="806" spans="1:8" s="62" customFormat="1" hidden="1">
      <c r="A806" s="56" t="s">
        <v>826</v>
      </c>
      <c r="B806" s="57">
        <v>0</v>
      </c>
      <c r="C806" s="57"/>
      <c r="D806" s="58"/>
      <c r="E806" s="59"/>
      <c r="F806" s="59">
        <v>0</v>
      </c>
      <c r="G806" s="60">
        <v>0</v>
      </c>
      <c r="H806" s="63">
        <v>0</v>
      </c>
    </row>
    <row r="807" spans="1:8" s="62" customFormat="1" hidden="1">
      <c r="A807" s="56" t="s">
        <v>826</v>
      </c>
      <c r="B807" s="57">
        <v>0</v>
      </c>
      <c r="C807" s="57"/>
      <c r="D807" s="58"/>
      <c r="E807" s="59"/>
      <c r="F807" s="59">
        <v>0</v>
      </c>
      <c r="G807" s="60">
        <v>0</v>
      </c>
      <c r="H807" s="63">
        <v>0</v>
      </c>
    </row>
    <row r="808" spans="1:8" s="62" customFormat="1" hidden="1">
      <c r="A808" s="56" t="s">
        <v>826</v>
      </c>
      <c r="B808" s="57">
        <v>0</v>
      </c>
      <c r="C808" s="57"/>
      <c r="D808" s="58"/>
      <c r="E808" s="59"/>
      <c r="F808" s="59">
        <v>0</v>
      </c>
      <c r="G808" s="60">
        <v>0</v>
      </c>
      <c r="H808" s="63">
        <v>0</v>
      </c>
    </row>
    <row r="809" spans="1:8" s="62" customFormat="1" hidden="1">
      <c r="A809" s="56" t="s">
        <v>826</v>
      </c>
      <c r="B809" s="57">
        <v>0</v>
      </c>
      <c r="C809" s="57"/>
      <c r="D809" s="58"/>
      <c r="E809" s="59"/>
      <c r="F809" s="59">
        <v>0</v>
      </c>
      <c r="G809" s="60">
        <v>0</v>
      </c>
      <c r="H809" s="63">
        <v>0</v>
      </c>
    </row>
    <row r="810" spans="1:8" s="62" customFormat="1" hidden="1">
      <c r="A810" s="56" t="s">
        <v>826</v>
      </c>
      <c r="B810" s="57">
        <v>0</v>
      </c>
      <c r="C810" s="57"/>
      <c r="D810" s="58"/>
      <c r="E810" s="59"/>
      <c r="F810" s="59">
        <v>0</v>
      </c>
      <c r="G810" s="60">
        <v>0</v>
      </c>
      <c r="H810" s="63">
        <v>0</v>
      </c>
    </row>
    <row r="811" spans="1:8" s="62" customFormat="1" hidden="1">
      <c r="A811" s="56" t="s">
        <v>826</v>
      </c>
      <c r="B811" s="57">
        <v>0</v>
      </c>
      <c r="C811" s="57"/>
      <c r="D811" s="58"/>
      <c r="E811" s="59"/>
      <c r="F811" s="59">
        <v>0</v>
      </c>
      <c r="G811" s="60">
        <v>0</v>
      </c>
      <c r="H811" s="63">
        <v>0</v>
      </c>
    </row>
    <row r="812" spans="1:8" s="62" customFormat="1" hidden="1">
      <c r="A812" s="56" t="s">
        <v>826</v>
      </c>
      <c r="B812" s="57">
        <v>0</v>
      </c>
      <c r="C812" s="57"/>
      <c r="D812" s="58"/>
      <c r="E812" s="59"/>
      <c r="F812" s="59">
        <v>0</v>
      </c>
      <c r="G812" s="60">
        <v>0</v>
      </c>
      <c r="H812" s="63">
        <v>0</v>
      </c>
    </row>
    <row r="813" spans="1:8" s="62" customFormat="1" hidden="1">
      <c r="A813" s="56" t="s">
        <v>826</v>
      </c>
      <c r="B813" s="57">
        <v>0</v>
      </c>
      <c r="C813" s="57"/>
      <c r="D813" s="58"/>
      <c r="E813" s="59"/>
      <c r="F813" s="59">
        <v>0</v>
      </c>
      <c r="G813" s="60">
        <v>0</v>
      </c>
      <c r="H813" s="63">
        <v>0</v>
      </c>
    </row>
    <row r="814" spans="1:8" s="62" customFormat="1" hidden="1">
      <c r="A814" s="56" t="s">
        <v>826</v>
      </c>
      <c r="B814" s="57">
        <v>0</v>
      </c>
      <c r="C814" s="57"/>
      <c r="D814" s="58"/>
      <c r="E814" s="59"/>
      <c r="F814" s="59">
        <v>0</v>
      </c>
      <c r="G814" s="60">
        <v>0</v>
      </c>
      <c r="H814" s="63">
        <v>0</v>
      </c>
    </row>
    <row r="815" spans="1:8" s="62" customFormat="1" hidden="1">
      <c r="A815" s="56" t="s">
        <v>826</v>
      </c>
      <c r="B815" s="57">
        <v>0</v>
      </c>
      <c r="C815" s="57"/>
      <c r="D815" s="58"/>
      <c r="E815" s="59"/>
      <c r="F815" s="59">
        <v>0</v>
      </c>
      <c r="G815" s="60">
        <v>0</v>
      </c>
      <c r="H815" s="63">
        <v>0</v>
      </c>
    </row>
    <row r="816" spans="1:8" s="62" customFormat="1" hidden="1">
      <c r="A816" s="56" t="s">
        <v>826</v>
      </c>
      <c r="B816" s="57">
        <v>0</v>
      </c>
      <c r="C816" s="57"/>
      <c r="D816" s="58"/>
      <c r="E816" s="59"/>
      <c r="F816" s="59">
        <v>0</v>
      </c>
      <c r="G816" s="60">
        <v>0</v>
      </c>
      <c r="H816" s="63">
        <v>0</v>
      </c>
    </row>
    <row r="817" spans="1:8" s="62" customFormat="1" hidden="1">
      <c r="A817" s="56" t="s">
        <v>826</v>
      </c>
      <c r="B817" s="57">
        <v>0</v>
      </c>
      <c r="C817" s="57"/>
      <c r="D817" s="58"/>
      <c r="E817" s="59"/>
      <c r="F817" s="59">
        <v>0</v>
      </c>
      <c r="G817" s="60">
        <v>0</v>
      </c>
      <c r="H817" s="63">
        <v>0</v>
      </c>
    </row>
    <row r="818" spans="1:8" s="62" customFormat="1" hidden="1">
      <c r="A818" s="56" t="s">
        <v>826</v>
      </c>
      <c r="B818" s="57">
        <v>0</v>
      </c>
      <c r="C818" s="57"/>
      <c r="D818" s="58"/>
      <c r="E818" s="59"/>
      <c r="F818" s="59">
        <v>0</v>
      </c>
      <c r="G818" s="60">
        <v>0</v>
      </c>
      <c r="H818" s="63">
        <v>0</v>
      </c>
    </row>
    <row r="819" spans="1:8" s="62" customFormat="1" hidden="1">
      <c r="A819" s="56" t="s">
        <v>826</v>
      </c>
      <c r="B819" s="57">
        <v>0</v>
      </c>
      <c r="C819" s="57"/>
      <c r="D819" s="58"/>
      <c r="E819" s="59"/>
      <c r="F819" s="59">
        <v>0</v>
      </c>
      <c r="G819" s="60">
        <v>0</v>
      </c>
      <c r="H819" s="63">
        <v>0</v>
      </c>
    </row>
    <row r="820" spans="1:8" s="62" customFormat="1" hidden="1">
      <c r="A820" s="56" t="s">
        <v>826</v>
      </c>
      <c r="B820" s="57">
        <v>0</v>
      </c>
      <c r="C820" s="57"/>
      <c r="D820" s="58"/>
      <c r="E820" s="59"/>
      <c r="F820" s="59">
        <v>0</v>
      </c>
      <c r="G820" s="60">
        <v>0</v>
      </c>
      <c r="H820" s="63">
        <v>0</v>
      </c>
    </row>
    <row r="821" spans="1:8" s="62" customFormat="1" hidden="1">
      <c r="A821" s="56" t="s">
        <v>826</v>
      </c>
      <c r="B821" s="57">
        <v>0</v>
      </c>
      <c r="C821" s="57"/>
      <c r="D821" s="58"/>
      <c r="E821" s="59"/>
      <c r="F821" s="59">
        <v>0</v>
      </c>
      <c r="G821" s="60">
        <v>0</v>
      </c>
      <c r="H821" s="63">
        <v>0</v>
      </c>
    </row>
    <row r="822" spans="1:8" s="62" customFormat="1" hidden="1">
      <c r="A822" s="56" t="s">
        <v>826</v>
      </c>
      <c r="B822" s="57">
        <v>0</v>
      </c>
      <c r="C822" s="57"/>
      <c r="D822" s="58"/>
      <c r="E822" s="59"/>
      <c r="F822" s="59">
        <v>0</v>
      </c>
      <c r="G822" s="60">
        <v>0</v>
      </c>
      <c r="H822" s="63">
        <v>0</v>
      </c>
    </row>
    <row r="823" spans="1:8" s="62" customFormat="1" hidden="1">
      <c r="A823" s="56" t="s">
        <v>826</v>
      </c>
      <c r="B823" s="57">
        <v>0</v>
      </c>
      <c r="C823" s="57"/>
      <c r="D823" s="58"/>
      <c r="E823" s="59"/>
      <c r="F823" s="59">
        <v>0</v>
      </c>
      <c r="G823" s="60">
        <v>0</v>
      </c>
      <c r="H823" s="63">
        <v>0</v>
      </c>
    </row>
    <row r="824" spans="1:8" s="62" customFormat="1" hidden="1">
      <c r="A824" s="56" t="s">
        <v>826</v>
      </c>
      <c r="B824" s="57">
        <v>0</v>
      </c>
      <c r="C824" s="57"/>
      <c r="D824" s="58"/>
      <c r="E824" s="59"/>
      <c r="F824" s="59">
        <v>0</v>
      </c>
      <c r="G824" s="60">
        <v>0</v>
      </c>
      <c r="H824" s="63">
        <v>0</v>
      </c>
    </row>
    <row r="825" spans="1:8" s="62" customFormat="1" hidden="1">
      <c r="A825" s="56" t="s">
        <v>826</v>
      </c>
      <c r="B825" s="57">
        <v>0</v>
      </c>
      <c r="C825" s="57"/>
      <c r="D825" s="58"/>
      <c r="E825" s="59"/>
      <c r="F825" s="59">
        <v>0</v>
      </c>
      <c r="G825" s="60">
        <v>0</v>
      </c>
      <c r="H825" s="63">
        <v>0</v>
      </c>
    </row>
    <row r="826" spans="1:8" s="62" customFormat="1" hidden="1">
      <c r="A826" s="56" t="s">
        <v>826</v>
      </c>
      <c r="B826" s="57">
        <v>0</v>
      </c>
      <c r="C826" s="57"/>
      <c r="D826" s="58"/>
      <c r="E826" s="59"/>
      <c r="F826" s="59">
        <v>0</v>
      </c>
      <c r="G826" s="60">
        <v>0</v>
      </c>
      <c r="H826" s="63">
        <v>0</v>
      </c>
    </row>
    <row r="827" spans="1:8" s="62" customFormat="1" hidden="1">
      <c r="A827" s="56" t="s">
        <v>826</v>
      </c>
      <c r="B827" s="57">
        <v>0</v>
      </c>
      <c r="C827" s="57"/>
      <c r="D827" s="58"/>
      <c r="E827" s="59"/>
      <c r="F827" s="59">
        <v>0</v>
      </c>
      <c r="G827" s="60">
        <v>0</v>
      </c>
      <c r="H827" s="63">
        <v>0</v>
      </c>
    </row>
    <row r="828" spans="1:8" s="62" customFormat="1" hidden="1">
      <c r="A828" s="56" t="s">
        <v>826</v>
      </c>
      <c r="B828" s="57">
        <v>0</v>
      </c>
      <c r="C828" s="57"/>
      <c r="D828" s="58"/>
      <c r="E828" s="59"/>
      <c r="F828" s="59">
        <v>0</v>
      </c>
      <c r="G828" s="60">
        <v>0</v>
      </c>
      <c r="H828" s="63">
        <v>0</v>
      </c>
    </row>
    <row r="829" spans="1:8" s="62" customFormat="1" hidden="1">
      <c r="A829" s="56" t="s">
        <v>826</v>
      </c>
      <c r="B829" s="57">
        <v>0</v>
      </c>
      <c r="C829" s="57"/>
      <c r="D829" s="58"/>
      <c r="E829" s="59"/>
      <c r="F829" s="59">
        <v>0</v>
      </c>
      <c r="G829" s="60">
        <v>0</v>
      </c>
      <c r="H829" s="63">
        <v>0</v>
      </c>
    </row>
    <row r="830" spans="1:8" s="62" customFormat="1" hidden="1">
      <c r="A830" s="56" t="s">
        <v>826</v>
      </c>
      <c r="B830" s="57">
        <v>0</v>
      </c>
      <c r="C830" s="57"/>
      <c r="D830" s="58"/>
      <c r="E830" s="59"/>
      <c r="F830" s="59">
        <v>0</v>
      </c>
      <c r="G830" s="60">
        <v>0</v>
      </c>
      <c r="H830" s="63">
        <v>0</v>
      </c>
    </row>
    <row r="831" spans="1:8" s="62" customFormat="1" hidden="1">
      <c r="A831" s="56" t="s">
        <v>826</v>
      </c>
      <c r="B831" s="57">
        <v>0</v>
      </c>
      <c r="C831" s="57"/>
      <c r="D831" s="58"/>
      <c r="E831" s="59"/>
      <c r="F831" s="59">
        <v>0</v>
      </c>
      <c r="G831" s="60">
        <v>0</v>
      </c>
      <c r="H831" s="63">
        <v>0</v>
      </c>
    </row>
    <row r="832" spans="1:8" s="62" customFormat="1" hidden="1">
      <c r="A832" s="56" t="s">
        <v>826</v>
      </c>
      <c r="B832" s="57">
        <v>0</v>
      </c>
      <c r="C832" s="57"/>
      <c r="D832" s="58"/>
      <c r="E832" s="59"/>
      <c r="F832" s="59">
        <v>0</v>
      </c>
      <c r="G832" s="60">
        <v>0</v>
      </c>
      <c r="H832" s="63">
        <v>0</v>
      </c>
    </row>
    <row r="833" spans="1:8" s="62" customFormat="1" hidden="1">
      <c r="A833" s="56" t="s">
        <v>826</v>
      </c>
      <c r="B833" s="57">
        <v>0</v>
      </c>
      <c r="C833" s="57"/>
      <c r="D833" s="58"/>
      <c r="E833" s="59"/>
      <c r="F833" s="59">
        <v>0</v>
      </c>
      <c r="G833" s="60">
        <v>0</v>
      </c>
      <c r="H833" s="63">
        <v>0</v>
      </c>
    </row>
    <row r="834" spans="1:8" s="62" customFormat="1" hidden="1">
      <c r="A834" s="56" t="s">
        <v>826</v>
      </c>
      <c r="B834" s="57">
        <v>0</v>
      </c>
      <c r="C834" s="57"/>
      <c r="D834" s="58"/>
      <c r="E834" s="59"/>
      <c r="F834" s="59">
        <v>0</v>
      </c>
      <c r="G834" s="60">
        <v>0</v>
      </c>
      <c r="H834" s="63">
        <v>0</v>
      </c>
    </row>
    <row r="835" spans="1:8" s="62" customFormat="1" hidden="1">
      <c r="A835" s="56" t="s">
        <v>826</v>
      </c>
      <c r="B835" s="57">
        <v>0</v>
      </c>
      <c r="C835" s="57"/>
      <c r="D835" s="58"/>
      <c r="E835" s="59"/>
      <c r="F835" s="59">
        <v>0</v>
      </c>
      <c r="G835" s="60">
        <v>0</v>
      </c>
      <c r="H835" s="63">
        <v>0</v>
      </c>
    </row>
    <row r="836" spans="1:8" s="62" customFormat="1" hidden="1">
      <c r="A836" s="56" t="s">
        <v>826</v>
      </c>
      <c r="B836" s="57">
        <v>0</v>
      </c>
      <c r="C836" s="57"/>
      <c r="D836" s="58"/>
      <c r="E836" s="59"/>
      <c r="F836" s="59">
        <v>0</v>
      </c>
      <c r="G836" s="60">
        <v>0</v>
      </c>
      <c r="H836" s="63">
        <v>0</v>
      </c>
    </row>
    <row r="837" spans="1:8" s="62" customFormat="1" hidden="1">
      <c r="A837" s="56" t="s">
        <v>826</v>
      </c>
      <c r="B837" s="57">
        <v>0</v>
      </c>
      <c r="C837" s="57"/>
      <c r="D837" s="58"/>
      <c r="E837" s="59"/>
      <c r="F837" s="59">
        <v>0</v>
      </c>
      <c r="G837" s="60">
        <v>0</v>
      </c>
      <c r="H837" s="63">
        <v>0</v>
      </c>
    </row>
    <row r="838" spans="1:8" s="62" customFormat="1" hidden="1">
      <c r="A838" s="56" t="s">
        <v>826</v>
      </c>
      <c r="B838" s="57">
        <v>0</v>
      </c>
      <c r="C838" s="57"/>
      <c r="D838" s="58"/>
      <c r="E838" s="59"/>
      <c r="F838" s="59">
        <v>0</v>
      </c>
      <c r="G838" s="60">
        <v>0</v>
      </c>
      <c r="H838" s="63">
        <v>0</v>
      </c>
    </row>
    <row r="839" spans="1:8" s="62" customFormat="1" hidden="1">
      <c r="A839" s="56" t="s">
        <v>826</v>
      </c>
      <c r="B839" s="57">
        <v>0</v>
      </c>
      <c r="C839" s="57"/>
      <c r="D839" s="58"/>
      <c r="E839" s="59"/>
      <c r="F839" s="59">
        <v>0</v>
      </c>
      <c r="G839" s="60">
        <v>0</v>
      </c>
      <c r="H839" s="63">
        <v>0</v>
      </c>
    </row>
    <row r="840" spans="1:8" s="62" customFormat="1" hidden="1">
      <c r="A840" s="56" t="s">
        <v>826</v>
      </c>
      <c r="B840" s="57">
        <v>0</v>
      </c>
      <c r="C840" s="57"/>
      <c r="D840" s="58"/>
      <c r="E840" s="59"/>
      <c r="F840" s="59">
        <v>0</v>
      </c>
      <c r="G840" s="60">
        <v>0</v>
      </c>
      <c r="H840" s="63">
        <v>0</v>
      </c>
    </row>
    <row r="841" spans="1:8" s="62" customFormat="1" hidden="1">
      <c r="A841" s="56" t="s">
        <v>826</v>
      </c>
      <c r="B841" s="57">
        <v>0</v>
      </c>
      <c r="C841" s="57"/>
      <c r="D841" s="58"/>
      <c r="E841" s="59"/>
      <c r="F841" s="59">
        <v>0</v>
      </c>
      <c r="G841" s="60">
        <v>0</v>
      </c>
      <c r="H841" s="63">
        <v>0</v>
      </c>
    </row>
    <row r="842" spans="1:8" s="62" customFormat="1" hidden="1">
      <c r="A842" s="56" t="s">
        <v>826</v>
      </c>
      <c r="B842" s="57">
        <v>0</v>
      </c>
      <c r="C842" s="57"/>
      <c r="D842" s="58"/>
      <c r="E842" s="59"/>
      <c r="F842" s="59">
        <v>0</v>
      </c>
      <c r="G842" s="60">
        <v>0</v>
      </c>
      <c r="H842" s="63">
        <v>0</v>
      </c>
    </row>
    <row r="843" spans="1:8" s="62" customFormat="1" hidden="1">
      <c r="A843" s="56" t="s">
        <v>826</v>
      </c>
      <c r="B843" s="57">
        <v>0</v>
      </c>
      <c r="C843" s="57"/>
      <c r="D843" s="58"/>
      <c r="E843" s="59"/>
      <c r="F843" s="59">
        <v>0</v>
      </c>
      <c r="G843" s="60">
        <v>0</v>
      </c>
      <c r="H843" s="63">
        <v>0</v>
      </c>
    </row>
    <row r="844" spans="1:8" s="62" customFormat="1" hidden="1">
      <c r="A844" s="56" t="s">
        <v>826</v>
      </c>
      <c r="B844" s="57">
        <v>0</v>
      </c>
      <c r="C844" s="57"/>
      <c r="D844" s="58"/>
      <c r="E844" s="59"/>
      <c r="F844" s="59">
        <v>0</v>
      </c>
      <c r="G844" s="60">
        <v>0</v>
      </c>
      <c r="H844" s="63">
        <v>0</v>
      </c>
    </row>
    <row r="845" spans="1:8" s="62" customFormat="1" hidden="1">
      <c r="A845" s="56" t="s">
        <v>826</v>
      </c>
      <c r="B845" s="57">
        <v>0</v>
      </c>
      <c r="C845" s="57"/>
      <c r="D845" s="58"/>
      <c r="E845" s="59"/>
      <c r="F845" s="59">
        <v>0</v>
      </c>
      <c r="G845" s="60">
        <v>0</v>
      </c>
      <c r="H845" s="63">
        <v>0</v>
      </c>
    </row>
    <row r="846" spans="1:8" s="62" customFormat="1" hidden="1">
      <c r="A846" s="56" t="s">
        <v>826</v>
      </c>
      <c r="B846" s="57">
        <v>0</v>
      </c>
      <c r="C846" s="57"/>
      <c r="D846" s="58"/>
      <c r="E846" s="59"/>
      <c r="F846" s="59">
        <v>0</v>
      </c>
      <c r="G846" s="60">
        <v>0</v>
      </c>
      <c r="H846" s="63">
        <v>0</v>
      </c>
    </row>
    <row r="847" spans="1:8" s="62" customFormat="1" hidden="1">
      <c r="A847" s="56" t="s">
        <v>826</v>
      </c>
      <c r="B847" s="57">
        <v>0</v>
      </c>
      <c r="C847" s="57"/>
      <c r="D847" s="58"/>
      <c r="E847" s="59"/>
      <c r="F847" s="59">
        <v>0</v>
      </c>
      <c r="G847" s="60">
        <v>0</v>
      </c>
      <c r="H847" s="63">
        <v>0</v>
      </c>
    </row>
    <row r="848" spans="1:8" s="62" customFormat="1" hidden="1">
      <c r="A848" s="56" t="s">
        <v>826</v>
      </c>
      <c r="B848" s="57">
        <v>0</v>
      </c>
      <c r="C848" s="57"/>
      <c r="D848" s="58"/>
      <c r="E848" s="59"/>
      <c r="F848" s="59">
        <v>0</v>
      </c>
      <c r="G848" s="60">
        <v>0</v>
      </c>
      <c r="H848" s="63">
        <v>0</v>
      </c>
    </row>
    <row r="849" spans="1:8" s="62" customFormat="1" hidden="1">
      <c r="A849" s="56" t="s">
        <v>826</v>
      </c>
      <c r="B849" s="57">
        <v>0</v>
      </c>
      <c r="C849" s="57"/>
      <c r="D849" s="58"/>
      <c r="E849" s="59"/>
      <c r="F849" s="59">
        <v>0</v>
      </c>
      <c r="G849" s="60">
        <v>0</v>
      </c>
      <c r="H849" s="63">
        <v>0</v>
      </c>
    </row>
    <row r="850" spans="1:8" s="62" customFormat="1" hidden="1">
      <c r="A850" s="56" t="s">
        <v>826</v>
      </c>
      <c r="B850" s="57">
        <v>0</v>
      </c>
      <c r="C850" s="57"/>
      <c r="D850" s="58"/>
      <c r="E850" s="59"/>
      <c r="F850" s="59">
        <v>0</v>
      </c>
      <c r="G850" s="60">
        <v>0</v>
      </c>
      <c r="H850" s="63">
        <v>0</v>
      </c>
    </row>
    <row r="851" spans="1:8" s="62" customFormat="1" hidden="1">
      <c r="A851" s="56" t="s">
        <v>826</v>
      </c>
      <c r="B851" s="57">
        <v>0</v>
      </c>
      <c r="C851" s="57"/>
      <c r="D851" s="58"/>
      <c r="E851" s="59"/>
      <c r="F851" s="59">
        <v>0</v>
      </c>
      <c r="G851" s="60">
        <v>0</v>
      </c>
      <c r="H851" s="63">
        <v>0</v>
      </c>
    </row>
    <row r="852" spans="1:8" s="62" customFormat="1" hidden="1">
      <c r="A852" s="56" t="s">
        <v>826</v>
      </c>
      <c r="B852" s="57">
        <v>0</v>
      </c>
      <c r="C852" s="57"/>
      <c r="D852" s="58"/>
      <c r="E852" s="59"/>
      <c r="F852" s="59">
        <v>0</v>
      </c>
      <c r="G852" s="60">
        <v>0</v>
      </c>
      <c r="H852" s="63">
        <v>0</v>
      </c>
    </row>
    <row r="853" spans="1:8" s="62" customFormat="1" hidden="1">
      <c r="A853" s="56" t="s">
        <v>826</v>
      </c>
      <c r="B853" s="57">
        <v>0</v>
      </c>
      <c r="C853" s="57"/>
      <c r="D853" s="58"/>
      <c r="E853" s="59"/>
      <c r="F853" s="59">
        <v>0</v>
      </c>
      <c r="G853" s="60">
        <v>0</v>
      </c>
      <c r="H853" s="63">
        <v>0</v>
      </c>
    </row>
    <row r="854" spans="1:8" s="62" customFormat="1" hidden="1">
      <c r="A854" s="56" t="s">
        <v>826</v>
      </c>
      <c r="B854" s="57">
        <v>0</v>
      </c>
      <c r="C854" s="57"/>
      <c r="D854" s="58"/>
      <c r="E854" s="59"/>
      <c r="F854" s="59">
        <v>0</v>
      </c>
      <c r="G854" s="60">
        <v>0</v>
      </c>
      <c r="H854" s="63">
        <v>0</v>
      </c>
    </row>
    <row r="855" spans="1:8" s="62" customFormat="1" hidden="1">
      <c r="A855" s="56" t="s">
        <v>826</v>
      </c>
      <c r="B855" s="57">
        <v>0</v>
      </c>
      <c r="C855" s="57"/>
      <c r="D855" s="58"/>
      <c r="E855" s="59"/>
      <c r="F855" s="59">
        <v>0</v>
      </c>
      <c r="G855" s="60">
        <v>0</v>
      </c>
      <c r="H855" s="63">
        <v>0</v>
      </c>
    </row>
    <row r="856" spans="1:8" s="62" customFormat="1" hidden="1">
      <c r="A856" s="56" t="s">
        <v>826</v>
      </c>
      <c r="B856" s="57">
        <v>0</v>
      </c>
      <c r="C856" s="57"/>
      <c r="D856" s="58"/>
      <c r="E856" s="59"/>
      <c r="F856" s="59">
        <v>0</v>
      </c>
      <c r="G856" s="60">
        <v>0</v>
      </c>
      <c r="H856" s="63">
        <v>0</v>
      </c>
    </row>
    <row r="857" spans="1:8" s="62" customFormat="1" hidden="1">
      <c r="A857" s="56" t="s">
        <v>826</v>
      </c>
      <c r="B857" s="57">
        <v>0</v>
      </c>
      <c r="C857" s="57"/>
      <c r="D857" s="58"/>
      <c r="E857" s="59"/>
      <c r="F857" s="59">
        <v>0</v>
      </c>
      <c r="G857" s="60">
        <v>0</v>
      </c>
      <c r="H857" s="63">
        <v>0</v>
      </c>
    </row>
    <row r="858" spans="1:8" s="62" customFormat="1" hidden="1">
      <c r="A858" s="56" t="s">
        <v>826</v>
      </c>
      <c r="B858" s="57">
        <v>0</v>
      </c>
      <c r="C858" s="57"/>
      <c r="D858" s="58"/>
      <c r="E858" s="59"/>
      <c r="F858" s="59">
        <v>0</v>
      </c>
      <c r="G858" s="60">
        <v>0</v>
      </c>
      <c r="H858" s="63">
        <v>0</v>
      </c>
    </row>
    <row r="859" spans="1:8" s="62" customFormat="1" hidden="1">
      <c r="A859" s="56" t="s">
        <v>826</v>
      </c>
      <c r="B859" s="57">
        <v>0</v>
      </c>
      <c r="C859" s="57"/>
      <c r="D859" s="58"/>
      <c r="E859" s="59"/>
      <c r="F859" s="59">
        <v>0</v>
      </c>
      <c r="G859" s="60">
        <v>0</v>
      </c>
      <c r="H859" s="63">
        <v>0</v>
      </c>
    </row>
    <row r="860" spans="1:8" s="62" customFormat="1" hidden="1">
      <c r="A860" s="56" t="s">
        <v>826</v>
      </c>
      <c r="B860" s="57">
        <v>0</v>
      </c>
      <c r="C860" s="57"/>
      <c r="D860" s="58"/>
      <c r="E860" s="59"/>
      <c r="F860" s="59">
        <v>0</v>
      </c>
      <c r="G860" s="60">
        <v>0</v>
      </c>
      <c r="H860" s="63">
        <v>0</v>
      </c>
    </row>
    <row r="861" spans="1:8" s="62" customFormat="1" hidden="1">
      <c r="A861" s="56" t="s">
        <v>826</v>
      </c>
      <c r="B861" s="57">
        <v>0</v>
      </c>
      <c r="C861" s="57"/>
      <c r="D861" s="58"/>
      <c r="E861" s="59"/>
      <c r="F861" s="59">
        <v>0</v>
      </c>
      <c r="G861" s="60">
        <v>0</v>
      </c>
      <c r="H861" s="63">
        <v>0</v>
      </c>
    </row>
    <row r="862" spans="1:8" s="62" customFormat="1" hidden="1">
      <c r="A862" s="56" t="s">
        <v>826</v>
      </c>
      <c r="B862" s="57">
        <v>0</v>
      </c>
      <c r="C862" s="57"/>
      <c r="D862" s="58"/>
      <c r="E862" s="59"/>
      <c r="F862" s="59">
        <v>0</v>
      </c>
      <c r="G862" s="60">
        <v>0</v>
      </c>
      <c r="H862" s="63">
        <v>0</v>
      </c>
    </row>
    <row r="863" spans="1:8" s="62" customFormat="1" hidden="1">
      <c r="A863" s="56" t="s">
        <v>826</v>
      </c>
      <c r="B863" s="57">
        <v>0</v>
      </c>
      <c r="C863" s="57"/>
      <c r="D863" s="58"/>
      <c r="E863" s="59"/>
      <c r="F863" s="59">
        <v>0</v>
      </c>
      <c r="G863" s="60">
        <v>0</v>
      </c>
      <c r="H863" s="63">
        <v>0</v>
      </c>
    </row>
    <row r="864" spans="1:8" s="62" customFormat="1" hidden="1">
      <c r="A864" s="56" t="s">
        <v>826</v>
      </c>
      <c r="B864" s="57">
        <v>0</v>
      </c>
      <c r="C864" s="57"/>
      <c r="D864" s="58"/>
      <c r="E864" s="59"/>
      <c r="F864" s="59">
        <v>0</v>
      </c>
      <c r="G864" s="60">
        <v>0</v>
      </c>
      <c r="H864" s="63">
        <v>0</v>
      </c>
    </row>
    <row r="865" spans="1:8" s="62" customFormat="1" hidden="1">
      <c r="A865" s="56" t="s">
        <v>826</v>
      </c>
      <c r="B865" s="57">
        <v>0</v>
      </c>
      <c r="C865" s="57"/>
      <c r="D865" s="58"/>
      <c r="E865" s="59"/>
      <c r="F865" s="59">
        <v>0</v>
      </c>
      <c r="G865" s="60">
        <v>0</v>
      </c>
      <c r="H865" s="63">
        <v>0</v>
      </c>
    </row>
    <row r="866" spans="1:8" s="62" customFormat="1" hidden="1">
      <c r="A866" s="56" t="s">
        <v>826</v>
      </c>
      <c r="B866" s="57">
        <v>0</v>
      </c>
      <c r="C866" s="57"/>
      <c r="D866" s="58"/>
      <c r="E866" s="59"/>
      <c r="F866" s="59">
        <v>0</v>
      </c>
      <c r="G866" s="60">
        <v>0</v>
      </c>
      <c r="H866" s="63">
        <v>0</v>
      </c>
    </row>
    <row r="867" spans="1:8" s="62" customFormat="1" hidden="1">
      <c r="A867" s="56" t="s">
        <v>826</v>
      </c>
      <c r="B867" s="57">
        <v>0</v>
      </c>
      <c r="C867" s="57"/>
      <c r="D867" s="58"/>
      <c r="E867" s="59"/>
      <c r="F867" s="59">
        <v>0</v>
      </c>
      <c r="G867" s="60">
        <v>0</v>
      </c>
      <c r="H867" s="63">
        <v>0</v>
      </c>
    </row>
    <row r="868" spans="1:8" s="62" customFormat="1" hidden="1">
      <c r="A868" s="56" t="s">
        <v>826</v>
      </c>
      <c r="B868" s="57">
        <v>0</v>
      </c>
      <c r="C868" s="57"/>
      <c r="D868" s="58"/>
      <c r="E868" s="59"/>
      <c r="F868" s="59">
        <v>0</v>
      </c>
      <c r="G868" s="60">
        <v>0</v>
      </c>
      <c r="H868" s="63">
        <v>0</v>
      </c>
    </row>
    <row r="869" spans="1:8" s="62" customFormat="1" hidden="1">
      <c r="A869" s="56" t="s">
        <v>826</v>
      </c>
      <c r="B869" s="57">
        <v>0</v>
      </c>
      <c r="C869" s="57"/>
      <c r="D869" s="58"/>
      <c r="E869" s="59"/>
      <c r="F869" s="59">
        <v>0</v>
      </c>
      <c r="G869" s="60">
        <v>0</v>
      </c>
      <c r="H869" s="63">
        <v>0</v>
      </c>
    </row>
    <row r="870" spans="1:8" s="62" customFormat="1" hidden="1">
      <c r="A870" s="56" t="s">
        <v>826</v>
      </c>
      <c r="B870" s="57">
        <v>0</v>
      </c>
      <c r="C870" s="57"/>
      <c r="D870" s="58"/>
      <c r="E870" s="59"/>
      <c r="F870" s="59">
        <v>0</v>
      </c>
      <c r="G870" s="60">
        <v>0</v>
      </c>
      <c r="H870" s="63">
        <v>0</v>
      </c>
    </row>
    <row r="871" spans="1:8" s="62" customFormat="1" hidden="1">
      <c r="A871" s="56" t="s">
        <v>826</v>
      </c>
      <c r="B871" s="57">
        <v>0</v>
      </c>
      <c r="C871" s="57"/>
      <c r="D871" s="58"/>
      <c r="E871" s="59"/>
      <c r="F871" s="59">
        <v>0</v>
      </c>
      <c r="G871" s="60">
        <v>0</v>
      </c>
      <c r="H871" s="63">
        <v>0</v>
      </c>
    </row>
    <row r="872" spans="1:8" s="62" customFormat="1" hidden="1">
      <c r="A872" s="56" t="s">
        <v>826</v>
      </c>
      <c r="B872" s="57">
        <v>0</v>
      </c>
      <c r="C872" s="57"/>
      <c r="D872" s="58"/>
      <c r="E872" s="59"/>
      <c r="F872" s="59">
        <v>0</v>
      </c>
      <c r="G872" s="60">
        <v>0</v>
      </c>
      <c r="H872" s="63">
        <v>0</v>
      </c>
    </row>
    <row r="873" spans="1:8" s="62" customFormat="1" hidden="1">
      <c r="A873" s="56" t="s">
        <v>826</v>
      </c>
      <c r="B873" s="57">
        <v>0</v>
      </c>
      <c r="C873" s="57"/>
      <c r="D873" s="58"/>
      <c r="E873" s="59"/>
      <c r="F873" s="59">
        <v>0</v>
      </c>
      <c r="G873" s="60">
        <v>0</v>
      </c>
      <c r="H873" s="63">
        <v>0</v>
      </c>
    </row>
    <row r="874" spans="1:8" s="62" customFormat="1" hidden="1">
      <c r="A874" s="56" t="s">
        <v>826</v>
      </c>
      <c r="B874" s="57">
        <v>0</v>
      </c>
      <c r="C874" s="57"/>
      <c r="D874" s="58"/>
      <c r="E874" s="59"/>
      <c r="F874" s="59">
        <v>0</v>
      </c>
      <c r="G874" s="60">
        <v>0</v>
      </c>
      <c r="H874" s="63">
        <v>0</v>
      </c>
    </row>
    <row r="875" spans="1:8" s="62" customFormat="1" hidden="1">
      <c r="A875" s="56" t="s">
        <v>826</v>
      </c>
      <c r="B875" s="57">
        <v>0</v>
      </c>
      <c r="C875" s="57"/>
      <c r="D875" s="58"/>
      <c r="E875" s="59"/>
      <c r="F875" s="59">
        <v>0</v>
      </c>
      <c r="G875" s="60">
        <v>0</v>
      </c>
      <c r="H875" s="63">
        <v>0</v>
      </c>
    </row>
    <row r="876" spans="1:8" s="62" customFormat="1" hidden="1">
      <c r="A876" s="56" t="s">
        <v>826</v>
      </c>
      <c r="B876" s="57">
        <v>0</v>
      </c>
      <c r="C876" s="57"/>
      <c r="D876" s="58"/>
      <c r="E876" s="59"/>
      <c r="F876" s="59">
        <v>0</v>
      </c>
      <c r="G876" s="60">
        <v>0</v>
      </c>
      <c r="H876" s="63">
        <v>0</v>
      </c>
    </row>
    <row r="877" spans="1:8" s="62" customFormat="1" hidden="1">
      <c r="A877" s="56" t="s">
        <v>826</v>
      </c>
      <c r="B877" s="57">
        <v>0</v>
      </c>
      <c r="C877" s="57"/>
      <c r="D877" s="58"/>
      <c r="E877" s="59"/>
      <c r="F877" s="59">
        <v>0</v>
      </c>
      <c r="G877" s="60">
        <v>0</v>
      </c>
      <c r="H877" s="63">
        <v>0</v>
      </c>
    </row>
    <row r="878" spans="1:8" s="62" customFormat="1" hidden="1">
      <c r="A878" s="56" t="s">
        <v>826</v>
      </c>
      <c r="B878" s="57">
        <v>0</v>
      </c>
      <c r="C878" s="57"/>
      <c r="D878" s="58"/>
      <c r="E878" s="59"/>
      <c r="F878" s="59">
        <v>0</v>
      </c>
      <c r="G878" s="60">
        <v>0</v>
      </c>
      <c r="H878" s="63">
        <v>0</v>
      </c>
    </row>
    <row r="879" spans="1:8" s="62" customFormat="1" hidden="1">
      <c r="A879" s="56" t="s">
        <v>826</v>
      </c>
      <c r="B879" s="57">
        <v>0</v>
      </c>
      <c r="C879" s="57"/>
      <c r="D879" s="58"/>
      <c r="E879" s="59"/>
      <c r="F879" s="59">
        <v>0</v>
      </c>
      <c r="G879" s="60">
        <v>0</v>
      </c>
      <c r="H879" s="63">
        <v>0</v>
      </c>
    </row>
    <row r="880" spans="1:8" s="62" customFormat="1" hidden="1">
      <c r="A880" s="56" t="s">
        <v>826</v>
      </c>
      <c r="B880" s="57">
        <v>0</v>
      </c>
      <c r="C880" s="57"/>
      <c r="D880" s="58"/>
      <c r="E880" s="59"/>
      <c r="F880" s="59">
        <v>0</v>
      </c>
      <c r="G880" s="60">
        <v>0</v>
      </c>
      <c r="H880" s="63">
        <v>0</v>
      </c>
    </row>
    <row r="881" spans="1:8" s="62" customFormat="1" hidden="1">
      <c r="A881" s="56" t="s">
        <v>826</v>
      </c>
      <c r="B881" s="57">
        <v>0</v>
      </c>
      <c r="C881" s="57"/>
      <c r="D881" s="58"/>
      <c r="E881" s="59"/>
      <c r="F881" s="59">
        <v>0</v>
      </c>
      <c r="G881" s="60">
        <v>0</v>
      </c>
      <c r="H881" s="63">
        <v>0</v>
      </c>
    </row>
    <row r="882" spans="1:8" s="62" customFormat="1" hidden="1">
      <c r="A882" s="56" t="s">
        <v>826</v>
      </c>
      <c r="B882" s="57">
        <v>0</v>
      </c>
      <c r="C882" s="57"/>
      <c r="D882" s="58"/>
      <c r="E882" s="59"/>
      <c r="F882" s="59">
        <v>0</v>
      </c>
      <c r="G882" s="60">
        <v>0</v>
      </c>
      <c r="H882" s="63">
        <v>0</v>
      </c>
    </row>
    <row r="883" spans="1:8" s="62" customFormat="1" hidden="1">
      <c r="A883" s="56" t="s">
        <v>826</v>
      </c>
      <c r="B883" s="57">
        <v>0</v>
      </c>
      <c r="C883" s="57"/>
      <c r="D883" s="58"/>
      <c r="E883" s="59"/>
      <c r="F883" s="59">
        <v>0</v>
      </c>
      <c r="G883" s="60">
        <v>0</v>
      </c>
      <c r="H883" s="63">
        <v>0</v>
      </c>
    </row>
    <row r="884" spans="1:8" s="62" customFormat="1" hidden="1">
      <c r="A884" s="56" t="s">
        <v>826</v>
      </c>
      <c r="B884" s="57">
        <v>0</v>
      </c>
      <c r="C884" s="57"/>
      <c r="D884" s="58"/>
      <c r="E884" s="59"/>
      <c r="F884" s="59">
        <v>0</v>
      </c>
      <c r="G884" s="60">
        <v>0</v>
      </c>
      <c r="H884" s="63">
        <v>0</v>
      </c>
    </row>
    <row r="885" spans="1:8" s="62" customFormat="1" hidden="1">
      <c r="A885" s="56" t="s">
        <v>826</v>
      </c>
      <c r="B885" s="57">
        <v>0</v>
      </c>
      <c r="C885" s="57"/>
      <c r="D885" s="58"/>
      <c r="E885" s="59"/>
      <c r="F885" s="59">
        <v>0</v>
      </c>
      <c r="G885" s="60">
        <v>0</v>
      </c>
      <c r="H885" s="63">
        <v>0</v>
      </c>
    </row>
    <row r="886" spans="1:8" s="62" customFormat="1" hidden="1">
      <c r="A886" s="56" t="s">
        <v>826</v>
      </c>
      <c r="B886" s="57">
        <v>0</v>
      </c>
      <c r="C886" s="57"/>
      <c r="D886" s="58"/>
      <c r="E886" s="59"/>
      <c r="F886" s="59">
        <v>0</v>
      </c>
      <c r="G886" s="60">
        <v>0</v>
      </c>
      <c r="H886" s="63">
        <v>0</v>
      </c>
    </row>
    <row r="887" spans="1:8" s="62" customFormat="1" hidden="1">
      <c r="A887" s="56" t="s">
        <v>826</v>
      </c>
      <c r="B887" s="57">
        <v>0</v>
      </c>
      <c r="C887" s="57"/>
      <c r="D887" s="58"/>
      <c r="E887" s="59"/>
      <c r="F887" s="59">
        <v>0</v>
      </c>
      <c r="G887" s="60">
        <v>0</v>
      </c>
      <c r="H887" s="63">
        <v>0</v>
      </c>
    </row>
    <row r="888" spans="1:8" s="62" customFormat="1" hidden="1">
      <c r="A888" s="56" t="s">
        <v>826</v>
      </c>
      <c r="B888" s="57">
        <v>0</v>
      </c>
      <c r="C888" s="57"/>
      <c r="D888" s="58"/>
      <c r="E888" s="59"/>
      <c r="F888" s="59">
        <v>0</v>
      </c>
      <c r="G888" s="60">
        <v>0</v>
      </c>
      <c r="H888" s="63">
        <v>0</v>
      </c>
    </row>
    <row r="889" spans="1:8" s="62" customFormat="1" hidden="1">
      <c r="A889" s="56" t="s">
        <v>826</v>
      </c>
      <c r="B889" s="57">
        <v>0</v>
      </c>
      <c r="C889" s="57"/>
      <c r="D889" s="58"/>
      <c r="E889" s="59"/>
      <c r="F889" s="59">
        <v>0</v>
      </c>
      <c r="G889" s="60">
        <v>0</v>
      </c>
      <c r="H889" s="63">
        <v>0</v>
      </c>
    </row>
    <row r="890" spans="1:8" s="62" customFormat="1" hidden="1">
      <c r="A890" s="56" t="s">
        <v>826</v>
      </c>
      <c r="B890" s="57">
        <v>0</v>
      </c>
      <c r="C890" s="57"/>
      <c r="D890" s="58"/>
      <c r="E890" s="59"/>
      <c r="F890" s="59">
        <v>0</v>
      </c>
      <c r="G890" s="60">
        <v>0</v>
      </c>
      <c r="H890" s="63">
        <v>0</v>
      </c>
    </row>
    <row r="891" spans="1:8" s="62" customFormat="1" hidden="1">
      <c r="A891" s="56" t="s">
        <v>826</v>
      </c>
      <c r="B891" s="57">
        <v>0</v>
      </c>
      <c r="C891" s="57"/>
      <c r="D891" s="58"/>
      <c r="E891" s="59"/>
      <c r="F891" s="59">
        <v>0</v>
      </c>
      <c r="G891" s="60">
        <v>0</v>
      </c>
      <c r="H891" s="63">
        <v>0</v>
      </c>
    </row>
    <row r="892" spans="1:8" s="62" customFormat="1" hidden="1">
      <c r="A892" s="56" t="s">
        <v>826</v>
      </c>
      <c r="B892" s="57">
        <v>0</v>
      </c>
      <c r="C892" s="57"/>
      <c r="D892" s="58"/>
      <c r="E892" s="59"/>
      <c r="F892" s="59">
        <v>0</v>
      </c>
      <c r="G892" s="60">
        <v>0</v>
      </c>
      <c r="H892" s="63">
        <v>0</v>
      </c>
    </row>
    <row r="893" spans="1:8" s="62" customFormat="1" hidden="1">
      <c r="A893" s="56" t="s">
        <v>826</v>
      </c>
      <c r="B893" s="57">
        <v>0</v>
      </c>
      <c r="C893" s="57"/>
      <c r="D893" s="58"/>
      <c r="E893" s="59"/>
      <c r="F893" s="59">
        <v>0</v>
      </c>
      <c r="G893" s="60">
        <v>0</v>
      </c>
      <c r="H893" s="63">
        <v>0</v>
      </c>
    </row>
    <row r="894" spans="1:8" s="62" customFormat="1" hidden="1">
      <c r="A894" s="56" t="s">
        <v>826</v>
      </c>
      <c r="B894" s="57">
        <v>0</v>
      </c>
      <c r="C894" s="57"/>
      <c r="D894" s="58"/>
      <c r="E894" s="59"/>
      <c r="F894" s="59">
        <v>0</v>
      </c>
      <c r="G894" s="60">
        <v>0</v>
      </c>
      <c r="H894" s="63">
        <v>0</v>
      </c>
    </row>
    <row r="895" spans="1:8" s="62" customFormat="1" hidden="1">
      <c r="A895" s="56" t="s">
        <v>826</v>
      </c>
      <c r="B895" s="57">
        <v>0</v>
      </c>
      <c r="C895" s="57"/>
      <c r="D895" s="58"/>
      <c r="E895" s="59"/>
      <c r="F895" s="59">
        <v>0</v>
      </c>
      <c r="G895" s="60">
        <v>0</v>
      </c>
      <c r="H895" s="63">
        <v>0</v>
      </c>
    </row>
    <row r="896" spans="1:8" s="62" customFormat="1" hidden="1">
      <c r="A896" s="56" t="s">
        <v>826</v>
      </c>
      <c r="B896" s="57">
        <v>0</v>
      </c>
      <c r="C896" s="57"/>
      <c r="D896" s="58"/>
      <c r="E896" s="59"/>
      <c r="F896" s="59">
        <v>0</v>
      </c>
      <c r="G896" s="60">
        <v>0</v>
      </c>
      <c r="H896" s="63">
        <v>0</v>
      </c>
    </row>
    <row r="897" spans="1:8" s="62" customFormat="1" hidden="1">
      <c r="A897" s="56" t="s">
        <v>826</v>
      </c>
      <c r="B897" s="57">
        <v>0</v>
      </c>
      <c r="C897" s="57"/>
      <c r="D897" s="58"/>
      <c r="E897" s="59"/>
      <c r="F897" s="59">
        <v>0</v>
      </c>
      <c r="G897" s="60">
        <v>0</v>
      </c>
      <c r="H897" s="63">
        <v>0</v>
      </c>
    </row>
    <row r="898" spans="1:8" s="62" customFormat="1" hidden="1">
      <c r="A898" s="56" t="s">
        <v>826</v>
      </c>
      <c r="B898" s="57">
        <v>0</v>
      </c>
      <c r="C898" s="57"/>
      <c r="D898" s="58"/>
      <c r="E898" s="59"/>
      <c r="F898" s="59">
        <v>0</v>
      </c>
      <c r="G898" s="60">
        <v>0</v>
      </c>
      <c r="H898" s="63">
        <v>0</v>
      </c>
    </row>
    <row r="899" spans="1:8" s="62" customFormat="1" hidden="1">
      <c r="A899" s="56" t="s">
        <v>826</v>
      </c>
      <c r="B899" s="57">
        <v>0</v>
      </c>
      <c r="C899" s="57"/>
      <c r="D899" s="58"/>
      <c r="E899" s="59"/>
      <c r="F899" s="59">
        <v>0</v>
      </c>
      <c r="G899" s="60">
        <v>0</v>
      </c>
      <c r="H899" s="63">
        <v>0</v>
      </c>
    </row>
    <row r="900" spans="1:8" s="62" customFormat="1" hidden="1">
      <c r="A900" s="56" t="s">
        <v>826</v>
      </c>
      <c r="B900" s="57">
        <v>0</v>
      </c>
      <c r="C900" s="57"/>
      <c r="D900" s="58"/>
      <c r="E900" s="59"/>
      <c r="F900" s="59">
        <v>0</v>
      </c>
      <c r="G900" s="60">
        <v>0</v>
      </c>
      <c r="H900" s="63">
        <v>0</v>
      </c>
    </row>
    <row r="901" spans="1:8" s="62" customFormat="1" hidden="1">
      <c r="A901" s="56" t="s">
        <v>826</v>
      </c>
      <c r="B901" s="57">
        <v>0</v>
      </c>
      <c r="C901" s="57"/>
      <c r="D901" s="58"/>
      <c r="E901" s="59"/>
      <c r="F901" s="59">
        <v>0</v>
      </c>
      <c r="G901" s="60">
        <v>0</v>
      </c>
      <c r="H901" s="63">
        <v>0</v>
      </c>
    </row>
    <row r="902" spans="1:8" s="62" customFormat="1" hidden="1">
      <c r="A902" s="56" t="s">
        <v>826</v>
      </c>
      <c r="B902" s="57">
        <v>0</v>
      </c>
      <c r="C902" s="57"/>
      <c r="D902" s="58"/>
      <c r="E902" s="59"/>
      <c r="F902" s="59">
        <v>0</v>
      </c>
      <c r="G902" s="60">
        <v>0</v>
      </c>
      <c r="H902" s="63">
        <v>0</v>
      </c>
    </row>
    <row r="903" spans="1:8" s="62" customFormat="1" hidden="1">
      <c r="A903" s="56" t="s">
        <v>826</v>
      </c>
      <c r="B903" s="57">
        <v>0</v>
      </c>
      <c r="C903" s="57"/>
      <c r="D903" s="58"/>
      <c r="E903" s="59"/>
      <c r="F903" s="59">
        <v>0</v>
      </c>
      <c r="G903" s="60">
        <v>0</v>
      </c>
      <c r="H903" s="63">
        <v>0</v>
      </c>
    </row>
    <row r="904" spans="1:8" s="62" customFormat="1" hidden="1">
      <c r="A904" s="56" t="s">
        <v>826</v>
      </c>
      <c r="B904" s="57">
        <v>0</v>
      </c>
      <c r="C904" s="57"/>
      <c r="D904" s="58"/>
      <c r="E904" s="59"/>
      <c r="F904" s="59">
        <v>0</v>
      </c>
      <c r="G904" s="60">
        <v>0</v>
      </c>
      <c r="H904" s="63">
        <v>0</v>
      </c>
    </row>
    <row r="905" spans="1:8" s="62" customFormat="1" hidden="1">
      <c r="A905" s="56" t="s">
        <v>826</v>
      </c>
      <c r="B905" s="57">
        <v>0</v>
      </c>
      <c r="C905" s="57"/>
      <c r="D905" s="58"/>
      <c r="E905" s="59"/>
      <c r="F905" s="59">
        <v>0</v>
      </c>
      <c r="G905" s="60">
        <v>0</v>
      </c>
      <c r="H905" s="63">
        <v>0</v>
      </c>
    </row>
    <row r="906" spans="1:8" s="62" customFormat="1" hidden="1">
      <c r="A906" s="56" t="s">
        <v>826</v>
      </c>
      <c r="B906" s="57">
        <v>0</v>
      </c>
      <c r="C906" s="57"/>
      <c r="D906" s="58"/>
      <c r="E906" s="59"/>
      <c r="F906" s="59">
        <v>0</v>
      </c>
      <c r="G906" s="60">
        <v>0</v>
      </c>
      <c r="H906" s="63">
        <v>0</v>
      </c>
    </row>
    <row r="907" spans="1:8" s="62" customFormat="1" hidden="1">
      <c r="A907" s="56" t="s">
        <v>826</v>
      </c>
      <c r="B907" s="57">
        <v>0</v>
      </c>
      <c r="C907" s="57"/>
      <c r="D907" s="58"/>
      <c r="E907" s="59"/>
      <c r="F907" s="59">
        <v>0</v>
      </c>
      <c r="G907" s="60">
        <v>0</v>
      </c>
      <c r="H907" s="63">
        <v>0</v>
      </c>
    </row>
    <row r="908" spans="1:8" s="62" customFormat="1" hidden="1">
      <c r="A908" s="56" t="s">
        <v>826</v>
      </c>
      <c r="B908" s="57">
        <v>0</v>
      </c>
      <c r="C908" s="57"/>
      <c r="D908" s="58"/>
      <c r="E908" s="59"/>
      <c r="F908" s="59">
        <v>0</v>
      </c>
      <c r="G908" s="60">
        <v>0</v>
      </c>
      <c r="H908" s="63">
        <v>0</v>
      </c>
    </row>
    <row r="909" spans="1:8" s="62" customFormat="1" hidden="1">
      <c r="A909" s="56" t="s">
        <v>826</v>
      </c>
      <c r="B909" s="57">
        <v>0</v>
      </c>
      <c r="C909" s="57"/>
      <c r="D909" s="58"/>
      <c r="E909" s="59"/>
      <c r="F909" s="59">
        <v>0</v>
      </c>
      <c r="G909" s="60">
        <v>0</v>
      </c>
      <c r="H909" s="63">
        <v>0</v>
      </c>
    </row>
    <row r="910" spans="1:8" s="62" customFormat="1" hidden="1">
      <c r="A910" s="56" t="s">
        <v>826</v>
      </c>
      <c r="B910" s="57">
        <v>0</v>
      </c>
      <c r="C910" s="57"/>
      <c r="D910" s="58"/>
      <c r="E910" s="59"/>
      <c r="F910" s="59">
        <v>0</v>
      </c>
      <c r="G910" s="60">
        <v>0</v>
      </c>
      <c r="H910" s="63">
        <v>0</v>
      </c>
    </row>
    <row r="911" spans="1:8" s="62" customFormat="1" hidden="1">
      <c r="A911" s="56" t="s">
        <v>826</v>
      </c>
      <c r="B911" s="57">
        <v>0</v>
      </c>
      <c r="C911" s="57"/>
      <c r="D911" s="58"/>
      <c r="E911" s="59"/>
      <c r="F911" s="59">
        <v>0</v>
      </c>
      <c r="G911" s="60">
        <v>0</v>
      </c>
      <c r="H911" s="63">
        <v>0</v>
      </c>
    </row>
    <row r="912" spans="1:8" s="62" customFormat="1" hidden="1">
      <c r="A912" s="56" t="s">
        <v>826</v>
      </c>
      <c r="B912" s="57">
        <v>0</v>
      </c>
      <c r="C912" s="57"/>
      <c r="D912" s="58"/>
      <c r="E912" s="59"/>
      <c r="F912" s="59">
        <v>0</v>
      </c>
      <c r="G912" s="60">
        <v>0</v>
      </c>
      <c r="H912" s="63">
        <v>0</v>
      </c>
    </row>
    <row r="913" spans="1:8" s="62" customFormat="1" hidden="1">
      <c r="A913" s="56" t="s">
        <v>826</v>
      </c>
      <c r="B913" s="57">
        <v>0</v>
      </c>
      <c r="C913" s="57"/>
      <c r="D913" s="58"/>
      <c r="E913" s="59"/>
      <c r="F913" s="59">
        <v>0</v>
      </c>
      <c r="G913" s="60">
        <v>0</v>
      </c>
      <c r="H913" s="63">
        <v>0</v>
      </c>
    </row>
    <row r="914" spans="1:8" s="62" customFormat="1" hidden="1">
      <c r="A914" s="56" t="s">
        <v>826</v>
      </c>
      <c r="B914" s="57">
        <v>0</v>
      </c>
      <c r="C914" s="57"/>
      <c r="D914" s="58"/>
      <c r="E914" s="59"/>
      <c r="F914" s="59">
        <v>0</v>
      </c>
      <c r="G914" s="60">
        <v>0</v>
      </c>
      <c r="H914" s="63">
        <v>0</v>
      </c>
    </row>
    <row r="915" spans="1:8" s="62" customFormat="1" hidden="1">
      <c r="A915" s="56" t="s">
        <v>826</v>
      </c>
      <c r="B915" s="57">
        <v>0</v>
      </c>
      <c r="C915" s="57"/>
      <c r="D915" s="58"/>
      <c r="E915" s="59"/>
      <c r="F915" s="59">
        <v>0</v>
      </c>
      <c r="G915" s="60">
        <v>0</v>
      </c>
      <c r="H915" s="63">
        <v>0</v>
      </c>
    </row>
    <row r="916" spans="1:8" s="62" customFormat="1" hidden="1">
      <c r="A916" s="56" t="s">
        <v>826</v>
      </c>
      <c r="B916" s="57">
        <v>0</v>
      </c>
      <c r="C916" s="57"/>
      <c r="D916" s="58"/>
      <c r="E916" s="59"/>
      <c r="F916" s="59">
        <v>0</v>
      </c>
      <c r="G916" s="60">
        <v>0</v>
      </c>
      <c r="H916" s="63">
        <v>0</v>
      </c>
    </row>
    <row r="917" spans="1:8" s="62" customFormat="1" hidden="1">
      <c r="A917" s="56" t="s">
        <v>826</v>
      </c>
      <c r="B917" s="57">
        <v>0</v>
      </c>
      <c r="C917" s="57"/>
      <c r="D917" s="58"/>
      <c r="E917" s="59"/>
      <c r="F917" s="59">
        <v>0</v>
      </c>
      <c r="G917" s="60">
        <v>0</v>
      </c>
      <c r="H917" s="63">
        <v>0</v>
      </c>
    </row>
    <row r="918" spans="1:8" s="62" customFormat="1" hidden="1">
      <c r="A918" s="56" t="s">
        <v>826</v>
      </c>
      <c r="B918" s="57">
        <v>0</v>
      </c>
      <c r="C918" s="57"/>
      <c r="D918" s="58"/>
      <c r="E918" s="59"/>
      <c r="F918" s="59">
        <v>0</v>
      </c>
      <c r="G918" s="60">
        <v>0</v>
      </c>
      <c r="H918" s="63">
        <v>0</v>
      </c>
    </row>
    <row r="919" spans="1:8" s="62" customFormat="1" hidden="1">
      <c r="A919" s="56" t="s">
        <v>826</v>
      </c>
      <c r="B919" s="57">
        <v>0</v>
      </c>
      <c r="C919" s="57"/>
      <c r="D919" s="58"/>
      <c r="E919" s="59"/>
      <c r="F919" s="59">
        <v>0</v>
      </c>
      <c r="G919" s="60">
        <v>0</v>
      </c>
      <c r="H919" s="63">
        <v>0</v>
      </c>
    </row>
    <row r="920" spans="1:8" s="62" customFormat="1" hidden="1">
      <c r="A920" s="56" t="s">
        <v>826</v>
      </c>
      <c r="B920" s="57">
        <v>0</v>
      </c>
      <c r="C920" s="57"/>
      <c r="D920" s="58"/>
      <c r="E920" s="59"/>
      <c r="F920" s="59">
        <v>0</v>
      </c>
      <c r="G920" s="60">
        <v>0</v>
      </c>
      <c r="H920" s="63">
        <v>0</v>
      </c>
    </row>
    <row r="921" spans="1:8" s="62" customFormat="1" hidden="1">
      <c r="A921" s="56" t="s">
        <v>826</v>
      </c>
      <c r="B921" s="57">
        <v>0</v>
      </c>
      <c r="C921" s="57"/>
      <c r="D921" s="58"/>
      <c r="E921" s="59"/>
      <c r="F921" s="59">
        <v>0</v>
      </c>
      <c r="G921" s="60">
        <v>0</v>
      </c>
      <c r="H921" s="63">
        <v>0</v>
      </c>
    </row>
    <row r="922" spans="1:8" s="62" customFormat="1" hidden="1">
      <c r="A922" s="56" t="s">
        <v>826</v>
      </c>
      <c r="B922" s="57">
        <v>0</v>
      </c>
      <c r="C922" s="57"/>
      <c r="D922" s="58"/>
      <c r="E922" s="59"/>
      <c r="F922" s="59">
        <v>0</v>
      </c>
      <c r="G922" s="60">
        <v>0</v>
      </c>
      <c r="H922" s="63">
        <v>0</v>
      </c>
    </row>
    <row r="923" spans="1:8" s="62" customFormat="1" hidden="1">
      <c r="A923" s="56" t="s">
        <v>826</v>
      </c>
      <c r="B923" s="57">
        <v>0</v>
      </c>
      <c r="C923" s="57"/>
      <c r="D923" s="58"/>
      <c r="E923" s="59"/>
      <c r="F923" s="59">
        <v>0</v>
      </c>
      <c r="G923" s="60">
        <v>0</v>
      </c>
      <c r="H923" s="63">
        <v>0</v>
      </c>
    </row>
    <row r="924" spans="1:8" s="62" customFormat="1" hidden="1">
      <c r="A924" s="56" t="s">
        <v>826</v>
      </c>
      <c r="B924" s="57">
        <v>0</v>
      </c>
      <c r="C924" s="57"/>
      <c r="D924" s="58"/>
      <c r="E924" s="59"/>
      <c r="F924" s="59">
        <v>0</v>
      </c>
      <c r="G924" s="60">
        <v>0</v>
      </c>
      <c r="H924" s="63">
        <v>0</v>
      </c>
    </row>
    <row r="925" spans="1:8" s="62" customFormat="1" hidden="1">
      <c r="A925" s="56" t="s">
        <v>826</v>
      </c>
      <c r="B925" s="57">
        <v>0</v>
      </c>
      <c r="C925" s="57"/>
      <c r="D925" s="58"/>
      <c r="E925" s="59"/>
      <c r="F925" s="59">
        <v>0</v>
      </c>
      <c r="G925" s="60">
        <v>0</v>
      </c>
      <c r="H925" s="63">
        <v>0</v>
      </c>
    </row>
    <row r="926" spans="1:8" s="62" customFormat="1" hidden="1">
      <c r="A926" s="56" t="s">
        <v>826</v>
      </c>
      <c r="B926" s="57">
        <v>0</v>
      </c>
      <c r="C926" s="57"/>
      <c r="D926" s="58"/>
      <c r="E926" s="59"/>
      <c r="F926" s="59">
        <v>0</v>
      </c>
      <c r="G926" s="60">
        <v>0</v>
      </c>
      <c r="H926" s="63">
        <v>0</v>
      </c>
    </row>
    <row r="927" spans="1:8" s="62" customFormat="1" hidden="1">
      <c r="A927" s="56" t="s">
        <v>826</v>
      </c>
      <c r="B927" s="57">
        <v>0</v>
      </c>
      <c r="C927" s="57"/>
      <c r="D927" s="58"/>
      <c r="E927" s="59"/>
      <c r="F927" s="59">
        <v>0</v>
      </c>
      <c r="G927" s="60">
        <v>0</v>
      </c>
      <c r="H927" s="63">
        <v>0</v>
      </c>
    </row>
    <row r="928" spans="1:8" s="62" customFormat="1" hidden="1">
      <c r="A928" s="56" t="s">
        <v>826</v>
      </c>
      <c r="B928" s="57">
        <v>0</v>
      </c>
      <c r="C928" s="57"/>
      <c r="D928" s="58"/>
      <c r="E928" s="59"/>
      <c r="F928" s="59">
        <v>0</v>
      </c>
      <c r="G928" s="60">
        <v>0</v>
      </c>
      <c r="H928" s="63">
        <v>0</v>
      </c>
    </row>
    <row r="929" spans="1:8" s="62" customFormat="1" hidden="1">
      <c r="A929" s="56" t="s">
        <v>826</v>
      </c>
      <c r="B929" s="57">
        <v>0</v>
      </c>
      <c r="C929" s="57"/>
      <c r="D929" s="58"/>
      <c r="E929" s="59"/>
      <c r="F929" s="59">
        <v>0</v>
      </c>
      <c r="G929" s="60">
        <v>0</v>
      </c>
      <c r="H929" s="63">
        <v>0</v>
      </c>
    </row>
    <row r="930" spans="1:8" s="62" customFormat="1" hidden="1">
      <c r="A930" s="56" t="s">
        <v>826</v>
      </c>
      <c r="B930" s="57">
        <v>0</v>
      </c>
      <c r="C930" s="57"/>
      <c r="D930" s="58"/>
      <c r="E930" s="59"/>
      <c r="F930" s="59">
        <v>0</v>
      </c>
      <c r="G930" s="60">
        <v>0</v>
      </c>
      <c r="H930" s="63">
        <v>0</v>
      </c>
    </row>
    <row r="931" spans="1:8" s="62" customFormat="1" hidden="1">
      <c r="A931" s="56" t="s">
        <v>826</v>
      </c>
      <c r="B931" s="57">
        <v>0</v>
      </c>
      <c r="C931" s="57"/>
      <c r="D931" s="58"/>
      <c r="E931" s="59"/>
      <c r="F931" s="59">
        <v>0</v>
      </c>
      <c r="G931" s="60">
        <v>0</v>
      </c>
      <c r="H931" s="63">
        <v>0</v>
      </c>
    </row>
    <row r="932" spans="1:8" s="62" customFormat="1" hidden="1">
      <c r="A932" s="56" t="s">
        <v>826</v>
      </c>
      <c r="B932" s="57">
        <v>0</v>
      </c>
      <c r="C932" s="57"/>
      <c r="D932" s="58"/>
      <c r="E932" s="59"/>
      <c r="F932" s="59">
        <v>0</v>
      </c>
      <c r="G932" s="60">
        <v>0</v>
      </c>
      <c r="H932" s="63">
        <v>0</v>
      </c>
    </row>
    <row r="933" spans="1:8" s="62" customFormat="1" hidden="1">
      <c r="A933" s="56" t="s">
        <v>826</v>
      </c>
      <c r="B933" s="57">
        <v>0</v>
      </c>
      <c r="C933" s="57"/>
      <c r="D933" s="58"/>
      <c r="E933" s="59"/>
      <c r="F933" s="59">
        <v>0</v>
      </c>
      <c r="G933" s="60">
        <v>0</v>
      </c>
      <c r="H933" s="63">
        <v>0</v>
      </c>
    </row>
    <row r="934" spans="1:8" s="62" customFormat="1" hidden="1">
      <c r="A934" s="56" t="s">
        <v>826</v>
      </c>
      <c r="B934" s="57">
        <v>0</v>
      </c>
      <c r="C934" s="57"/>
      <c r="D934" s="58"/>
      <c r="E934" s="59"/>
      <c r="F934" s="59">
        <v>0</v>
      </c>
      <c r="G934" s="60">
        <v>0</v>
      </c>
      <c r="H934" s="63">
        <v>0</v>
      </c>
    </row>
    <row r="935" spans="1:8" s="62" customFormat="1" hidden="1">
      <c r="A935" s="56" t="s">
        <v>826</v>
      </c>
      <c r="B935" s="57">
        <v>0</v>
      </c>
      <c r="C935" s="57"/>
      <c r="D935" s="58"/>
      <c r="E935" s="59"/>
      <c r="F935" s="59">
        <v>0</v>
      </c>
      <c r="G935" s="60">
        <v>0</v>
      </c>
      <c r="H935" s="63">
        <v>0</v>
      </c>
    </row>
    <row r="936" spans="1:8" s="62" customFormat="1" hidden="1">
      <c r="A936" s="56" t="s">
        <v>826</v>
      </c>
      <c r="B936" s="57">
        <v>0</v>
      </c>
      <c r="C936" s="57"/>
      <c r="D936" s="58"/>
      <c r="E936" s="59"/>
      <c r="F936" s="59">
        <v>0</v>
      </c>
      <c r="G936" s="60">
        <v>0</v>
      </c>
      <c r="H936" s="63">
        <v>0</v>
      </c>
    </row>
    <row r="937" spans="1:8" s="62" customFormat="1" hidden="1">
      <c r="A937" s="56" t="s">
        <v>826</v>
      </c>
      <c r="B937" s="57">
        <v>0</v>
      </c>
      <c r="C937" s="57"/>
      <c r="D937" s="58"/>
      <c r="E937" s="59"/>
      <c r="F937" s="59">
        <v>0</v>
      </c>
      <c r="G937" s="60">
        <v>0</v>
      </c>
      <c r="H937" s="63">
        <v>0</v>
      </c>
    </row>
    <row r="938" spans="1:8" s="62" customFormat="1" hidden="1">
      <c r="A938" s="56" t="s">
        <v>826</v>
      </c>
      <c r="B938" s="57">
        <v>0</v>
      </c>
      <c r="C938" s="57"/>
      <c r="D938" s="58"/>
      <c r="E938" s="59"/>
      <c r="F938" s="59">
        <v>0</v>
      </c>
      <c r="G938" s="60">
        <v>0</v>
      </c>
      <c r="H938" s="63">
        <v>0</v>
      </c>
    </row>
    <row r="939" spans="1:8" s="62" customFormat="1" hidden="1">
      <c r="A939" s="56" t="s">
        <v>826</v>
      </c>
      <c r="B939" s="57">
        <v>0</v>
      </c>
      <c r="C939" s="57"/>
      <c r="D939" s="58"/>
      <c r="E939" s="59"/>
      <c r="F939" s="59">
        <v>0</v>
      </c>
      <c r="G939" s="60">
        <v>0</v>
      </c>
      <c r="H939" s="63">
        <v>0</v>
      </c>
    </row>
    <row r="940" spans="1:8" s="62" customFormat="1" hidden="1">
      <c r="A940" s="56" t="s">
        <v>826</v>
      </c>
      <c r="B940" s="57">
        <v>0</v>
      </c>
      <c r="C940" s="57"/>
      <c r="D940" s="58"/>
      <c r="E940" s="59"/>
      <c r="F940" s="59">
        <v>0</v>
      </c>
      <c r="G940" s="60">
        <v>0</v>
      </c>
      <c r="H940" s="63">
        <v>0</v>
      </c>
    </row>
    <row r="941" spans="1:8" s="62" customFormat="1" hidden="1">
      <c r="A941" s="56" t="s">
        <v>826</v>
      </c>
      <c r="B941" s="57">
        <v>0</v>
      </c>
      <c r="C941" s="57"/>
      <c r="D941" s="58"/>
      <c r="E941" s="59"/>
      <c r="F941" s="59">
        <v>0</v>
      </c>
      <c r="G941" s="60">
        <v>0</v>
      </c>
      <c r="H941" s="63">
        <v>0</v>
      </c>
    </row>
    <row r="942" spans="1:8" s="62" customFormat="1" hidden="1">
      <c r="A942" s="56" t="s">
        <v>826</v>
      </c>
      <c r="B942" s="57">
        <v>0</v>
      </c>
      <c r="C942" s="57"/>
      <c r="D942" s="58"/>
      <c r="E942" s="59"/>
      <c r="F942" s="59">
        <v>0</v>
      </c>
      <c r="G942" s="60">
        <v>0</v>
      </c>
      <c r="H942" s="63">
        <v>0</v>
      </c>
    </row>
    <row r="943" spans="1:8" s="62" customFormat="1" hidden="1">
      <c r="A943" s="56" t="s">
        <v>826</v>
      </c>
      <c r="B943" s="57">
        <v>0</v>
      </c>
      <c r="C943" s="57"/>
      <c r="D943" s="58"/>
      <c r="E943" s="59"/>
      <c r="F943" s="59">
        <v>0</v>
      </c>
      <c r="G943" s="60">
        <v>0</v>
      </c>
      <c r="H943" s="63">
        <v>0</v>
      </c>
    </row>
    <row r="944" spans="1:8" s="62" customFormat="1" hidden="1">
      <c r="A944" s="56" t="s">
        <v>826</v>
      </c>
      <c r="B944" s="57">
        <v>0</v>
      </c>
      <c r="C944" s="57"/>
      <c r="D944" s="58"/>
      <c r="E944" s="59"/>
      <c r="F944" s="59">
        <v>0</v>
      </c>
      <c r="G944" s="60">
        <v>0</v>
      </c>
      <c r="H944" s="63">
        <v>0</v>
      </c>
    </row>
    <row r="945" spans="1:8" s="62" customFormat="1" hidden="1">
      <c r="A945" s="56" t="s">
        <v>826</v>
      </c>
      <c r="B945" s="57">
        <v>0</v>
      </c>
      <c r="C945" s="57"/>
      <c r="D945" s="58"/>
      <c r="E945" s="59"/>
      <c r="F945" s="59">
        <v>0</v>
      </c>
      <c r="G945" s="60">
        <v>0</v>
      </c>
      <c r="H945" s="63">
        <v>0</v>
      </c>
    </row>
    <row r="946" spans="1:8" s="62" customFormat="1" hidden="1">
      <c r="A946" s="56" t="s">
        <v>826</v>
      </c>
      <c r="B946" s="57">
        <v>0</v>
      </c>
      <c r="C946" s="57"/>
      <c r="D946" s="58"/>
      <c r="E946" s="59"/>
      <c r="F946" s="59">
        <v>0</v>
      </c>
      <c r="G946" s="60">
        <v>0</v>
      </c>
      <c r="H946" s="63">
        <v>0</v>
      </c>
    </row>
    <row r="947" spans="1:8" s="62" customFormat="1" hidden="1">
      <c r="A947" s="56" t="s">
        <v>826</v>
      </c>
      <c r="B947" s="57">
        <v>0</v>
      </c>
      <c r="C947" s="57"/>
      <c r="D947" s="58"/>
      <c r="E947" s="59"/>
      <c r="F947" s="59">
        <v>0</v>
      </c>
      <c r="G947" s="60">
        <v>0</v>
      </c>
      <c r="H947" s="63">
        <v>0</v>
      </c>
    </row>
    <row r="948" spans="1:8" s="62" customFormat="1" hidden="1">
      <c r="A948" s="56" t="s">
        <v>826</v>
      </c>
      <c r="B948" s="57">
        <v>0</v>
      </c>
      <c r="C948" s="57"/>
      <c r="D948" s="58"/>
      <c r="E948" s="59"/>
      <c r="F948" s="59">
        <v>0</v>
      </c>
      <c r="G948" s="60">
        <v>0</v>
      </c>
      <c r="H948" s="63">
        <v>0</v>
      </c>
    </row>
    <row r="949" spans="1:8" s="62" customFormat="1" hidden="1">
      <c r="A949" s="56" t="s">
        <v>826</v>
      </c>
      <c r="B949" s="57">
        <v>0</v>
      </c>
      <c r="C949" s="57"/>
      <c r="D949" s="58"/>
      <c r="E949" s="59"/>
      <c r="F949" s="59">
        <v>0</v>
      </c>
      <c r="G949" s="60">
        <v>0</v>
      </c>
      <c r="H949" s="63">
        <v>0</v>
      </c>
    </row>
    <row r="950" spans="1:8" s="62" customFormat="1" hidden="1">
      <c r="A950" s="56" t="s">
        <v>826</v>
      </c>
      <c r="B950" s="57">
        <v>0</v>
      </c>
      <c r="C950" s="57"/>
      <c r="D950" s="58"/>
      <c r="E950" s="59"/>
      <c r="F950" s="59">
        <v>0</v>
      </c>
      <c r="G950" s="60">
        <v>0</v>
      </c>
      <c r="H950" s="63">
        <v>0</v>
      </c>
    </row>
    <row r="951" spans="1:8" s="62" customFormat="1" hidden="1">
      <c r="A951" s="56" t="s">
        <v>826</v>
      </c>
      <c r="B951" s="57">
        <v>0</v>
      </c>
      <c r="C951" s="57"/>
      <c r="D951" s="58"/>
      <c r="E951" s="59"/>
      <c r="F951" s="59">
        <v>0</v>
      </c>
      <c r="G951" s="60">
        <v>0</v>
      </c>
      <c r="H951" s="63">
        <v>0</v>
      </c>
    </row>
    <row r="952" spans="1:8" s="62" customFormat="1" hidden="1">
      <c r="A952" s="56" t="s">
        <v>826</v>
      </c>
      <c r="B952" s="57">
        <v>0</v>
      </c>
      <c r="C952" s="57"/>
      <c r="D952" s="58"/>
      <c r="E952" s="59"/>
      <c r="F952" s="59">
        <v>0</v>
      </c>
      <c r="G952" s="60">
        <v>0</v>
      </c>
      <c r="H952" s="63">
        <v>0</v>
      </c>
    </row>
    <row r="953" spans="1:8" s="62" customFormat="1" hidden="1">
      <c r="A953" s="56" t="s">
        <v>826</v>
      </c>
      <c r="B953" s="57">
        <v>0</v>
      </c>
      <c r="C953" s="57"/>
      <c r="D953" s="58"/>
      <c r="E953" s="59"/>
      <c r="F953" s="59">
        <v>0</v>
      </c>
      <c r="G953" s="60">
        <v>0</v>
      </c>
      <c r="H953" s="63">
        <v>0</v>
      </c>
    </row>
    <row r="954" spans="1:8" s="62" customFormat="1" hidden="1">
      <c r="A954" s="56" t="s">
        <v>826</v>
      </c>
      <c r="B954" s="57">
        <v>0</v>
      </c>
      <c r="C954" s="57"/>
      <c r="D954" s="58"/>
      <c r="E954" s="59"/>
      <c r="F954" s="59">
        <v>0</v>
      </c>
      <c r="G954" s="60">
        <v>0</v>
      </c>
      <c r="H954" s="63">
        <v>0</v>
      </c>
    </row>
    <row r="955" spans="1:8" s="62" customFormat="1" hidden="1">
      <c r="A955" s="56" t="s">
        <v>826</v>
      </c>
      <c r="B955" s="57">
        <v>0</v>
      </c>
      <c r="C955" s="57"/>
      <c r="D955" s="58"/>
      <c r="E955" s="59"/>
      <c r="F955" s="59">
        <v>0</v>
      </c>
      <c r="G955" s="60">
        <v>0</v>
      </c>
      <c r="H955" s="63">
        <v>0</v>
      </c>
    </row>
    <row r="956" spans="1:8" s="62" customFormat="1" hidden="1">
      <c r="A956" s="56" t="s">
        <v>826</v>
      </c>
      <c r="B956" s="57">
        <v>0</v>
      </c>
      <c r="C956" s="57"/>
      <c r="D956" s="58"/>
      <c r="E956" s="59"/>
      <c r="F956" s="59">
        <v>0</v>
      </c>
      <c r="G956" s="60">
        <v>0</v>
      </c>
      <c r="H956" s="63">
        <v>0</v>
      </c>
    </row>
    <row r="957" spans="1:8" s="62" customFormat="1" hidden="1">
      <c r="A957" s="56" t="s">
        <v>826</v>
      </c>
      <c r="B957" s="57">
        <v>0</v>
      </c>
      <c r="C957" s="57"/>
      <c r="D957" s="58"/>
      <c r="E957" s="59"/>
      <c r="F957" s="59">
        <v>0</v>
      </c>
      <c r="G957" s="60">
        <v>0</v>
      </c>
      <c r="H957" s="63">
        <v>0</v>
      </c>
    </row>
    <row r="958" spans="1:8" s="62" customFormat="1" hidden="1">
      <c r="A958" s="56" t="s">
        <v>826</v>
      </c>
      <c r="B958" s="57">
        <v>0</v>
      </c>
      <c r="C958" s="57"/>
      <c r="D958" s="58"/>
      <c r="E958" s="59"/>
      <c r="F958" s="59">
        <v>0</v>
      </c>
      <c r="G958" s="60">
        <v>0</v>
      </c>
      <c r="H958" s="63">
        <v>0</v>
      </c>
    </row>
    <row r="959" spans="1:8" s="62" customFormat="1" hidden="1">
      <c r="A959" s="56" t="s">
        <v>826</v>
      </c>
      <c r="B959" s="57">
        <v>0</v>
      </c>
      <c r="C959" s="57"/>
      <c r="D959" s="58"/>
      <c r="E959" s="59"/>
      <c r="F959" s="59">
        <v>0</v>
      </c>
      <c r="G959" s="60">
        <v>0</v>
      </c>
      <c r="H959" s="63">
        <v>0</v>
      </c>
    </row>
    <row r="960" spans="1:8" s="62" customFormat="1" hidden="1">
      <c r="A960" s="56" t="s">
        <v>826</v>
      </c>
      <c r="B960" s="57">
        <v>0</v>
      </c>
      <c r="C960" s="57"/>
      <c r="D960" s="58"/>
      <c r="E960" s="59"/>
      <c r="F960" s="59">
        <v>0</v>
      </c>
      <c r="G960" s="60">
        <v>0</v>
      </c>
      <c r="H960" s="63">
        <v>0</v>
      </c>
    </row>
    <row r="961" spans="1:8" s="62" customFormat="1" hidden="1">
      <c r="A961" s="56" t="s">
        <v>826</v>
      </c>
      <c r="B961" s="57">
        <v>0</v>
      </c>
      <c r="C961" s="57"/>
      <c r="D961" s="58"/>
      <c r="E961" s="59"/>
      <c r="F961" s="59">
        <v>0</v>
      </c>
      <c r="G961" s="60">
        <v>0</v>
      </c>
      <c r="H961" s="63">
        <v>0</v>
      </c>
    </row>
    <row r="962" spans="1:8" s="62" customFormat="1" hidden="1">
      <c r="A962" s="56" t="s">
        <v>826</v>
      </c>
      <c r="B962" s="57">
        <v>0</v>
      </c>
      <c r="C962" s="57"/>
      <c r="D962" s="58"/>
      <c r="E962" s="59"/>
      <c r="F962" s="59">
        <v>0</v>
      </c>
      <c r="G962" s="60">
        <v>0</v>
      </c>
      <c r="H962" s="63">
        <v>0</v>
      </c>
    </row>
    <row r="963" spans="1:8" s="62" customFormat="1" hidden="1">
      <c r="A963" s="56" t="s">
        <v>826</v>
      </c>
      <c r="B963" s="57">
        <v>0</v>
      </c>
      <c r="C963" s="57"/>
      <c r="D963" s="58"/>
      <c r="E963" s="59"/>
      <c r="F963" s="59">
        <v>0</v>
      </c>
      <c r="G963" s="60">
        <v>0</v>
      </c>
      <c r="H963" s="63">
        <v>0</v>
      </c>
    </row>
    <row r="964" spans="1:8" s="62" customFormat="1" hidden="1">
      <c r="A964" s="56" t="s">
        <v>826</v>
      </c>
      <c r="B964" s="57">
        <v>0</v>
      </c>
      <c r="C964" s="57"/>
      <c r="D964" s="58"/>
      <c r="E964" s="59"/>
      <c r="F964" s="59">
        <v>0</v>
      </c>
      <c r="G964" s="60">
        <v>0</v>
      </c>
      <c r="H964" s="63">
        <v>0</v>
      </c>
    </row>
    <row r="965" spans="1:8" s="62" customFormat="1" hidden="1">
      <c r="A965" s="56" t="s">
        <v>826</v>
      </c>
      <c r="B965" s="57">
        <v>0</v>
      </c>
      <c r="C965" s="57"/>
      <c r="D965" s="58"/>
      <c r="E965" s="59"/>
      <c r="F965" s="59">
        <v>0</v>
      </c>
      <c r="G965" s="60">
        <v>0</v>
      </c>
      <c r="H965" s="63">
        <v>0</v>
      </c>
    </row>
    <row r="966" spans="1:8" s="62" customFormat="1" hidden="1">
      <c r="A966" s="56" t="s">
        <v>826</v>
      </c>
      <c r="B966" s="57">
        <v>0</v>
      </c>
      <c r="C966" s="57"/>
      <c r="D966" s="58"/>
      <c r="E966" s="59"/>
      <c r="F966" s="59">
        <v>0</v>
      </c>
      <c r="G966" s="60">
        <v>0</v>
      </c>
      <c r="H966" s="63">
        <v>0</v>
      </c>
    </row>
    <row r="967" spans="1:8" s="62" customFormat="1" hidden="1">
      <c r="A967" s="56" t="s">
        <v>826</v>
      </c>
      <c r="B967" s="57">
        <v>0</v>
      </c>
      <c r="C967" s="57"/>
      <c r="D967" s="58"/>
      <c r="E967" s="59"/>
      <c r="F967" s="59">
        <v>0</v>
      </c>
      <c r="G967" s="60">
        <v>0</v>
      </c>
      <c r="H967" s="63">
        <v>0</v>
      </c>
    </row>
    <row r="968" spans="1:8" s="62" customFormat="1" hidden="1">
      <c r="A968" s="56" t="s">
        <v>826</v>
      </c>
      <c r="B968" s="57">
        <v>0</v>
      </c>
      <c r="C968" s="57"/>
      <c r="D968" s="58"/>
      <c r="E968" s="59"/>
      <c r="F968" s="59">
        <v>0</v>
      </c>
      <c r="G968" s="60">
        <v>0</v>
      </c>
      <c r="H968" s="63">
        <v>0</v>
      </c>
    </row>
    <row r="969" spans="1:8" s="62" customFormat="1" hidden="1">
      <c r="A969" s="56" t="s">
        <v>826</v>
      </c>
      <c r="B969" s="57">
        <v>0</v>
      </c>
      <c r="C969" s="57"/>
      <c r="D969" s="58"/>
      <c r="E969" s="59"/>
      <c r="F969" s="59">
        <v>0</v>
      </c>
      <c r="G969" s="60">
        <v>0</v>
      </c>
      <c r="H969" s="63">
        <v>0</v>
      </c>
    </row>
    <row r="970" spans="1:8" s="62" customFormat="1" hidden="1">
      <c r="A970" s="56" t="s">
        <v>826</v>
      </c>
      <c r="B970" s="57">
        <v>0</v>
      </c>
      <c r="C970" s="57"/>
      <c r="D970" s="58"/>
      <c r="E970" s="59"/>
      <c r="F970" s="59">
        <v>0</v>
      </c>
      <c r="G970" s="60">
        <v>0</v>
      </c>
      <c r="H970" s="63">
        <v>0</v>
      </c>
    </row>
    <row r="971" spans="1:8" s="62" customFormat="1" hidden="1">
      <c r="A971" s="56" t="s">
        <v>826</v>
      </c>
      <c r="B971" s="57">
        <v>0</v>
      </c>
      <c r="C971" s="57"/>
      <c r="D971" s="58"/>
      <c r="E971" s="59"/>
      <c r="F971" s="59">
        <v>0</v>
      </c>
      <c r="G971" s="60">
        <v>0</v>
      </c>
      <c r="H971" s="63">
        <v>0</v>
      </c>
    </row>
    <row r="972" spans="1:8" s="62" customFormat="1" hidden="1">
      <c r="A972" s="56" t="s">
        <v>826</v>
      </c>
      <c r="B972" s="57">
        <v>0</v>
      </c>
      <c r="C972" s="57"/>
      <c r="D972" s="58"/>
      <c r="E972" s="59"/>
      <c r="F972" s="59">
        <v>0</v>
      </c>
      <c r="G972" s="60">
        <v>0</v>
      </c>
      <c r="H972" s="63">
        <v>0</v>
      </c>
    </row>
    <row r="973" spans="1:8" s="62" customFormat="1" hidden="1">
      <c r="A973" s="56" t="s">
        <v>826</v>
      </c>
      <c r="B973" s="57">
        <v>0</v>
      </c>
      <c r="C973" s="57"/>
      <c r="D973" s="58"/>
      <c r="E973" s="59"/>
      <c r="F973" s="59">
        <v>0</v>
      </c>
      <c r="G973" s="60">
        <v>0</v>
      </c>
      <c r="H973" s="63">
        <v>0</v>
      </c>
    </row>
    <row r="974" spans="1:8" s="62" customFormat="1" hidden="1">
      <c r="A974" s="56" t="s">
        <v>826</v>
      </c>
      <c r="B974" s="57">
        <v>0</v>
      </c>
      <c r="C974" s="57"/>
      <c r="D974" s="58"/>
      <c r="E974" s="59"/>
      <c r="F974" s="59">
        <v>0</v>
      </c>
      <c r="G974" s="60">
        <v>0</v>
      </c>
      <c r="H974" s="63">
        <v>0</v>
      </c>
    </row>
    <row r="975" spans="1:8" s="62" customFormat="1" hidden="1">
      <c r="A975" s="56" t="s">
        <v>826</v>
      </c>
      <c r="B975" s="57">
        <v>0</v>
      </c>
      <c r="C975" s="57"/>
      <c r="D975" s="58"/>
      <c r="E975" s="59"/>
      <c r="F975" s="59">
        <v>0</v>
      </c>
      <c r="G975" s="60">
        <v>0</v>
      </c>
      <c r="H975" s="63">
        <v>0</v>
      </c>
    </row>
    <row r="976" spans="1:8" s="62" customFormat="1" hidden="1">
      <c r="A976" s="56" t="s">
        <v>826</v>
      </c>
      <c r="B976" s="57">
        <v>0</v>
      </c>
      <c r="C976" s="57"/>
      <c r="D976" s="58"/>
      <c r="E976" s="59"/>
      <c r="F976" s="59">
        <v>0</v>
      </c>
      <c r="G976" s="60">
        <v>0</v>
      </c>
      <c r="H976" s="63">
        <v>0</v>
      </c>
    </row>
    <row r="977" spans="1:8" s="62" customFormat="1" hidden="1">
      <c r="A977" s="56" t="s">
        <v>826</v>
      </c>
      <c r="B977" s="57">
        <v>0</v>
      </c>
      <c r="C977" s="57"/>
      <c r="D977" s="58"/>
      <c r="E977" s="59"/>
      <c r="F977" s="59">
        <v>0</v>
      </c>
      <c r="G977" s="60">
        <v>0</v>
      </c>
      <c r="H977" s="63">
        <v>0</v>
      </c>
    </row>
    <row r="978" spans="1:8" s="62" customFormat="1" hidden="1">
      <c r="A978" s="56" t="s">
        <v>826</v>
      </c>
      <c r="B978" s="57">
        <v>0</v>
      </c>
      <c r="C978" s="57"/>
      <c r="D978" s="58"/>
      <c r="E978" s="59"/>
      <c r="F978" s="59">
        <v>0</v>
      </c>
      <c r="G978" s="60">
        <v>0</v>
      </c>
      <c r="H978" s="63">
        <v>0</v>
      </c>
    </row>
    <row r="979" spans="1:8" s="62" customFormat="1" hidden="1">
      <c r="A979" s="56" t="s">
        <v>826</v>
      </c>
      <c r="B979" s="57">
        <v>0</v>
      </c>
      <c r="C979" s="57"/>
      <c r="D979" s="58"/>
      <c r="E979" s="59"/>
      <c r="F979" s="59">
        <v>0</v>
      </c>
      <c r="G979" s="60">
        <v>0</v>
      </c>
      <c r="H979" s="63">
        <v>0</v>
      </c>
    </row>
    <row r="980" spans="1:8" s="62" customFormat="1" hidden="1">
      <c r="A980" s="56" t="s">
        <v>826</v>
      </c>
      <c r="B980" s="57">
        <v>0</v>
      </c>
      <c r="C980" s="57"/>
      <c r="D980" s="58"/>
      <c r="E980" s="59"/>
      <c r="F980" s="59">
        <v>0</v>
      </c>
      <c r="G980" s="60">
        <v>0</v>
      </c>
      <c r="H980" s="63">
        <v>0</v>
      </c>
    </row>
    <row r="981" spans="1:8" s="62" customFormat="1" hidden="1">
      <c r="A981" s="56" t="s">
        <v>826</v>
      </c>
      <c r="B981" s="57">
        <v>0</v>
      </c>
      <c r="C981" s="57"/>
      <c r="D981" s="58"/>
      <c r="E981" s="59"/>
      <c r="F981" s="59">
        <v>0</v>
      </c>
      <c r="G981" s="60">
        <v>0</v>
      </c>
      <c r="H981" s="63">
        <v>0</v>
      </c>
    </row>
    <row r="982" spans="1:8" s="62" customFormat="1" hidden="1">
      <c r="A982" s="56" t="s">
        <v>826</v>
      </c>
      <c r="B982" s="57">
        <v>0</v>
      </c>
      <c r="C982" s="57"/>
      <c r="D982" s="58"/>
      <c r="E982" s="59"/>
      <c r="F982" s="59">
        <v>0</v>
      </c>
      <c r="G982" s="60">
        <v>0</v>
      </c>
      <c r="H982" s="63">
        <v>0</v>
      </c>
    </row>
    <row r="983" spans="1:8" s="62" customFormat="1" hidden="1">
      <c r="A983" s="56" t="s">
        <v>826</v>
      </c>
      <c r="B983" s="57">
        <v>0</v>
      </c>
      <c r="C983" s="57"/>
      <c r="D983" s="58"/>
      <c r="E983" s="59"/>
      <c r="F983" s="59">
        <v>0</v>
      </c>
      <c r="G983" s="60">
        <v>0</v>
      </c>
      <c r="H983" s="63">
        <v>0</v>
      </c>
    </row>
    <row r="984" spans="1:8" s="62" customFormat="1" hidden="1">
      <c r="A984" s="56" t="s">
        <v>826</v>
      </c>
      <c r="B984" s="57">
        <v>0</v>
      </c>
      <c r="C984" s="57"/>
      <c r="D984" s="58"/>
      <c r="E984" s="59"/>
      <c r="F984" s="59">
        <v>0</v>
      </c>
      <c r="G984" s="60">
        <v>0</v>
      </c>
      <c r="H984" s="63">
        <v>0</v>
      </c>
    </row>
    <row r="985" spans="1:8" s="62" customFormat="1" hidden="1">
      <c r="A985" s="56" t="s">
        <v>826</v>
      </c>
      <c r="B985" s="57">
        <v>0</v>
      </c>
      <c r="C985" s="57"/>
      <c r="D985" s="58"/>
      <c r="E985" s="59"/>
      <c r="F985" s="59">
        <v>0</v>
      </c>
      <c r="G985" s="60">
        <v>0</v>
      </c>
      <c r="H985" s="63">
        <v>0</v>
      </c>
    </row>
    <row r="986" spans="1:8" s="62" customFormat="1" hidden="1">
      <c r="A986" s="56" t="s">
        <v>826</v>
      </c>
      <c r="B986" s="57">
        <v>0</v>
      </c>
      <c r="C986" s="57"/>
      <c r="D986" s="58"/>
      <c r="E986" s="59"/>
      <c r="F986" s="59">
        <v>0</v>
      </c>
      <c r="G986" s="60">
        <v>0</v>
      </c>
      <c r="H986" s="63">
        <v>0</v>
      </c>
    </row>
    <row r="987" spans="1:8" s="62" customFormat="1" hidden="1">
      <c r="A987" s="56" t="s">
        <v>826</v>
      </c>
      <c r="B987" s="57">
        <v>0</v>
      </c>
      <c r="C987" s="57"/>
      <c r="D987" s="58"/>
      <c r="E987" s="59"/>
      <c r="F987" s="59">
        <v>0</v>
      </c>
      <c r="G987" s="60">
        <v>0</v>
      </c>
      <c r="H987" s="63">
        <v>0</v>
      </c>
    </row>
    <row r="988" spans="1:8" s="62" customFormat="1" hidden="1">
      <c r="A988" s="56" t="s">
        <v>826</v>
      </c>
      <c r="B988" s="57">
        <v>0</v>
      </c>
      <c r="C988" s="57"/>
      <c r="D988" s="58"/>
      <c r="E988" s="59"/>
      <c r="F988" s="59">
        <v>0</v>
      </c>
      <c r="G988" s="60">
        <v>0</v>
      </c>
      <c r="H988" s="63">
        <v>0</v>
      </c>
    </row>
    <row r="989" spans="1:8" s="62" customFormat="1" hidden="1">
      <c r="A989" s="56" t="s">
        <v>826</v>
      </c>
      <c r="B989" s="57">
        <v>0</v>
      </c>
      <c r="C989" s="57"/>
      <c r="D989" s="58"/>
      <c r="E989" s="59"/>
      <c r="F989" s="59">
        <v>0</v>
      </c>
      <c r="G989" s="60">
        <v>0</v>
      </c>
      <c r="H989" s="63">
        <v>0</v>
      </c>
    </row>
    <row r="990" spans="1:8" s="62" customFormat="1" hidden="1">
      <c r="A990" s="56" t="s">
        <v>826</v>
      </c>
      <c r="B990" s="57">
        <v>0</v>
      </c>
      <c r="C990" s="57"/>
      <c r="D990" s="58"/>
      <c r="E990" s="59"/>
      <c r="F990" s="59">
        <v>0</v>
      </c>
      <c r="G990" s="60">
        <v>0</v>
      </c>
      <c r="H990" s="63">
        <v>0</v>
      </c>
    </row>
    <row r="991" spans="1:8" s="62" customFormat="1" hidden="1">
      <c r="A991" s="56" t="s">
        <v>826</v>
      </c>
      <c r="B991" s="57">
        <v>0</v>
      </c>
      <c r="C991" s="57"/>
      <c r="D991" s="58"/>
      <c r="E991" s="59"/>
      <c r="F991" s="59">
        <v>0</v>
      </c>
      <c r="G991" s="60">
        <v>0</v>
      </c>
      <c r="H991" s="63">
        <v>0</v>
      </c>
    </row>
    <row r="992" spans="1:8" s="62" customFormat="1" hidden="1">
      <c r="A992" s="56" t="s">
        <v>826</v>
      </c>
      <c r="B992" s="57">
        <v>0</v>
      </c>
      <c r="C992" s="57"/>
      <c r="D992" s="58"/>
      <c r="E992" s="59"/>
      <c r="F992" s="59">
        <v>0</v>
      </c>
      <c r="G992" s="60">
        <v>0</v>
      </c>
      <c r="H992" s="63">
        <v>0</v>
      </c>
    </row>
    <row r="993" spans="1:8" s="62" customFormat="1" hidden="1">
      <c r="A993" s="56" t="s">
        <v>826</v>
      </c>
      <c r="B993" s="57">
        <v>0</v>
      </c>
      <c r="C993" s="57"/>
      <c r="D993" s="58"/>
      <c r="E993" s="59"/>
      <c r="F993" s="59">
        <v>0</v>
      </c>
      <c r="G993" s="60">
        <v>0</v>
      </c>
      <c r="H993" s="63">
        <v>0</v>
      </c>
    </row>
    <row r="994" spans="1:8" s="62" customFormat="1" hidden="1">
      <c r="A994" s="56" t="s">
        <v>826</v>
      </c>
      <c r="B994" s="57">
        <v>0</v>
      </c>
      <c r="C994" s="57"/>
      <c r="D994" s="58"/>
      <c r="E994" s="59"/>
      <c r="F994" s="59">
        <v>0</v>
      </c>
      <c r="G994" s="60">
        <v>0</v>
      </c>
      <c r="H994" s="63">
        <v>0</v>
      </c>
    </row>
    <row r="995" spans="1:8" s="62" customFormat="1" hidden="1">
      <c r="A995" s="56" t="s">
        <v>826</v>
      </c>
      <c r="B995" s="57">
        <v>0</v>
      </c>
      <c r="C995" s="57"/>
      <c r="D995" s="58"/>
      <c r="E995" s="59"/>
      <c r="F995" s="59">
        <v>0</v>
      </c>
      <c r="G995" s="60">
        <v>0</v>
      </c>
      <c r="H995" s="63">
        <v>0</v>
      </c>
    </row>
    <row r="996" spans="1:8" s="62" customFormat="1" hidden="1">
      <c r="A996" s="56" t="s">
        <v>826</v>
      </c>
      <c r="B996" s="57">
        <v>0</v>
      </c>
      <c r="C996" s="57"/>
      <c r="D996" s="58"/>
      <c r="E996" s="59"/>
      <c r="F996" s="59">
        <v>0</v>
      </c>
      <c r="G996" s="60">
        <v>0</v>
      </c>
      <c r="H996" s="63">
        <v>0</v>
      </c>
    </row>
    <row r="997" spans="1:8" s="62" customFormat="1" hidden="1">
      <c r="A997" s="56" t="s">
        <v>826</v>
      </c>
      <c r="B997" s="57">
        <v>0</v>
      </c>
      <c r="C997" s="57"/>
      <c r="D997" s="58"/>
      <c r="E997" s="59"/>
      <c r="F997" s="59">
        <v>0</v>
      </c>
      <c r="G997" s="60">
        <v>0</v>
      </c>
      <c r="H997" s="63">
        <v>0</v>
      </c>
    </row>
    <row r="998" spans="1:8" s="62" customFormat="1" hidden="1">
      <c r="A998" s="64" t="s">
        <v>826</v>
      </c>
      <c r="B998" s="65">
        <v>0</v>
      </c>
      <c r="C998" s="65"/>
      <c r="D998" s="66"/>
      <c r="E998" s="67"/>
      <c r="F998" s="67">
        <v>0</v>
      </c>
      <c r="G998" s="68">
        <v>0</v>
      </c>
      <c r="H998" s="63">
        <v>0</v>
      </c>
    </row>
    <row r="999" spans="1:8" s="62" customFormat="1" ht="13.5" thickBot="1">
      <c r="A999" s="69"/>
      <c r="B999" s="70"/>
      <c r="C999" s="70"/>
      <c r="D999" s="71"/>
      <c r="E999" s="72"/>
      <c r="F999" s="72"/>
      <c r="G999" s="73">
        <v>0</v>
      </c>
      <c r="H999" s="74"/>
    </row>
    <row r="1000" spans="1:8" s="62" customFormat="1" ht="13.5" thickTop="1">
      <c r="A1000" s="56" t="s">
        <v>180</v>
      </c>
      <c r="B1000" s="75"/>
      <c r="C1000" s="75"/>
      <c r="D1000" s="76"/>
      <c r="E1000" s="59"/>
      <c r="F1000" s="59">
        <f>SUM(F18:F999)</f>
        <v>828.0899999999998</v>
      </c>
      <c r="G1000" s="60"/>
      <c r="H1000" s="61">
        <v>29165.329799999992</v>
      </c>
    </row>
    <row r="1001" spans="1:8" s="62" customFormat="1">
      <c r="A1001" s="56" t="s">
        <v>754</v>
      </c>
      <c r="B1001" s="75"/>
      <c r="C1001" s="75"/>
      <c r="D1001" s="76"/>
      <c r="E1001" s="67"/>
      <c r="F1001" s="59">
        <f>Invoice!J130</f>
        <v>-3949.8140000000008</v>
      </c>
      <c r="G1001" s="60"/>
      <c r="H1001" s="61">
        <v>874.86479999999995</v>
      </c>
    </row>
    <row r="1002" spans="1:8" s="62" customFormat="1" outlineLevel="1">
      <c r="A1002" s="56"/>
      <c r="B1002" s="75"/>
      <c r="C1002" s="75"/>
      <c r="D1002" s="76"/>
      <c r="E1002" s="67"/>
      <c r="F1002" s="59">
        <f>Invoice!J131</f>
        <v>0</v>
      </c>
      <c r="G1002" s="60"/>
      <c r="H1002" s="61">
        <v>0</v>
      </c>
    </row>
    <row r="1003" spans="1:8" s="62" customFormat="1" hidden="1">
      <c r="A1003" s="56" t="s">
        <v>263</v>
      </c>
      <c r="B1003" s="75"/>
      <c r="C1003" s="75"/>
      <c r="D1003" s="76"/>
      <c r="E1003" s="67"/>
      <c r="F1003" s="59">
        <f>SUM(F1000:F1002)</f>
        <v>-3121.7240000000011</v>
      </c>
      <c r="G1003" s="60"/>
      <c r="H1003" s="61">
        <v>28290.369905999993</v>
      </c>
    </row>
    <row r="1004" spans="1:8" s="62" customFormat="1" hidden="1">
      <c r="A1004" s="56">
        <v>0</v>
      </c>
      <c r="B1004" s="75"/>
      <c r="C1004" s="75"/>
      <c r="D1004" s="76"/>
      <c r="E1004" s="67"/>
      <c r="F1004" s="59">
        <v>0</v>
      </c>
      <c r="G1004" s="60"/>
      <c r="H1004" s="61">
        <v>0</v>
      </c>
    </row>
    <row r="1005" spans="1:8" s="62" customFormat="1" hidden="1">
      <c r="A1005" s="56">
        <v>0</v>
      </c>
      <c r="B1005" s="75"/>
      <c r="C1005" s="75"/>
      <c r="D1005" s="76"/>
      <c r="E1005" s="67"/>
      <c r="F1005" s="59"/>
      <c r="G1005" s="60"/>
      <c r="H1005" s="61">
        <v>0</v>
      </c>
    </row>
    <row r="1006" spans="1:8" s="62" customFormat="1" hidden="1">
      <c r="A1006" s="56">
        <v>0</v>
      </c>
      <c r="B1006" s="75"/>
      <c r="C1006" s="75"/>
      <c r="D1006" s="76"/>
      <c r="E1006" s="67"/>
      <c r="F1006" s="67"/>
      <c r="G1006" s="60"/>
      <c r="H1006" s="61">
        <v>0</v>
      </c>
    </row>
    <row r="1007" spans="1:8" s="62" customFormat="1" hidden="1">
      <c r="A1007" s="56">
        <v>0</v>
      </c>
      <c r="B1007" s="75"/>
      <c r="C1007" s="75"/>
      <c r="D1007" s="76"/>
      <c r="E1007" s="67"/>
      <c r="F1007" s="67"/>
      <c r="G1007" s="68"/>
      <c r="H1007" s="61">
        <v>0</v>
      </c>
    </row>
    <row r="1008" spans="1:8" s="62" customFormat="1" ht="13.5" thickBot="1">
      <c r="A1008" s="77"/>
      <c r="B1008" s="78"/>
      <c r="C1008" s="78"/>
      <c r="D1008" s="79"/>
      <c r="E1008" s="80"/>
      <c r="F1008" s="80"/>
      <c r="G1008" s="81"/>
      <c r="H1008" s="82"/>
    </row>
    <row r="1009" spans="1:8" s="21" customFormat="1">
      <c r="E1009" s="21" t="s">
        <v>181</v>
      </c>
      <c r="H1009" s="83">
        <v>29165.329799999985</v>
      </c>
    </row>
    <row r="1010" spans="1:8" s="21" customFormat="1">
      <c r="A1010" s="22"/>
      <c r="E1010" s="21" t="s">
        <v>182</v>
      </c>
      <c r="H1010" s="84">
        <v>28290.369905999993</v>
      </c>
    </row>
    <row r="1011" spans="1:8" s="21" customFormat="1">
      <c r="E1011" s="21" t="s">
        <v>183</v>
      </c>
      <c r="H1011" s="85">
        <v>26439.599999999999</v>
      </c>
    </row>
    <row r="1012" spans="1:8" s="21" customFormat="1">
      <c r="E1012" s="21" t="s">
        <v>184</v>
      </c>
      <c r="H1012" s="85">
        <v>1850.77</v>
      </c>
    </row>
    <row r="1013" spans="1:8" s="21" customFormat="1">
      <c r="E1013" s="22" t="s">
        <v>185</v>
      </c>
      <c r="H1013" s="86">
        <v>28290.37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4"/>
  <sheetViews>
    <sheetView workbookViewId="0"/>
  </sheetViews>
  <sheetFormatPr defaultRowHeight="15"/>
  <sheetData>
    <row r="1" spans="1:1">
      <c r="A1" s="2" t="s">
        <v>835</v>
      </c>
    </row>
    <row r="2" spans="1:1">
      <c r="A2" s="2" t="s">
        <v>838</v>
      </c>
    </row>
    <row r="3" spans="1:1">
      <c r="A3" s="2" t="s">
        <v>841</v>
      </c>
    </row>
    <row r="4" spans="1:1">
      <c r="A4" s="2" t="s">
        <v>844</v>
      </c>
    </row>
    <row r="5" spans="1:1">
      <c r="A5" s="2" t="s">
        <v>638</v>
      </c>
    </row>
    <row r="6" spans="1:1">
      <c r="A6" s="2" t="s">
        <v>638</v>
      </c>
    </row>
    <row r="7" spans="1:1">
      <c r="A7" s="2" t="s">
        <v>638</v>
      </c>
    </row>
    <row r="8" spans="1:1">
      <c r="A8" s="2" t="s">
        <v>638</v>
      </c>
    </row>
    <row r="9" spans="1:1">
      <c r="A9" s="2" t="s">
        <v>638</v>
      </c>
    </row>
    <row r="10" spans="1:1">
      <c r="A10" s="2" t="s">
        <v>638</v>
      </c>
    </row>
    <row r="11" spans="1:1">
      <c r="A11" s="2" t="s">
        <v>638</v>
      </c>
    </row>
    <row r="12" spans="1:1">
      <c r="A12" s="2" t="s">
        <v>638</v>
      </c>
    </row>
    <row r="13" spans="1:1">
      <c r="A13" s="2" t="s">
        <v>455</v>
      </c>
    </row>
    <row r="14" spans="1:1">
      <c r="A14" s="2" t="s">
        <v>848</v>
      </c>
    </row>
    <row r="15" spans="1:1">
      <c r="A15" s="2" t="s">
        <v>851</v>
      </c>
    </row>
    <row r="16" spans="1:1">
      <c r="A16" s="2" t="s">
        <v>854</v>
      </c>
    </row>
    <row r="17" spans="1:1">
      <c r="A17" s="2" t="s">
        <v>854</v>
      </c>
    </row>
    <row r="18" spans="1:1">
      <c r="A18" s="2" t="s">
        <v>857</v>
      </c>
    </row>
    <row r="19" spans="1:1">
      <c r="A19" s="2" t="s">
        <v>859</v>
      </c>
    </row>
    <row r="20" spans="1:1">
      <c r="A20" s="2" t="s">
        <v>861</v>
      </c>
    </row>
    <row r="21" spans="1:1">
      <c r="A21" s="2" t="s">
        <v>864</v>
      </c>
    </row>
    <row r="22" spans="1:1">
      <c r="A22" s="2" t="s">
        <v>864</v>
      </c>
    </row>
    <row r="23" spans="1:1">
      <c r="A23" s="2" t="s">
        <v>864</v>
      </c>
    </row>
    <row r="24" spans="1:1">
      <c r="A24" s="2" t="s">
        <v>864</v>
      </c>
    </row>
    <row r="25" spans="1:1">
      <c r="A25" s="2" t="s">
        <v>864</v>
      </c>
    </row>
    <row r="26" spans="1:1">
      <c r="A26" s="2" t="s">
        <v>864</v>
      </c>
    </row>
    <row r="27" spans="1:1">
      <c r="A27" s="2" t="s">
        <v>864</v>
      </c>
    </row>
    <row r="28" spans="1:1">
      <c r="A28" s="2" t="s">
        <v>864</v>
      </c>
    </row>
    <row r="29" spans="1:1">
      <c r="A29" s="2" t="s">
        <v>864</v>
      </c>
    </row>
    <row r="30" spans="1:1">
      <c r="A30" s="2" t="s">
        <v>864</v>
      </c>
    </row>
    <row r="31" spans="1:1">
      <c r="A31" s="2" t="s">
        <v>867</v>
      </c>
    </row>
    <row r="32" spans="1:1">
      <c r="A32" s="2" t="s">
        <v>867</v>
      </c>
    </row>
    <row r="33" spans="1:1">
      <c r="A33" s="2" t="s">
        <v>867</v>
      </c>
    </row>
    <row r="34" spans="1:1">
      <c r="A34" s="2" t="s">
        <v>867</v>
      </c>
    </row>
    <row r="35" spans="1:1">
      <c r="A35" s="2" t="s">
        <v>870</v>
      </c>
    </row>
    <row r="36" spans="1:1">
      <c r="A36" s="2" t="s">
        <v>870</v>
      </c>
    </row>
    <row r="37" spans="1:1">
      <c r="A37" s="2" t="s">
        <v>872</v>
      </c>
    </row>
    <row r="38" spans="1:1">
      <c r="A38" s="2" t="s">
        <v>872</v>
      </c>
    </row>
    <row r="39" spans="1:1">
      <c r="A39" s="2" t="s">
        <v>875</v>
      </c>
    </row>
    <row r="40" spans="1:1">
      <c r="A40" s="2" t="s">
        <v>875</v>
      </c>
    </row>
    <row r="41" spans="1:1">
      <c r="A41" s="2" t="s">
        <v>875</v>
      </c>
    </row>
    <row r="42" spans="1:1">
      <c r="A42" s="2" t="s">
        <v>875</v>
      </c>
    </row>
    <row r="43" spans="1:1">
      <c r="A43" s="2" t="s">
        <v>875</v>
      </c>
    </row>
    <row r="44" spans="1:1">
      <c r="A44" s="2" t="s">
        <v>875</v>
      </c>
    </row>
    <row r="45" spans="1:1">
      <c r="A45" s="2" t="s">
        <v>875</v>
      </c>
    </row>
    <row r="46" spans="1:1">
      <c r="A46" s="2" t="s">
        <v>875</v>
      </c>
    </row>
    <row r="47" spans="1:1">
      <c r="A47" s="2" t="s">
        <v>875</v>
      </c>
    </row>
    <row r="48" spans="1:1">
      <c r="A48" s="2" t="s">
        <v>883</v>
      </c>
    </row>
    <row r="49" spans="1:1">
      <c r="A49" s="2" t="s">
        <v>883</v>
      </c>
    </row>
    <row r="50" spans="1:1">
      <c r="A50" s="2" t="s">
        <v>883</v>
      </c>
    </row>
    <row r="51" spans="1:1">
      <c r="A51" s="2" t="s">
        <v>883</v>
      </c>
    </row>
    <row r="52" spans="1:1">
      <c r="A52" s="2" t="s">
        <v>883</v>
      </c>
    </row>
    <row r="53" spans="1:1">
      <c r="A53" s="2" t="s">
        <v>886</v>
      </c>
    </row>
    <row r="54" spans="1:1">
      <c r="A54" s="2" t="s">
        <v>886</v>
      </c>
    </row>
    <row r="55" spans="1:1">
      <c r="A55" s="2" t="s">
        <v>886</v>
      </c>
    </row>
    <row r="56" spans="1:1">
      <c r="A56" s="2" t="s">
        <v>889</v>
      </c>
    </row>
    <row r="57" spans="1:1">
      <c r="A57" s="2" t="s">
        <v>892</v>
      </c>
    </row>
    <row r="58" spans="1:1">
      <c r="A58" s="2" t="s">
        <v>895</v>
      </c>
    </row>
    <row r="59" spans="1:1">
      <c r="A59" s="2" t="s">
        <v>895</v>
      </c>
    </row>
    <row r="60" spans="1:1">
      <c r="A60" s="2" t="s">
        <v>895</v>
      </c>
    </row>
    <row r="61" spans="1:1">
      <c r="A61" s="2" t="s">
        <v>895</v>
      </c>
    </row>
    <row r="62" spans="1:1">
      <c r="A62" s="2" t="s">
        <v>898</v>
      </c>
    </row>
    <row r="63" spans="1:1">
      <c r="A63" s="2" t="s">
        <v>898</v>
      </c>
    </row>
    <row r="64" spans="1:1">
      <c r="A64" s="2" t="s">
        <v>898</v>
      </c>
    </row>
    <row r="65" spans="1:1">
      <c r="A65" s="2" t="s">
        <v>613</v>
      </c>
    </row>
    <row r="66" spans="1:1">
      <c r="A66" s="2" t="s">
        <v>740</v>
      </c>
    </row>
    <row r="67" spans="1:1">
      <c r="A67" s="2" t="s">
        <v>901</v>
      </c>
    </row>
    <row r="68" spans="1:1">
      <c r="A68" s="2" t="s">
        <v>904</v>
      </c>
    </row>
    <row r="69" spans="1:1">
      <c r="A69" s="2" t="s">
        <v>907</v>
      </c>
    </row>
    <row r="70" spans="1:1">
      <c r="A70" s="2" t="s">
        <v>910</v>
      </c>
    </row>
    <row r="71" spans="1:1">
      <c r="A71" s="2" t="s">
        <v>910</v>
      </c>
    </row>
    <row r="72" spans="1:1">
      <c r="A72" s="2" t="s">
        <v>910</v>
      </c>
    </row>
    <row r="73" spans="1:1">
      <c r="A73" s="2" t="s">
        <v>910</v>
      </c>
    </row>
    <row r="74" spans="1:1">
      <c r="A74" s="2" t="s">
        <v>910</v>
      </c>
    </row>
    <row r="75" spans="1:1">
      <c r="A75" s="2" t="s">
        <v>913</v>
      </c>
    </row>
    <row r="76" spans="1:1">
      <c r="A76" s="2" t="s">
        <v>916</v>
      </c>
    </row>
    <row r="77" spans="1:1">
      <c r="A77" s="2" t="s">
        <v>919</v>
      </c>
    </row>
    <row r="78" spans="1:1">
      <c r="A78" s="2" t="s">
        <v>922</v>
      </c>
    </row>
    <row r="79" spans="1:1">
      <c r="A79" s="2" t="s">
        <v>925</v>
      </c>
    </row>
    <row r="80" spans="1:1">
      <c r="A80" s="2" t="s">
        <v>928</v>
      </c>
    </row>
    <row r="81" spans="1:1">
      <c r="A81" s="2" t="s">
        <v>931</v>
      </c>
    </row>
    <row r="82" spans="1:1">
      <c r="A82" s="2" t="s">
        <v>934</v>
      </c>
    </row>
    <row r="83" spans="1:1">
      <c r="A83" s="2" t="s">
        <v>937</v>
      </c>
    </row>
    <row r="84" spans="1:1">
      <c r="A84" s="2" t="s">
        <v>939</v>
      </c>
    </row>
    <row r="85" spans="1:1">
      <c r="A85" s="2" t="s">
        <v>941</v>
      </c>
    </row>
    <row r="86" spans="1:1">
      <c r="A86" s="2" t="s">
        <v>943</v>
      </c>
    </row>
    <row r="87" spans="1:1">
      <c r="A87" s="2" t="s">
        <v>946</v>
      </c>
    </row>
    <row r="88" spans="1:1">
      <c r="A88" s="2" t="s">
        <v>949</v>
      </c>
    </row>
    <row r="89" spans="1:1">
      <c r="A89" s="2" t="s">
        <v>952</v>
      </c>
    </row>
    <row r="90" spans="1:1">
      <c r="A90" s="2" t="s">
        <v>952</v>
      </c>
    </row>
    <row r="91" spans="1:1">
      <c r="A91" s="2" t="s">
        <v>952</v>
      </c>
    </row>
    <row r="92" spans="1:1">
      <c r="A92" s="2" t="s">
        <v>952</v>
      </c>
    </row>
    <row r="93" spans="1:1">
      <c r="A93" s="2" t="s">
        <v>955</v>
      </c>
    </row>
    <row r="94" spans="1:1">
      <c r="A94" s="2" t="s">
        <v>955</v>
      </c>
    </row>
    <row r="95" spans="1:1">
      <c r="A95" s="2" t="s">
        <v>955</v>
      </c>
    </row>
    <row r="96" spans="1:1">
      <c r="A96" s="2" t="s">
        <v>955</v>
      </c>
    </row>
    <row r="97" spans="1:1">
      <c r="A97" s="2" t="s">
        <v>955</v>
      </c>
    </row>
    <row r="98" spans="1:1">
      <c r="A98" s="2" t="s">
        <v>958</v>
      </c>
    </row>
    <row r="99" spans="1:1">
      <c r="A99" s="2" t="s">
        <v>961</v>
      </c>
    </row>
    <row r="100" spans="1:1">
      <c r="A100" s="2" t="s">
        <v>964</v>
      </c>
    </row>
    <row r="101" spans="1:1">
      <c r="A101" s="2" t="s">
        <v>964</v>
      </c>
    </row>
    <row r="102" spans="1:1">
      <c r="A102" s="2" t="s">
        <v>964</v>
      </c>
    </row>
    <row r="103" spans="1:1">
      <c r="A103" s="2" t="s">
        <v>967</v>
      </c>
    </row>
    <row r="104" spans="1:1">
      <c r="A104" s="2" t="s">
        <v>970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2023-09-20T04:02:34Z</cp:lastPrinted>
  <dcterms:created xsi:type="dcterms:W3CDTF">2009-06-02T18:56:54Z</dcterms:created>
  <dcterms:modified xsi:type="dcterms:W3CDTF">2023-09-20T04:02:39Z</dcterms:modified>
</cp:coreProperties>
</file>