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DCACA6FB-8C3D-40AE-9B0C-A276F64447D5}"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Invoice!$A$1:$K$41</definedName>
    <definedName name="_xlnm.Print_Area" localSheetId="2">'Shipping Invoice'!$A$1:$L$34</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2" i="7" l="1"/>
  <c r="K14" i="7"/>
  <c r="K17" i="7"/>
  <c r="K10" i="7"/>
  <c r="I28" i="7"/>
  <c r="B27" i="7"/>
  <c r="I25" i="7"/>
  <c r="B24" i="7"/>
  <c r="I24" i="7"/>
  <c r="N1" i="7"/>
  <c r="I23" i="7" s="1"/>
  <c r="N1" i="6"/>
  <c r="E24" i="6" s="1"/>
  <c r="F1002" i="6"/>
  <c r="F1001" i="6"/>
  <c r="D25" i="6"/>
  <c r="B29" i="7" s="1"/>
  <c r="D24" i="6"/>
  <c r="B28" i="7" s="1"/>
  <c r="D23" i="6"/>
  <c r="D22" i="6"/>
  <c r="B26" i="7" s="1"/>
  <c r="D21" i="6"/>
  <c r="B25" i="7" s="1"/>
  <c r="D20" i="6"/>
  <c r="D19" i="6"/>
  <c r="B23" i="7" s="1"/>
  <c r="D18" i="6"/>
  <c r="B22" i="7" s="1"/>
  <c r="I29" i="5"/>
  <c r="I28" i="5"/>
  <c r="I27" i="5"/>
  <c r="I26" i="5"/>
  <c r="I25" i="5"/>
  <c r="I24" i="5"/>
  <c r="I23" i="5"/>
  <c r="I22" i="5"/>
  <c r="J29" i="2"/>
  <c r="J28" i="2"/>
  <c r="J27" i="2"/>
  <c r="J26" i="2"/>
  <c r="J25" i="2"/>
  <c r="J24" i="2"/>
  <c r="J23" i="2"/>
  <c r="J30" i="2" s="1"/>
  <c r="J22" i="2"/>
  <c r="A1007" i="6"/>
  <c r="A1006" i="6"/>
  <c r="A1005" i="6"/>
  <c r="F1004" i="6"/>
  <c r="A1004" i="6"/>
  <c r="A1003" i="6"/>
  <c r="K25" i="7" l="1"/>
  <c r="K24" i="7"/>
  <c r="I29" i="7"/>
  <c r="K29" i="7" s="1"/>
  <c r="I26" i="7"/>
  <c r="K26" i="7" s="1"/>
  <c r="K28" i="7"/>
  <c r="I22" i="7"/>
  <c r="K22" i="7" s="1"/>
  <c r="K30" i="7" s="1"/>
  <c r="K33" i="7" s="1"/>
  <c r="I27" i="7"/>
  <c r="K23" i="7"/>
  <c r="K27" i="7"/>
  <c r="E19" i="6"/>
  <c r="E20" i="6"/>
  <c r="E25" i="6"/>
  <c r="E21" i="6"/>
  <c r="E22" i="6"/>
  <c r="E23" i="6"/>
  <c r="E18" i="6"/>
  <c r="B30" i="7"/>
  <c r="J33" i="2"/>
  <c r="M11" i="6"/>
  <c r="I37"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36" i="2" s="1"/>
  <c r="I40" i="2" l="1"/>
  <c r="I38" i="2" s="1"/>
  <c r="I41" i="2"/>
  <c r="I39"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<sst xmlns="http://schemas.openxmlformats.org/spreadsheetml/2006/main" count="1983" uniqueCount="740">
  <si>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</si>
  <si>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</si>
  <si>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</si>
  <si>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</si>
  <si>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</si>
  <si>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</si>
  <si>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</si>
  <si>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</si>
  <si>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</si>
  <si>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</si>
  <si>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</si>
  <si>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</si>
  <si>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</si>
  <si>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</si>
  <si>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</si>
  <si>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</si>
  <si>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</si>
  <si>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</si>
  <si>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</si>
  <si>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</si>
  <si>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</si>
  <si>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</si>
  <si>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</si>
  <si>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</si>
  <si>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</si>
  <si>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</si>
  <si>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</si>
  <si>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</si>
  <si>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</si>
  <si>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</si>
  <si>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</si>
  <si>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</si>
  <si>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</si>
  <si>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</si>
  <si>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</si>
  <si>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</si>
  <si>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</si>
  <si>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</si>
  <si>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</si>
  <si>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</si>
  <si>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</si>
  <si>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</si>
  <si>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</si>
  <si>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</si>
  <si>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</si>
  <si>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</si>
  <si>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</si>
  <si>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</si>
  <si>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</si>
  <si>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</si>
  <si>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</si>
  <si>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</si>
  <si>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</si>
  <si>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</si>
  <si>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</si>
  <si>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</si>
  <si>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</si>
  <si>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</si>
  <si>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</si>
  <si>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</si>
  <si>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</si>
  <si>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</si>
  <si>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</si>
  <si>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</si>
  <si>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</si>
  <si>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</si>
  <si>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</si>
  <si>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</si>
  <si>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</si>
  <si>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</si>
  <si>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</si>
  <si>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</si>
  <si>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</si>
  <si>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</si>
  <si>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</si>
  <si>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</si>
  <si>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</si>
  <si>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</si>
  <si>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</si>
  <si>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</si>
  <si>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</si>
  <si>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</si>
  <si>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</si>
  <si>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</si>
  <si>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</si>
  <si>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</si>
  <si>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</si>
  <si>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</si>
  <si>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</si>
  <si>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</si>
  <si>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</si>
  <si>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</si>
  <si>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</si>
  <si>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</si>
  <si>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</si>
  <si>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</si>
  <si>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</si>
  <si>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</si>
  <si>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</si>
  <si>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</si>
  <si>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</si>
  <si>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</si>
  <si>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</si>
  <si>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</si>
  <si>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</si>
  <si>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</si>
  <si>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</si>
  <si>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</si>
  <si>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</si>
  <si>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</si>
  <si>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</si>
  <si>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</si>
  <si>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</si>
  <si>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</si>
  <si>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</si>
  <si>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</si>
  <si>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</si>
  <si>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</si>
  <si>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</si>
  <si>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</si>
  <si>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</si>
  <si>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</si>
  <si>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</si>
  <si>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</si>
  <si>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</si>
  <si>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</si>
  <si>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</si>
  <si>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</si>
  <si>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</si>
  <si>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</si>
  <si>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</si>
  <si>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</si>
  <si>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</si>
  <si>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</si>
  <si>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</si>
  <si>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</si>
  <si>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</si>
  <si>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</si>
  <si>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</si>
  <si>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</si>
  <si>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</si>
  <si>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</si>
  <si>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</si>
  <si>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</si>
  <si>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</si>
  <si>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</si>
  <si>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</si>
  <si>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</si>
  <si>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</si>
  <si>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</si>
  <si>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</si>
  <si>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</si>
  <si>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</si>
  <si>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</si>
  <si>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</si>
  <si>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</si>
  <si>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</si>
  <si>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</si>
  <si>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</si>
  <si>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</si>
  <si>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</si>
  <si>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</si>
  <si>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</si>
  <si>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</si>
  <si>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</si>
  <si>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</si>
  <si>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</si>
  <si>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</si>
  <si>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</si>
  <si>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</si>
  <si>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</si>
  <si>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</si>
  <si>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</si>
  <si>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</si>
  <si>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</si>
  <si>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</si>
  <si>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</si>
  <si>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</si>
  <si>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</si>
  <si>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</si>
  <si>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</si>
  <si>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</si>
  <si>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</si>
  <si>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</si>
  <si>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</si>
  <si>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</si>
  <si>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</si>
  <si>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</si>
  <si>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</si>
  <si>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</si>
  <si>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</si>
  <si>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</si>
  <si>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</si>
  <si>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</si>
  <si>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</si>
  <si>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</si>
  <si>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</si>
  <si>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</si>
  <si>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</si>
  <si>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</si>
  <si>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</si>
  <si>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</si>
  <si>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</si>
  <si>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</si>
  <si>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</si>
  <si>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</si>
  <si>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</si>
  <si>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</si>
  <si>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</si>
  <si>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</si>
  <si>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</si>
  <si>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</si>
  <si>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</si>
  <si>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</si>
  <si>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</si>
  <si>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</si>
  <si>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</si>
  <si>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</si>
  <si>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</si>
  <si>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</si>
  <si>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</si>
  <si>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</si>
  <si>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</si>
  <si>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</si>
  <si>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</si>
  <si>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</si>
  <si>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</si>
  <si>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</si>
  <si>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</si>
  <si>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</si>
  <si>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</si>
  <si>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</si>
  <si>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</si>
  <si>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</si>
  <si>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</si>
  <si>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</si>
  <si>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</si>
  <si>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</si>
  <si>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</si>
  <si>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</si>
  <si>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</si>
  <si>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</si>
  <si>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</si>
  <si>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</si>
  <si>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</si>
  <si>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</si>
  <si>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</si>
  <si>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</si>
  <si>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</si>
  <si>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</si>
  <si>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</si>
  <si>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</si>
  <si>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</si>
  <si>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</si>
  <si>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</si>
  <si>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</si>
  <si>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</si>
  <si>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</si>
  <si>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</si>
  <si>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</si>
  <si>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</si>
  <si>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</si>
  <si>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</si>
  <si>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</si>
  <si>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</si>
  <si>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</si>
  <si>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</si>
  <si>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</si>
  <si>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</si>
  <si>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</si>
  <si>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</si>
  <si>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</si>
  <si>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</si>
  <si>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</si>
  <si>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</si>
  <si>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</si>
  <si>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</si>
  <si>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</si>
  <si>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</si>
  <si>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</si>
  <si>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</si>
  <si>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</si>
  <si>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</si>
  <si>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</si>
  <si>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</si>
  <si>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</si>
  <si>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</si>
  <si>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</si>
  <si>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</si>
  <si>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</si>
  <si>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</si>
  <si>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</si>
  <si>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</si>
  <si>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</si>
  <si>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</si>
  <si>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</si>
  <si>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</si>
  <si>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</si>
  <si>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</si>
  <si>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</si>
  <si>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</si>
  <si>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</si>
  <si>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</si>
  <si>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</si>
  <si>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</si>
  <si>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</si>
  <si>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</si>
  <si>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</si>
  <si>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</si>
  <si>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</si>
  <si>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</si>
  <si>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</si>
  <si>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</si>
  <si>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</si>
  <si>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</si>
  <si>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</si>
  <si>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</si>
  <si>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</si>
  <si>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</si>
  <si>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</si>
  <si>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</si>
  <si>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</si>
  <si>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</si>
  <si>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</si>
  <si>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</si>
  <si>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</si>
  <si>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</si>
  <si>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</si>
  <si>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</si>
  <si>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</si>
  <si>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</si>
  <si>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</si>
  <si>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</si>
  <si>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</si>
  <si>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</si>
  <si>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</si>
  <si>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</si>
  <si>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</si>
  <si>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</si>
  <si>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</si>
  <si>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</si>
  <si>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</si>
  <si>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</si>
  <si>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</si>
  <si>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</si>
  <si>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</si>
  <si>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</si>
  <si>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</si>
  <si>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</si>
  <si>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</si>
  <si>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</si>
  <si>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</si>
  <si>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</si>
  <si>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</si>
  <si>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</si>
  <si>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</si>
  <si>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</si>
  <si>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</si>
  <si>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</si>
  <si>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</si>
  <si>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</si>
  <si>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</si>
  <si>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</si>
  <si>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</si>
  <si>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</si>
  <si>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</si>
  <si>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</si>
  <si>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</si>
  <si>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</si>
  <si>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</si>
  <si>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</si>
  <si>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</si>
  <si>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</si>
  <si>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</si>
  <si>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</si>
  <si>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</si>
  <si>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</si>
  <si>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</si>
  <si>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</si>
  <si>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</si>
  <si>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</si>
  <si>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</si>
  <si>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</si>
  <si>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</si>
  <si>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</si>
  <si>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</si>
  <si>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</si>
  <si>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</si>
  <si>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</si>
  <si>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</si>
  <si>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</si>
  <si>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</si>
  <si>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</si>
  <si>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</si>
  <si>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</si>
  <si>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</si>
  <si>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</si>
  <si>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</si>
  <si>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</si>
  <si>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</si>
  <si>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</si>
  <si>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</si>
  <si>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</si>
  <si>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</si>
  <si>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</si>
  <si>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</si>
  <si>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</si>
  <si>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</si>
  <si>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</si>
  <si>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</si>
  <si>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</si>
  <si>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</si>
  <si>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</si>
  <si>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</si>
  <si>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</si>
  <si>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</si>
  <si>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</si>
  <si>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</si>
  <si>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</si>
  <si>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</si>
  <si>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</si>
  <si>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</si>
  <si>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</si>
  <si>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</si>
  <si>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</si>
  <si>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</si>
  <si>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</si>
  <si>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</si>
  <si>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</si>
  <si>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</si>
  <si>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</si>
  <si>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</si>
  <si>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</si>
  <si>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</si>
  <si>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</si>
  <si>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</si>
  <si>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</si>
  <si>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</si>
  <si>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</si>
  <si>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</si>
  <si>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</si>
  <si>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</si>
  <si>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</si>
  <si>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</si>
  <si>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</si>
  <si>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</si>
  <si>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</si>
  <si>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</si>
  <si>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</si>
  <si>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</si>
  <si>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</si>
  <si>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</si>
  <si>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</si>
  <si>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</si>
  <si>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</si>
  <si>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</si>
  <si>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</si>
  <si>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</si>
  <si>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</si>
  <si>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</si>
  <si>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</si>
  <si>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</si>
  <si>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</si>
  <si>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</si>
  <si>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</si>
  <si>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</si>
  <si>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</si>
  <si>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</si>
  <si>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</si>
  <si>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</si>
  <si>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</si>
  <si>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</si>
  <si>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</si>
  <si>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</si>
  <si>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</si>
  <si>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</si>
  <si>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</si>
  <si>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</si>
  <si>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</si>
  <si>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</si>
  <si>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</si>
  <si>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</si>
  <si>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</si>
  <si>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</si>
  <si>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</si>
  <si>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</si>
  <si>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</si>
  <si>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</si>
  <si>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</si>
  <si>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</si>
  <si>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</si>
  <si>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</si>
  <si>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</si>
  <si>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</si>
  <si>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</si>
  <si>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</si>
  <si>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</si>
  <si>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</si>
  <si>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</si>
  <si>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</si>
  <si>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</si>
  <si>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</si>
  <si>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</si>
  <si>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</si>
  <si>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</si>
  <si>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</si>
  <si>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</si>
  <si>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</si>
  <si>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</si>
  <si>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</si>
  <si>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</si>
  <si>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</si>
  <si>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</si>
  <si>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</si>
  <si>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</si>
  <si>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</si>
  <si>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</si>
  <si>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</si>
  <si>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</si>
  <si>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</si>
  <si>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</si>
  <si>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</si>
  <si>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</si>
  <si>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</si>
  <si>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</si>
  <si>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</si>
  <si>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</si>
  <si>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</si>
  <si>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</si>
  <si>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</si>
  <si>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</si>
  <si>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</si>
  <si>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</si>
  <si>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</si>
  <si>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</si>
  <si>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</si>
  <si>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</si>
  <si>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</si>
  <si>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</si>
  <si>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</si>
  <si>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</si>
  <si>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</si>
  <si>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</si>
  <si>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</si>
  <si>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</si>
  <si>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</si>
  <si>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</si>
  <si>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</si>
  <si>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</si>
  <si>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</si>
  <si>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</si>
  <si>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</si>
  <si>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</si>
  <si>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</si>
  <si>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</si>
  <si>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</si>
  <si>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</si>
  <si>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</si>
  <si>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</si>
  <si>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</si>
  <si>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</si>
  <si>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</si>
  <si>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</si>
  <si>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</si>
  <si>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</si>
  <si>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</si>
  <si>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</si>
  <si>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</si>
  <si>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</si>
  <si>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</si>
  <si>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</si>
  <si>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</si>
  <si>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</si>
  <si>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</si>
  <si>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</si>
  <si>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</si>
  <si>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</si>
  <si>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</si>
  <si>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</si>
  <si>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</si>
  <si>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</si>
  <si>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</si>
  <si>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</si>
  <si>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</si>
  <si>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</si>
  <si>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</si>
  <si>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</si>
  <si>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</si>
  <si>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</si>
  <si>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</si>
  <si>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</si>
  <si>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</si>
  <si>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</si>
  <si>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</si>
  <si>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</si>
  <si>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</si>
  <si>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</si>
  <si>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</si>
  <si>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</si>
  <si>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</si>
  <si>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</si>
  <si>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</si>
  <si>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</si>
  <si>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</si>
  <si>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</si>
  <si>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</si>
  <si>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</si>
  <si>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</si>
  <si>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</si>
  <si>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</si>
  <si>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</si>
  <si>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</si>
  <si>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</si>
  <si>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</si>
  <si>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</si>
  <si>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</si>
  <si>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</si>
  <si>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</si>
  <si>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</si>
  <si>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</si>
  <si>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</si>
  <si>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</si>
  <si>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</si>
  <si>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</si>
  <si>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</si>
  <si>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</si>
  <si>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</si>
  <si>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</si>
  <si>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</si>
  <si>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</si>
  <si>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</si>
  <si>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</si>
  <si>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</si>
  <si>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</si>
  <si>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</si>
  <si>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</si>
  <si>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</si>
  <si>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</si>
  <si>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</si>
  <si>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</si>
  <si>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</si>
  <si>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</si>
  <si>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</si>
  <si>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</si>
  <si>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</si>
  <si>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</si>
  <si>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</si>
  <si>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</si>
  <si>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</si>
  <si>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</si>
  <si>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</si>
  <si>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</si>
  <si>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</si>
  <si>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</si>
  <si>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</si>
  <si>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</si>
  <si>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</si>
  <si>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</si>
  <si>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</si>
  <si>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</si>
  <si>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</si>
  <si>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</si>
  <si>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</si>
  <si>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</si>
  <si>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</si>
  <si>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</si>
  <si>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</si>
  <si>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</si>
  <si>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</si>
  <si>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</si>
  <si>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</si>
  <si>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</si>
  <si>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</si>
  <si>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</si>
  <si>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</si>
  <si>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</si>
  <si>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</si>
  <si>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</si>
  <si>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</si>
  <si>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</si>
  <si>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</si>
  <si>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</si>
  <si>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</si>
  <si>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</si>
  <si>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</si>
  <si>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</si>
  <si>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</si>
  <si>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</si>
  <si>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</si>
  <si>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</si>
  <si>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</si>
  <si>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</si>
  <si>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</si>
  <si>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</si>
  <si>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</si>
  <si>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</si>
  <si>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</si>
  <si>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</si>
  <si>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</si>
  <si>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</si>
  <si>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</si>
  <si>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</si>
  <si>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</si>
  <si>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</si>
  <si>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</si>
  <si>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</si>
  <si>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</si>
  <si>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</si>
  <si>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Pierce It</t>
  </si>
  <si>
    <t>Adam Marshall</t>
  </si>
  <si>
    <t>3/28 Clive square east pierce it</t>
  </si>
  <si>
    <t>4110 Napier</t>
  </si>
  <si>
    <t>New Zealand</t>
  </si>
  <si>
    <t>Tel: 68351497</t>
  </si>
  <si>
    <t>Email: atrain_marshall@hotmail.com</t>
  </si>
  <si>
    <t>BLK03A</t>
  </si>
  <si>
    <t>Length: Assorted 10mm &amp; 12mm</t>
  </si>
  <si>
    <t>Bulk body jewelry: 100 pcs. assortment of surgical steel labrets,16g (1.2mm) with 3mm ball</t>
  </si>
  <si>
    <t>BLK18A</t>
  </si>
  <si>
    <t>Length: Assorted 8mm &amp; 10mm</t>
  </si>
  <si>
    <t>Bulk body jewelry: 100 pcs. pack of 16g (1.2mm) surgical steel eyebrow bananas with 3mm balls</t>
  </si>
  <si>
    <t>BLK20A</t>
  </si>
  <si>
    <t>Bulk body jewelry: 100 pcs. assortment of double jewel belly bananas, 14g (1.6mm) with 5 &amp; 8mm bezel set jewel balls using original Czech Preciosa crystals.</t>
  </si>
  <si>
    <t>Bulk body jewelry: 50 pcs. assortment of surgical steel nipple barbell, 14g (1.6mm) with two 5mm balls</t>
  </si>
  <si>
    <t>BLK290</t>
  </si>
  <si>
    <t>Quantity In Bulk: Size 10mm Quantity 100 pcs</t>
  </si>
  <si>
    <t>Wholesale silver nose ring bulk of 1000, 500, 250 or 100 pcs. of 925 Silver nose hoops with ball, 22g (0.6mm), with an outer diameter</t>
  </si>
  <si>
    <t>BLK500</t>
  </si>
  <si>
    <t>BLK290B</t>
  </si>
  <si>
    <t>BLK500A</t>
  </si>
  <si>
    <t>Four Hundred Forty Four and 23 cents NZD</t>
  </si>
  <si>
    <t>Wholesale silver nose piercing bulk of 1000, 500, 250 or 100 pcs. of 925 sterling silver ''Bend it yourself'' nose studs, 22g (0.6mm) with 2mm round prong set crystal</t>
  </si>
  <si>
    <t>Exchange Rate NZD-THB</t>
  </si>
  <si>
    <t>Total Order USD</t>
  </si>
  <si>
    <t>Total Invoice USD</t>
  </si>
  <si>
    <t>Didi</t>
  </si>
  <si>
    <t>3/28 Clive Square East</t>
  </si>
  <si>
    <t>4110 Napier, Hawke’s Bay</t>
  </si>
  <si>
    <t>Shipping cost to New Zealand via DHL:</t>
  </si>
  <si>
    <t>Four Hundred Eight and 96 cents NZD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</si>
</sst>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452">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cellStyleXfs>
  <cellXfs count="142">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452">
    <cellStyle name="Comma 2" xfId="7" xr:uid="{D9EEC95D-EC89-4CC8-90D2-6F01056EDA9D}"/>
    <cellStyle name="Comma 2 2" xfId="4756" xr:uid="{9B7F8000-6433-4C45-B23B-21B4BCC4584D}"/>
    <cellStyle name="Comma 2 2 2" xfId="5322" xr:uid="{8139845E-0A04-4B53-AABF-C094755D76D4}"/>
    <cellStyle name="Comma 3" xfId="4289" xr:uid="{5CA321D2-F481-4722-8C22-00AB0B80D7AC}"/>
    <cellStyle name="Comma 3 2" xfId="4757" xr:uid="{F3A5EFF7-CC36-44F8-9D07-B907AE8F04F9}"/>
    <cellStyle name="Comma 3 2 2" xfId="5323" xr:uid="{434970C3-AAB6-4E0F-A3B0-D7C81EFDC30E}"/>
    <cellStyle name="Currency 10" xfId="8" xr:uid="{1453EFC5-628B-486B-A3CF-F34E6D9A5004}"/>
    <cellStyle name="Currency 10 2" xfId="9" xr:uid="{31FB0D5D-B0B1-41F0-8DCA-FD51CDD0E1D3}"/>
    <cellStyle name="Currency 10 2 2" xfId="3665" xr:uid="{4CFAC55C-9978-43FB-8563-E4C90E87F0FA}"/>
    <cellStyle name="Currency 10 2 2 2" xfId="4483" xr:uid="{304CFBE2-35E5-4A81-9B8C-E0FC8AD22B0F}"/>
    <cellStyle name="Currency 10 2 3" xfId="4484" xr:uid="{18DED1FC-C1B8-4E4A-947E-8B556AF86B45}"/>
    <cellStyle name="Currency 10 3" xfId="10" xr:uid="{7C7F973D-ECBF-4E90-B8BE-841E1F2F5487}"/>
    <cellStyle name="Currency 10 3 2" xfId="3666" xr:uid="{32FC67CC-275F-4575-8F00-0E58A2B9F3E3}"/>
    <cellStyle name="Currency 10 3 2 2" xfId="4485" xr:uid="{83857249-97F1-4DFC-AE9C-71B0291E7C9D}"/>
    <cellStyle name="Currency 10 3 3" xfId="4486" xr:uid="{B659F4FB-B040-4072-AD15-7181671EC94B}"/>
    <cellStyle name="Currency 10 4" xfId="3667" xr:uid="{5EA7C83A-0FF2-4C04-998A-39A6ED93BC8D}"/>
    <cellStyle name="Currency 10 4 2" xfId="4487" xr:uid="{E0B639B7-4BDC-4498-A32A-BB0272E021DE}"/>
    <cellStyle name="Currency 10 5" xfId="4488" xr:uid="{AFC73BCA-E748-4578-8908-B640D68E6CD8}"/>
    <cellStyle name="Currency 10 6" xfId="4679" xr:uid="{5848C56B-813E-4ED9-A8F0-E5D4EF5613E1}"/>
    <cellStyle name="Currency 11" xfId="11" xr:uid="{5393796D-1A35-42A5-9DD7-7E9A1FAAB2ED}"/>
    <cellStyle name="Currency 11 2" xfId="12" xr:uid="{FFAE6636-391A-4D0E-96DD-ACF46A00110A}"/>
    <cellStyle name="Currency 11 2 2" xfId="3668" xr:uid="{9558A2A7-5289-4A5F-A739-62EF87373230}"/>
    <cellStyle name="Currency 11 2 2 2" xfId="4489" xr:uid="{59C36332-5E99-4110-B373-B5FE87CE2C13}"/>
    <cellStyle name="Currency 11 2 3" xfId="4490" xr:uid="{9FB7B5C4-7D69-4499-9734-B8AC85D5E017}"/>
    <cellStyle name="Currency 11 3" xfId="13" xr:uid="{7F081EB7-5E73-4CFA-8731-C1BB8A297A2F}"/>
    <cellStyle name="Currency 11 3 2" xfId="3669" xr:uid="{B991786E-355A-4385-A402-2148BC5F5BC2}"/>
    <cellStyle name="Currency 11 3 2 2" xfId="4491" xr:uid="{AEE6BBC8-D200-4939-8C0C-71E3999253BF}"/>
    <cellStyle name="Currency 11 3 3" xfId="4492" xr:uid="{28D78F77-D8D0-4700-A4DE-C89872C7C1C6}"/>
    <cellStyle name="Currency 11 4" xfId="3670" xr:uid="{FC9EFAA9-F999-4829-B6D8-C79E660F71AE}"/>
    <cellStyle name="Currency 11 4 2" xfId="4493" xr:uid="{6E93C6A9-ADFA-40EF-85E1-C56878500A2A}"/>
    <cellStyle name="Currency 11 5" xfId="4290" xr:uid="{2742168E-485B-4426-BCE9-32691E11D935}"/>
    <cellStyle name="Currency 11 5 2" xfId="4494" xr:uid="{ECDEDD7D-BE07-4EAE-AD8D-3EEC4D51A279}"/>
    <cellStyle name="Currency 11 5 3" xfId="4711" xr:uid="{F2E394E7-5580-41C7-9BD6-889F63907127}"/>
    <cellStyle name="Currency 11 5 3 2" xfId="5316" xr:uid="{E09359BF-1C2D-4F05-B0DE-BB15C173B6F7}"/>
    <cellStyle name="Currency 11 5 3 3" xfId="4758" xr:uid="{67FB1FC9-153E-440E-B0E4-42F07031373D}"/>
    <cellStyle name="Currency 11 5 4" xfId="4688" xr:uid="{AA2774A3-4559-4AAB-9AD8-C3AC1F68579D}"/>
    <cellStyle name="Currency 11 6" xfId="4680" xr:uid="{0EC2562A-E6A2-4D03-9077-CB389BE2FF33}"/>
    <cellStyle name="Currency 12" xfId="14" xr:uid="{DA6AEB54-FE1F-41E3-8B72-B715FAEDE794}"/>
    <cellStyle name="Currency 12 2" xfId="15" xr:uid="{5201DA3E-8E6D-48E9-93C5-ECBD3EBB67FC}"/>
    <cellStyle name="Currency 12 2 2" xfId="3671" xr:uid="{4EA0BF68-B879-4D62-A9B6-84E4F1E5BDCC}"/>
    <cellStyle name="Currency 12 2 2 2" xfId="4495" xr:uid="{FD56A26A-9650-4095-B5D9-2C96CA85F14E}"/>
    <cellStyle name="Currency 12 2 3" xfId="4496" xr:uid="{6B706A5D-702B-4C40-830F-9136A0D17ED8}"/>
    <cellStyle name="Currency 12 3" xfId="3672" xr:uid="{28412D27-D6A9-4256-8105-750242764B10}"/>
    <cellStyle name="Currency 12 3 2" xfId="4497" xr:uid="{6C110B11-EB01-415F-9CF0-E47EA7FD49AB}"/>
    <cellStyle name="Currency 12 4" xfId="4498" xr:uid="{7BF213B5-4BBE-4433-BC9F-EF918367B421}"/>
    <cellStyle name="Currency 13" xfId="16" xr:uid="{F89D8A14-57D2-4503-80A3-1BC59ECAFDD2}"/>
    <cellStyle name="Currency 13 2" xfId="4292" xr:uid="{5B0E63EA-59CA-4EB3-9F83-56FF1F252B5C}"/>
    <cellStyle name="Currency 13 3" xfId="4293" xr:uid="{57066C06-9AB1-4D6B-8C57-12031E89C3BD}"/>
    <cellStyle name="Currency 13 3 2" xfId="4760" xr:uid="{ACD8A1EE-57C5-4945-AD9D-46A4828A49E6}"/>
    <cellStyle name="Currency 13 4" xfId="4291" xr:uid="{23C822B1-AE9B-424F-A525-FC8AD9177374}"/>
    <cellStyle name="Currency 13 5" xfId="4759" xr:uid="{75724B88-7D48-47AD-912F-62DD040F9778}"/>
    <cellStyle name="Currency 14" xfId="17" xr:uid="{511AC9EB-8488-41D3-A211-BA03EA403715}"/>
    <cellStyle name="Currency 14 2" xfId="3673" xr:uid="{6EC1ECD4-61E3-43A4-B35F-9E34BDDFB8C4}"/>
    <cellStyle name="Currency 14 2 2" xfId="4499" xr:uid="{B6173F9F-51C4-46AF-BBA7-A2824CB9E95B}"/>
    <cellStyle name="Currency 14 3" xfId="4500" xr:uid="{41711AF2-DCFD-41E8-80D1-8FFB52A9553A}"/>
    <cellStyle name="Currency 15" xfId="4385" xr:uid="{223B173E-9793-4EF3-8CFE-C9B5E5F1ED75}"/>
    <cellStyle name="Currency 17" xfId="4294" xr:uid="{8AEC9FCD-E809-466F-8BF8-09E3AAAA3157}"/>
    <cellStyle name="Currency 2" xfId="18" xr:uid="{4CABE064-CC70-49FB-9846-41D64D9DCD5C}"/>
    <cellStyle name="Currency 2 2" xfId="19" xr:uid="{8E1275A9-A708-45C6-8F05-093EB1E7D16E}"/>
    <cellStyle name="Currency 2 2 2" xfId="20" xr:uid="{DCA9FD91-82AD-4F66-AD0D-2BAD517DBA9A}"/>
    <cellStyle name="Currency 2 2 2 2" xfId="21" xr:uid="{88F83CF4-DD4D-4EA8-9AC5-D709EEA3546D}"/>
    <cellStyle name="Currency 2 2 2 2 2" xfId="4761" xr:uid="{5E812FDC-47F5-4775-ACE5-5EA84D44841C}"/>
    <cellStyle name="Currency 2 2 2 3" xfId="22" xr:uid="{0C753986-1243-4456-87E4-FCB759036417}"/>
    <cellStyle name="Currency 2 2 2 3 2" xfId="3674" xr:uid="{C69771A5-6352-4FCD-99A1-48B419301230}"/>
    <cellStyle name="Currency 2 2 2 3 2 2" xfId="4501" xr:uid="{EC4B9F23-62E0-4303-9254-DCFC052BFDD8}"/>
    <cellStyle name="Currency 2 2 2 3 3" xfId="4502" xr:uid="{8887FBC6-A6EE-42BA-81F2-27FE83E2948F}"/>
    <cellStyle name="Currency 2 2 2 4" xfId="3675" xr:uid="{51DA8B9A-15C7-48EF-A40C-271000A8360C}"/>
    <cellStyle name="Currency 2 2 2 4 2" xfId="4503" xr:uid="{8A538E75-B4E7-4DE3-A05C-5915D8F8D8BA}"/>
    <cellStyle name="Currency 2 2 2 5" xfId="4504" xr:uid="{BF883BD9-6D83-4FAB-8830-1B539D55BC0A}"/>
    <cellStyle name="Currency 2 2 3" xfId="3676" xr:uid="{15B1A92B-297A-44E1-BBBF-2839A317D3F3}"/>
    <cellStyle name="Currency 2 2 3 2" xfId="4505" xr:uid="{50B9441F-E45B-4CFF-A3D4-E2A502ACF17D}"/>
    <cellStyle name="Currency 2 2 4" xfId="4506" xr:uid="{74594F25-7B23-4BEC-BEBD-4D9A82CEFDBD}"/>
    <cellStyle name="Currency 2 3" xfId="23" xr:uid="{74F9BE74-B3A8-4D21-B049-709F6F753259}"/>
    <cellStyle name="Currency 2 3 2" xfId="3677" xr:uid="{11BC7285-2334-4801-B57F-DB81ABF96019}"/>
    <cellStyle name="Currency 2 3 2 2" xfId="4507" xr:uid="{A1C2F2A4-83AE-471E-BCDA-2852DAF1C848}"/>
    <cellStyle name="Currency 2 3 3" xfId="4508" xr:uid="{7469DF02-5ECE-4FE6-A864-46BB17855BF4}"/>
    <cellStyle name="Currency 2 4" xfId="3678" xr:uid="{968596E5-0F46-4130-9C46-DA0F1DED22FF}"/>
    <cellStyle name="Currency 2 4 2" xfId="4418" xr:uid="{94D06C44-90AA-4FCE-AC8C-2E215190B2E8}"/>
    <cellStyle name="Currency 2 5" xfId="4419" xr:uid="{1780B97A-6D3F-46E9-8592-40B165FDCEF0}"/>
    <cellStyle name="Currency 2 5 2" xfId="4420" xr:uid="{EF9D6D84-8DE9-4C3B-9BA1-0F164C07E3A5}"/>
    <cellStyle name="Currency 2 6" xfId="4421" xr:uid="{9D725A2D-27CA-4106-A56D-D16FC8DE595A}"/>
    <cellStyle name="Currency 3" xfId="24" xr:uid="{787D46AE-4028-4868-9F29-1FD7634E0A52}"/>
    <cellStyle name="Currency 3 2" xfId="25" xr:uid="{3DCF6D3A-0D2C-4882-BA9C-DA7B821E3905}"/>
    <cellStyle name="Currency 3 2 2" xfId="3679" xr:uid="{95F6D943-FD6F-41BE-8B71-2BE809A7FA60}"/>
    <cellStyle name="Currency 3 2 2 2" xfId="4509" xr:uid="{B51919D5-D840-4B51-825A-4CBDAFA7372F}"/>
    <cellStyle name="Currency 3 2 3" xfId="4510" xr:uid="{78F5621E-8D9C-49BF-9A1E-BDC2793328BC}"/>
    <cellStyle name="Currency 3 3" xfId="26" xr:uid="{280900D0-F364-41D9-A03F-C039EA9E66DD}"/>
    <cellStyle name="Currency 3 3 2" xfId="3680" xr:uid="{393C6C54-FD15-4F8F-814D-AF9A6105CF01}"/>
    <cellStyle name="Currency 3 3 2 2" xfId="4511" xr:uid="{D252974C-64A7-41E2-A396-49345A0525CF}"/>
    <cellStyle name="Currency 3 3 3" xfId="4512" xr:uid="{34EF0360-9090-49B7-8ED8-2B6B0B4E13F9}"/>
    <cellStyle name="Currency 3 4" xfId="27" xr:uid="{0AC24BF3-0062-413F-9AF3-184D77DC665A}"/>
    <cellStyle name="Currency 3 4 2" xfId="3681" xr:uid="{27443EB4-668A-42E7-A070-BB003BDFDF5C}"/>
    <cellStyle name="Currency 3 4 2 2" xfId="4513" xr:uid="{9B981FCF-0EB1-439E-A828-D6733AAB20EE}"/>
    <cellStyle name="Currency 3 4 3" xfId="4514" xr:uid="{4E46C330-4F12-4094-8BA3-FF1809FB8DA4}"/>
    <cellStyle name="Currency 3 5" xfId="3682" xr:uid="{F61CD0D9-8197-4A68-822A-2F086653D225}"/>
    <cellStyle name="Currency 3 5 2" xfId="4515" xr:uid="{D47099C2-36E3-4A05-B442-196620634C2B}"/>
    <cellStyle name="Currency 3 6" xfId="4516" xr:uid="{FC7AAD69-1C35-4EDC-AC2E-8979A5814C01}"/>
    <cellStyle name="Currency 4" xfId="28" xr:uid="{0CA5DD30-E75E-4E1B-96D5-A67A6B500673}"/>
    <cellStyle name="Currency 4 2" xfId="29" xr:uid="{082A20F5-6C83-498E-A61A-E3F03D03C467}"/>
    <cellStyle name="Currency 4 2 2" xfId="3683" xr:uid="{8E65F5E1-A5B2-4556-B5C6-23D46E4218F8}"/>
    <cellStyle name="Currency 4 2 2 2" xfId="4517" xr:uid="{B89CB241-73D1-4381-BC80-1FFD95A155F0}"/>
    <cellStyle name="Currency 4 2 3" xfId="4518" xr:uid="{329E053E-3D79-4A7B-8FBD-477C5BD3F142}"/>
    <cellStyle name="Currency 4 3" xfId="30" xr:uid="{0689CC74-716A-41F8-B3BD-F299550E182D}"/>
    <cellStyle name="Currency 4 3 2" xfId="3684" xr:uid="{CB34155C-FD85-49E8-A9C6-48BEBA826EC6}"/>
    <cellStyle name="Currency 4 3 2 2" xfId="4519" xr:uid="{2FAF6A8A-56EA-4B15-BE0E-AF663CFDFE28}"/>
    <cellStyle name="Currency 4 3 3" xfId="4520" xr:uid="{8983BC86-D3EE-4650-8842-C3454E4372CB}"/>
    <cellStyle name="Currency 4 4" xfId="3685" xr:uid="{38A9AC17-DE51-45C2-95AF-0F6D7B3DB04E}"/>
    <cellStyle name="Currency 4 4 2" xfId="4521" xr:uid="{08ABDE0E-2B00-4602-8A00-CDCAF1EB2238}"/>
    <cellStyle name="Currency 4 5" xfId="4295" xr:uid="{8C3B5E15-DCAD-4B12-B38A-3C9DD070BB39}"/>
    <cellStyle name="Currency 4 5 2" xfId="4522" xr:uid="{975E01C9-D31F-415A-BDC2-9C34DEF3C8D6}"/>
    <cellStyle name="Currency 4 5 3" xfId="4712" xr:uid="{00441AF8-650F-4773-9B1E-07CFF638BC8B}"/>
    <cellStyle name="Currency 4 5 3 2" xfId="5317" xr:uid="{51CEEC74-2498-4DFF-911B-A45B126D277F}"/>
    <cellStyle name="Currency 4 5 3 3" xfId="4762" xr:uid="{8923E53A-694E-4F5B-BE4C-902E66A04E8D}"/>
    <cellStyle name="Currency 4 5 4" xfId="4689" xr:uid="{D30643AB-4A01-4FD5-AFAD-A6888E62D865}"/>
    <cellStyle name="Currency 4 6" xfId="4681" xr:uid="{DD098B85-8B97-4475-8ABC-3CAF8700C2C2}"/>
    <cellStyle name="Currency 5" xfId="31" xr:uid="{6AE0218E-4832-4D1F-9C03-96B0D8D1D6E8}"/>
    <cellStyle name="Currency 5 2" xfId="32" xr:uid="{B360DB45-6829-4C75-B7A5-A62FC9276289}"/>
    <cellStyle name="Currency 5 2 2" xfId="3686" xr:uid="{7B45B663-0B29-4A48-BF19-8545030F33C5}"/>
    <cellStyle name="Currency 5 2 2 2" xfId="4523" xr:uid="{378110E8-3ED9-4427-9DDB-831C2587534F}"/>
    <cellStyle name="Currency 5 2 3" xfId="4524" xr:uid="{FC95708C-7D41-4626-8944-60E9F8D8F522}"/>
    <cellStyle name="Currency 5 3" xfId="4296" xr:uid="{B9225DF9-32D6-4F73-867D-1D7AE285BAB5}"/>
    <cellStyle name="Currency 5 3 2" xfId="4620" xr:uid="{6F5C9AE9-49AB-43A8-BDF0-1BE13208C3E8}"/>
    <cellStyle name="Currency 5 3 2 2" xfId="5307" xr:uid="{50164A11-CDFC-4DF7-8C5E-05E090B51518}"/>
    <cellStyle name="Currency 5 3 2 3" xfId="4764" xr:uid="{CC3F5D7C-86DD-40FB-9DB8-86D8D04FF962}"/>
    <cellStyle name="Currency 5 4" xfId="4763" xr:uid="{5D28BEAF-D226-46F4-A776-B60E07B1F1DF}"/>
    <cellStyle name="Currency 6" xfId="33" xr:uid="{4147D391-522E-4D79-976D-CC48248B2583}"/>
    <cellStyle name="Currency 6 2" xfId="3687" xr:uid="{2AD86FA8-A754-4AB8-ACF5-A54AF6D73EE3}"/>
    <cellStyle name="Currency 6 2 2" xfId="4525" xr:uid="{C23993C7-C0A1-405F-B479-C1B14CDB959A}"/>
    <cellStyle name="Currency 6 3" xfId="4297" xr:uid="{C87D79B6-CAA0-41B7-A752-A767F0BA35FA}"/>
    <cellStyle name="Currency 6 3 2" xfId="4526" xr:uid="{36414F44-0E66-4F46-9A37-FE77C2A98098}"/>
    <cellStyle name="Currency 6 3 3" xfId="4713" xr:uid="{40026E75-B9C0-4C9D-8A4B-80695E498008}"/>
    <cellStyle name="Currency 6 3 3 2" xfId="5318" xr:uid="{586C0D01-EFCE-4D6B-A46B-FF7669245004}"/>
    <cellStyle name="Currency 6 3 3 3" xfId="4765" xr:uid="{96659806-5099-48BE-A712-C84A39572A8A}"/>
    <cellStyle name="Currency 6 3 4" xfId="4690" xr:uid="{06976FFC-BEC3-459F-86C0-9DC5942EA384}"/>
    <cellStyle name="Currency 6 4" xfId="4682" xr:uid="{1812D1C6-93A9-4DE7-B5AF-4690CCDF6085}"/>
    <cellStyle name="Currency 7" xfId="34" xr:uid="{48C6ACD6-0B35-4EFC-A843-44FC8802B805}"/>
    <cellStyle name="Currency 7 2" xfId="35" xr:uid="{CC582688-1E85-4CA8-AC33-36A6804E55A1}"/>
    <cellStyle name="Currency 7 2 2" xfId="3688" xr:uid="{E788BE7D-CBD5-466C-AAC9-0B2E06730E27}"/>
    <cellStyle name="Currency 7 2 2 2" xfId="4527" xr:uid="{C0817078-936F-47EC-A8CD-362876FF8932}"/>
    <cellStyle name="Currency 7 2 3" xfId="4528" xr:uid="{65FBE7DE-CCAF-429E-916E-36C43E022422}"/>
    <cellStyle name="Currency 7 3" xfId="3689" xr:uid="{62F6B490-2E5F-458A-A950-05890F8262AE}"/>
    <cellStyle name="Currency 7 3 2" xfId="4529" xr:uid="{AF2D7F2F-9D9F-45B7-968B-B90B468F2844}"/>
    <cellStyle name="Currency 7 4" xfId="4530" xr:uid="{3EA67378-83D1-4DE1-A198-0FD9897CC8CC}"/>
    <cellStyle name="Currency 7 5" xfId="4683" xr:uid="{F79C13FB-35A2-448B-9E18-591F7639437A}"/>
    <cellStyle name="Currency 8" xfId="36" xr:uid="{F2A9132E-6C90-4D52-B14D-B6DB5DC5EE1E}"/>
    <cellStyle name="Currency 8 2" xfId="37" xr:uid="{99692AB5-CAE3-4F39-969A-E13C6D6F458F}"/>
    <cellStyle name="Currency 8 2 2" xfId="3690" xr:uid="{35AAD54C-2DE5-41A6-930B-CD7FAB6F26A9}"/>
    <cellStyle name="Currency 8 2 2 2" xfId="4531" xr:uid="{2525C274-5FB3-4D76-B00A-47F0545618CF}"/>
    <cellStyle name="Currency 8 2 3" xfId="4532" xr:uid="{6D05ED24-42E1-4F1C-93AE-3D199D640632}"/>
    <cellStyle name="Currency 8 3" xfId="38" xr:uid="{454BC648-89C3-4425-9C0B-DD6F561ACC55}"/>
    <cellStyle name="Currency 8 3 2" xfId="3691" xr:uid="{ECB7CE78-E5EC-40B4-8661-A20F5642939F}"/>
    <cellStyle name="Currency 8 3 2 2" xfId="4533" xr:uid="{3B545CAB-C356-45D4-B026-386B929E60C1}"/>
    <cellStyle name="Currency 8 3 3" xfId="4534" xr:uid="{610EF51A-041A-43A6-B3F4-0963A3AEA4EF}"/>
    <cellStyle name="Currency 8 4" xfId="39" xr:uid="{A347E0FD-58BE-4C28-836A-9EBD47C5745C}"/>
    <cellStyle name="Currency 8 4 2" xfId="3692" xr:uid="{99E86919-C030-4E81-B5A6-BC2D13E7C202}"/>
    <cellStyle name="Currency 8 4 2 2" xfId="4535" xr:uid="{D8FDBCB3-87BD-4ED2-9A98-C8AEC150AC82}"/>
    <cellStyle name="Currency 8 4 3" xfId="4536" xr:uid="{65F431B2-4BE8-4436-A399-D6426D359C5D}"/>
    <cellStyle name="Currency 8 5" xfId="3693" xr:uid="{B34434CD-B641-438B-B161-BF9EBBBDD3E7}"/>
    <cellStyle name="Currency 8 5 2" xfId="4537" xr:uid="{EBB90577-150E-4D4D-8C90-6EB10CAB7E13}"/>
    <cellStyle name="Currency 8 6" xfId="4538" xr:uid="{7B9CEC47-D3B8-4948-9C61-A90DAB71678C}"/>
    <cellStyle name="Currency 8 7" xfId="4684" xr:uid="{9FE220B0-D407-4171-AA8D-80DA9915C57A}"/>
    <cellStyle name="Currency 9" xfId="40" xr:uid="{11207159-2E6C-46F4-98DA-C5C954DB3132}"/>
    <cellStyle name="Currency 9 2" xfId="41" xr:uid="{6D58A551-64B1-48A7-A9CC-222DF0274F39}"/>
    <cellStyle name="Currency 9 2 2" xfId="3694" xr:uid="{3DC96214-AB73-4989-9B63-C972B7D9E690}"/>
    <cellStyle name="Currency 9 2 2 2" xfId="4539" xr:uid="{4B2B3FC1-6464-4B38-81CC-759EFE4FA469}"/>
    <cellStyle name="Currency 9 2 3" xfId="4540" xr:uid="{5CA13A15-4BCF-458B-BC4C-2EF0FBFEEC24}"/>
    <cellStyle name="Currency 9 3" xfId="42" xr:uid="{993DB7A9-A457-4715-98DC-984521AD7162}"/>
    <cellStyle name="Currency 9 3 2" xfId="3695" xr:uid="{6FA001EC-3F24-48BA-8072-FB90ECC326DB}"/>
    <cellStyle name="Currency 9 3 2 2" xfId="4541" xr:uid="{657BE1E0-4B43-4C67-A920-FB088DB2BCD7}"/>
    <cellStyle name="Currency 9 3 3" xfId="4542" xr:uid="{4A5BFBF3-4F16-4A16-9F7B-6594D8FCCBF1}"/>
    <cellStyle name="Currency 9 4" xfId="3696" xr:uid="{04C30A40-DD05-4EF8-BC46-24D267CE4C3B}"/>
    <cellStyle name="Currency 9 4 2" xfId="4543" xr:uid="{01AA352F-1443-4324-8454-FE29AC67A4F5}"/>
    <cellStyle name="Currency 9 5" xfId="4298" xr:uid="{ED3D0537-4AC5-4628-A176-0525065A3F4D}"/>
    <cellStyle name="Currency 9 5 2" xfId="4544" xr:uid="{CC356C1C-4589-4E64-BBE1-935FCD49A8BA}"/>
    <cellStyle name="Currency 9 5 3" xfId="4714" xr:uid="{40D6EA5F-12F9-48C4-932C-8B8E27A0E575}"/>
    <cellStyle name="Currency 9 5 4" xfId="4691" xr:uid="{BCC879AE-A038-42CB-BBF0-710DDC19B432}"/>
    <cellStyle name="Currency 9 6" xfId="4685" xr:uid="{F9B4A022-F2C3-49A2-8B57-1858EE07ADA7}"/>
    <cellStyle name="Hyperlink 2" xfId="6" xr:uid="{6CFFD761-E1C4-4FFC-9C82-FDD569F38491}"/>
    <cellStyle name="Hyperlink 3" xfId="43" xr:uid="{E8B021F9-1783-4DD2-8044-78AC4033B94A}"/>
    <cellStyle name="Hyperlink 3 2" xfId="4386" xr:uid="{39E32FCD-F7E0-42B5-BBD1-1134FD9B164A}"/>
    <cellStyle name="Hyperlink 3 3" xfId="4299" xr:uid="{DC94D0E2-9D5A-49CC-A0DD-5E6A9C77F304}"/>
    <cellStyle name="Hyperlink 4" xfId="4300" xr:uid="{9E4BF640-A029-4CCF-A63D-FD48B544C43C}"/>
    <cellStyle name="Normal" xfId="0" builtinId="0"/>
    <cellStyle name="Normal 10" xfId="44" xr:uid="{79CF956E-F9A4-44DC-941C-B7146872029A}"/>
    <cellStyle name="Normal 10 10" xfId="93" xr:uid="{F23DB571-76F9-403A-9AEE-201BEFA7F64C}"/>
    <cellStyle name="Normal 10 10 2" xfId="94" xr:uid="{90F6F4D8-6F99-48D2-B733-9BD44871F419}"/>
    <cellStyle name="Normal 10 10 2 2" xfId="4302" xr:uid="{F86CB62B-6E09-4824-9163-8D30DD23B22C}"/>
    <cellStyle name="Normal 10 10 2 2 2" xfId="5325" xr:uid="{7AE50CEB-5D08-46F6-81A8-D9793170F787}"/>
    <cellStyle name="Normal 10 10 2 3" xfId="4598" xr:uid="{359B67CE-5F86-4708-9268-D7E4917CE1CA}"/>
    <cellStyle name="Normal 10 10 3" xfId="95" xr:uid="{F53D4A7B-7CF2-4CD2-B5C6-AE7E75310604}"/>
    <cellStyle name="Normal 10 10 4" xfId="96" xr:uid="{290AFD69-4F81-4D24-BC7A-FD049A9ADAC7}"/>
    <cellStyle name="Normal 10 11" xfId="97" xr:uid="{1958DFD1-BD7A-4589-B2CF-F91BA45A9F58}"/>
    <cellStyle name="Normal 10 11 2" xfId="98" xr:uid="{0C6B7283-9B75-40AF-92F6-8D0A41D76911}"/>
    <cellStyle name="Normal 10 11 3" xfId="99" xr:uid="{11E7D317-2EBA-45C5-843F-A2488C442E81}"/>
    <cellStyle name="Normal 10 11 4" xfId="100" xr:uid="{B03E2EA9-BC53-4DC1-A968-552ADC57456B}"/>
    <cellStyle name="Normal 10 12" xfId="101" xr:uid="{DF414487-E09F-49AF-9E28-7F6A4D4BDA83}"/>
    <cellStyle name="Normal 10 12 2" xfId="102" xr:uid="{80D819D7-CD5D-4856-A86B-3738D7C040DC}"/>
    <cellStyle name="Normal 10 13" xfId="103" xr:uid="{B0FDCF2F-6725-441F-A931-6012609FDB62}"/>
    <cellStyle name="Normal 10 14" xfId="104" xr:uid="{CE9855BF-3CBF-43E2-B058-3A0E7D77A498}"/>
    <cellStyle name="Normal 10 15" xfId="105" xr:uid="{BED37C3E-64FC-40E6-B988-678DFA891FE3}"/>
    <cellStyle name="Normal 10 2" xfId="45" xr:uid="{591AC70D-ED4C-44BC-9879-9EDC049E68AC}"/>
    <cellStyle name="Normal 10 2 10" xfId="106" xr:uid="{9CAB1864-9AF0-4454-8FF7-8AEB2CB65D50}"/>
    <cellStyle name="Normal 10 2 11" xfId="107" xr:uid="{18938A67-5440-48E6-ADF7-14BE8770F75F}"/>
    <cellStyle name="Normal 10 2 2" xfId="108" xr:uid="{DD59EA4B-F51A-4530-A0E2-565B5396FB5F}"/>
    <cellStyle name="Normal 10 2 2 2" xfId="109" xr:uid="{0D999D46-915C-445B-9D9C-1EB3A6DA0344}"/>
    <cellStyle name="Normal 10 2 2 2 2" xfId="110" xr:uid="{9E4F4C33-7BF0-4B12-851B-2785F2EFFA69}"/>
    <cellStyle name="Normal 10 2 2 2 2 2" xfId="111" xr:uid="{CFD82F19-DEB1-4A53-A0FF-6F11D5C81D3B}"/>
    <cellStyle name="Normal 10 2 2 2 2 2 2" xfId="112" xr:uid="{002BCE1C-DAC0-40E4-B6E7-7F5516FBD9FD}"/>
    <cellStyle name="Normal 10 2 2 2 2 2 2 2" xfId="3738" xr:uid="{FF346D94-C477-45F0-A20C-D52F0B5EF52F}"/>
    <cellStyle name="Normal 10 2 2 2 2 2 2 2 2" xfId="3739" xr:uid="{4CCEDB22-1CC8-452A-95B2-F8DEE3ACEA0E}"/>
    <cellStyle name="Normal 10 2 2 2 2 2 2 3" xfId="3740" xr:uid="{D3DEF9C1-F379-46D3-B36D-A4C4DC633334}"/>
    <cellStyle name="Normal 10 2 2 2 2 2 3" xfId="113" xr:uid="{28320359-2E44-4A80-925B-C46FE7E75744}"/>
    <cellStyle name="Normal 10 2 2 2 2 2 3 2" xfId="3741" xr:uid="{8E26838A-A7FE-4454-8E91-D762AF7A6014}"/>
    <cellStyle name="Normal 10 2 2 2 2 2 4" xfId="114" xr:uid="{0109B1A5-16B6-4342-8DFE-097EE2215381}"/>
    <cellStyle name="Normal 10 2 2 2 2 3" xfId="115" xr:uid="{A36DCFD5-15AF-4DBE-803A-26BE91A9157F}"/>
    <cellStyle name="Normal 10 2 2 2 2 3 2" xfId="116" xr:uid="{5C1EC897-DE81-4F20-B5B6-ABC15E9EC724}"/>
    <cellStyle name="Normal 10 2 2 2 2 3 2 2" xfId="3742" xr:uid="{190A5FDD-E83E-46FE-8F69-A26514DF8B08}"/>
    <cellStyle name="Normal 10 2 2 2 2 3 3" xfId="117" xr:uid="{910C04A0-D5CA-40F9-BC1E-758CBD5DAC2C}"/>
    <cellStyle name="Normal 10 2 2 2 2 3 4" xfId="118" xr:uid="{52AFB434-40BD-493F-8510-1314F9A24529}"/>
    <cellStyle name="Normal 10 2 2 2 2 4" xfId="119" xr:uid="{FEEA9DA4-6C31-45F6-A71F-10306308CA75}"/>
    <cellStyle name="Normal 10 2 2 2 2 4 2" xfId="3743" xr:uid="{B8086C63-2A03-404F-9235-06850F0644C6}"/>
    <cellStyle name="Normal 10 2 2 2 2 5" xfId="120" xr:uid="{99A846D3-C137-4120-A92F-AB35677D9102}"/>
    <cellStyle name="Normal 10 2 2 2 2 6" xfId="121" xr:uid="{B41FBCC6-A3A1-4219-8ED9-846499D7C12B}"/>
    <cellStyle name="Normal 10 2 2 2 3" xfId="122" xr:uid="{4E4EB6B5-4FEA-4428-AD1E-DA0D61FF98C0}"/>
    <cellStyle name="Normal 10 2 2 2 3 2" xfId="123" xr:uid="{EBCE8E14-A6C1-413E-BAC5-336328E565F8}"/>
    <cellStyle name="Normal 10 2 2 2 3 2 2" xfId="124" xr:uid="{A3F69442-19C7-484C-8D42-E306BD129497}"/>
    <cellStyle name="Normal 10 2 2 2 3 2 2 2" xfId="3744" xr:uid="{9E644C13-1E3A-47ED-B2CA-8F1575CD368A}"/>
    <cellStyle name="Normal 10 2 2 2 3 2 2 2 2" xfId="3745" xr:uid="{EF15D937-F637-4261-B797-C51A79329E1C}"/>
    <cellStyle name="Normal 10 2 2 2 3 2 2 3" xfId="3746" xr:uid="{324A10EE-499E-42B6-8BD5-9DC3A4E86181}"/>
    <cellStyle name="Normal 10 2 2 2 3 2 3" xfId="125" xr:uid="{D060C0FE-2D46-4B56-B41C-8CE58B81A4E0}"/>
    <cellStyle name="Normal 10 2 2 2 3 2 3 2" xfId="3747" xr:uid="{F376926F-2F46-455F-8AC7-C7BAF03A3B54}"/>
    <cellStyle name="Normal 10 2 2 2 3 2 4" xfId="126" xr:uid="{A9082A03-183A-4B4C-ABC8-A5C90AE0BA9A}"/>
    <cellStyle name="Normal 10 2 2 2 3 3" xfId="127" xr:uid="{4B22D569-0B5B-4BB0-8CD1-77EDFDE8C863}"/>
    <cellStyle name="Normal 10 2 2 2 3 3 2" xfId="3748" xr:uid="{84481836-349D-4098-99E5-B8B4B0A76F09}"/>
    <cellStyle name="Normal 10 2 2 2 3 3 2 2" xfId="3749" xr:uid="{A45B930D-8AEE-4F9B-A557-93625540BE55}"/>
    <cellStyle name="Normal 10 2 2 2 3 3 3" xfId="3750" xr:uid="{2ACDB00F-976B-4F8F-A652-D8487ECBC56D}"/>
    <cellStyle name="Normal 10 2 2 2 3 4" xfId="128" xr:uid="{A9DB2B98-79C9-4D96-B551-F56E3B43D3AB}"/>
    <cellStyle name="Normal 10 2 2 2 3 4 2" xfId="3751" xr:uid="{E2AE582E-150A-4795-9B99-2EEE45F048AB}"/>
    <cellStyle name="Normal 10 2 2 2 3 5" xfId="129" xr:uid="{CDEDB65F-23AC-4936-8C23-DD223AFAE5CE}"/>
    <cellStyle name="Normal 10 2 2 2 4" xfId="130" xr:uid="{BA1EF6C9-932E-45F9-9461-545EF32414BE}"/>
    <cellStyle name="Normal 10 2 2 2 4 2" xfId="131" xr:uid="{7B476C2D-7697-45B8-85E6-9DF23BC45ED4}"/>
    <cellStyle name="Normal 10 2 2 2 4 2 2" xfId="3752" xr:uid="{2E2D81CC-836E-4E4F-8989-7511A0CDB7C0}"/>
    <cellStyle name="Normal 10 2 2 2 4 2 2 2" xfId="3753" xr:uid="{94A31B64-1ABD-4079-8E7B-4C692A47DBC1}"/>
    <cellStyle name="Normal 10 2 2 2 4 2 3" xfId="3754" xr:uid="{CCF9CB7B-5E2B-4079-8426-88C23CDAFDC5}"/>
    <cellStyle name="Normal 10 2 2 2 4 3" xfId="132" xr:uid="{40D48C34-0DDC-45B5-A171-0C1A62AEBEDD}"/>
    <cellStyle name="Normal 10 2 2 2 4 3 2" xfId="3755" xr:uid="{4049C0D8-1EB1-421D-AD19-EFEA7CDA3D33}"/>
    <cellStyle name="Normal 10 2 2 2 4 4" xfId="133" xr:uid="{7A481FBF-A09B-4AAB-8B29-E9F1C6A48FC3}"/>
    <cellStyle name="Normal 10 2 2 2 5" xfId="134" xr:uid="{FC3FDCCD-6158-4124-B2BD-311CFF3F3B0C}"/>
    <cellStyle name="Normal 10 2 2 2 5 2" xfId="135" xr:uid="{8E6CF7CA-C3B5-4F41-8804-5496BF4D7C93}"/>
    <cellStyle name="Normal 10 2 2 2 5 2 2" xfId="3756" xr:uid="{0F3F2300-076B-4FE2-A425-E315114B6975}"/>
    <cellStyle name="Normal 10 2 2 2 5 3" xfId="136" xr:uid="{EBB293BF-ACD2-49A9-AC87-3ED55523C2BB}"/>
    <cellStyle name="Normal 10 2 2 2 5 4" xfId="137" xr:uid="{1E7593AE-2188-47FC-A2FD-9E95DE547429}"/>
    <cellStyle name="Normal 10 2 2 2 6" xfId="138" xr:uid="{ADF78C34-69E0-4812-AEAE-A4DB8F2920E1}"/>
    <cellStyle name="Normal 10 2 2 2 6 2" xfId="3757" xr:uid="{FC1CECC6-EB9B-4D8C-8380-41707CD455D7}"/>
    <cellStyle name="Normal 10 2 2 2 7" xfId="139" xr:uid="{375DA9AB-958A-4D06-AB30-398976C00A13}"/>
    <cellStyle name="Normal 10 2 2 2 8" xfId="140" xr:uid="{71A7D440-0E37-43A1-809D-AA91D2784C0D}"/>
    <cellStyle name="Normal 10 2 2 3" xfId="141" xr:uid="{0C8B0EDB-F300-432D-B450-03C81894B83B}"/>
    <cellStyle name="Normal 10 2 2 3 2" xfId="142" xr:uid="{11822E53-6AE1-4DD0-95D5-79703BB99E0A}"/>
    <cellStyle name="Normal 10 2 2 3 2 2" xfId="143" xr:uid="{483DBE30-B88C-4BF5-B2BA-391FD8956D0A}"/>
    <cellStyle name="Normal 10 2 2 3 2 2 2" xfId="3758" xr:uid="{19DF50D1-76AB-4DC0-9067-8BE210BBB921}"/>
    <cellStyle name="Normal 10 2 2 3 2 2 2 2" xfId="3759" xr:uid="{DCC94031-9547-49E8-8EF0-21DCBC165660}"/>
    <cellStyle name="Normal 10 2 2 3 2 2 3" xfId="3760" xr:uid="{E556A186-60F1-446C-B3A6-894721A63802}"/>
    <cellStyle name="Normal 10 2 2 3 2 3" xfId="144" xr:uid="{CC4D4D27-7273-4CC2-B0A4-B24F8B7A43BF}"/>
    <cellStyle name="Normal 10 2 2 3 2 3 2" xfId="3761" xr:uid="{EC2F3E7F-93E8-4A2B-AFFB-8491717DA213}"/>
    <cellStyle name="Normal 10 2 2 3 2 4" xfId="145" xr:uid="{E599E6B5-99FB-442D-9C44-1495C9185BF0}"/>
    <cellStyle name="Normal 10 2 2 3 3" xfId="146" xr:uid="{255E2024-A8CE-4F4E-B83C-A52E3A2FEC9E}"/>
    <cellStyle name="Normal 10 2 2 3 3 2" xfId="147" xr:uid="{88AC8AB1-1D2A-4F70-9595-E95E04E464BC}"/>
    <cellStyle name="Normal 10 2 2 3 3 2 2" xfId="3762" xr:uid="{5AE6AA77-3DED-4AF4-AC59-6FDD74274581}"/>
    <cellStyle name="Normal 10 2 2 3 3 3" xfId="148" xr:uid="{F9C4B0B1-A508-4D4B-970C-E4FE1343AF01}"/>
    <cellStyle name="Normal 10 2 2 3 3 4" xfId="149" xr:uid="{6141AEF9-3F05-4A5A-9CAF-32FA8CA6809E}"/>
    <cellStyle name="Normal 10 2 2 3 4" xfId="150" xr:uid="{2643C2B3-D4F6-464D-8116-4444914A7F64}"/>
    <cellStyle name="Normal 10 2 2 3 4 2" xfId="3763" xr:uid="{8424A9D6-56C4-4BC9-9672-9F07C960749E}"/>
    <cellStyle name="Normal 10 2 2 3 5" xfId="151" xr:uid="{770BCA71-2270-4053-A5D7-CB2A3EE8019E}"/>
    <cellStyle name="Normal 10 2 2 3 6" xfId="152" xr:uid="{EB55B015-DA84-4875-8281-BC182D3F8720}"/>
    <cellStyle name="Normal 10 2 2 4" xfId="153" xr:uid="{A2674B09-FF6C-4FFE-8E0A-F90C3BF0D942}"/>
    <cellStyle name="Normal 10 2 2 4 2" xfId="154" xr:uid="{81F532A3-7863-4028-BDF9-EA9077306D87}"/>
    <cellStyle name="Normal 10 2 2 4 2 2" xfId="155" xr:uid="{D7A96E52-37CB-4960-9BD5-80B63470C1F6}"/>
    <cellStyle name="Normal 10 2 2 4 2 2 2" xfId="3764" xr:uid="{793D861A-BF7F-402D-B17A-61A1FD09A943}"/>
    <cellStyle name="Normal 10 2 2 4 2 2 2 2" xfId="3765" xr:uid="{D5B9E532-6868-445F-B133-37584409B7FA}"/>
    <cellStyle name="Normal 10 2 2 4 2 2 3" xfId="3766" xr:uid="{40261E72-A483-4E7F-8FCC-75D27F214616}"/>
    <cellStyle name="Normal 10 2 2 4 2 3" xfId="156" xr:uid="{76DF6A74-F6D9-46E6-8EB2-21CA48793B73}"/>
    <cellStyle name="Normal 10 2 2 4 2 3 2" xfId="3767" xr:uid="{DE89A2F8-9C67-4D70-B0F1-512DC116572F}"/>
    <cellStyle name="Normal 10 2 2 4 2 4" xfId="157" xr:uid="{9D1FDDA5-AE5E-47E5-A2F7-0C9CB189DFFC}"/>
    <cellStyle name="Normal 10 2 2 4 3" xfId="158" xr:uid="{DB4BC470-6092-4BCE-A895-27E258CB80F8}"/>
    <cellStyle name="Normal 10 2 2 4 3 2" xfId="3768" xr:uid="{3896C212-DC07-413F-825A-F72C09EDD8C4}"/>
    <cellStyle name="Normal 10 2 2 4 3 2 2" xfId="3769" xr:uid="{7B922330-7912-48E1-BFCE-21B85F6B6446}"/>
    <cellStyle name="Normal 10 2 2 4 3 3" xfId="3770" xr:uid="{6F0BC42B-C1F3-493F-824D-07E0E8DA4D17}"/>
    <cellStyle name="Normal 10 2 2 4 4" xfId="159" xr:uid="{00E2F17B-A4C6-45CB-8566-D0974793F683}"/>
    <cellStyle name="Normal 10 2 2 4 4 2" xfId="3771" xr:uid="{072CFD6B-EA9C-49E9-AAB6-0C7FDADEBF95}"/>
    <cellStyle name="Normal 10 2 2 4 5" xfId="160" xr:uid="{7B2BD537-A04D-43DB-805C-9DB331C41FCF}"/>
    <cellStyle name="Normal 10 2 2 5" xfId="161" xr:uid="{23DCC6AC-D71F-42C8-A449-B119EEAEC371}"/>
    <cellStyle name="Normal 10 2 2 5 2" xfId="162" xr:uid="{554E020B-0104-4F28-AFEB-1A333752ACEA}"/>
    <cellStyle name="Normal 10 2 2 5 2 2" xfId="3772" xr:uid="{134A00D6-33CB-40A9-9993-6A49C6F85D0C}"/>
    <cellStyle name="Normal 10 2 2 5 2 2 2" xfId="3773" xr:uid="{B2CFA9D7-D700-4DBF-9B6B-A32FFB17DB54}"/>
    <cellStyle name="Normal 10 2 2 5 2 3" xfId="3774" xr:uid="{C3B3FAB5-D9DA-4FFC-B7B6-F08B92F0AFC7}"/>
    <cellStyle name="Normal 10 2 2 5 3" xfId="163" xr:uid="{24C06FB0-C838-4B1B-BA93-91C6EE95084C}"/>
    <cellStyle name="Normal 10 2 2 5 3 2" xfId="3775" xr:uid="{997D9EDF-4634-4267-BB3D-37885252E9D9}"/>
    <cellStyle name="Normal 10 2 2 5 4" xfId="164" xr:uid="{E4EEC40E-5CB8-4A2E-AEE3-6F7F1C2E7491}"/>
    <cellStyle name="Normal 10 2 2 6" xfId="165" xr:uid="{60E3CE8D-6F44-4EA7-BA65-0E1AD8175FD8}"/>
    <cellStyle name="Normal 10 2 2 6 2" xfId="166" xr:uid="{D5748596-5A80-4C8E-AEA6-477778CA03E3}"/>
    <cellStyle name="Normal 10 2 2 6 2 2" xfId="3776" xr:uid="{26D6DDA7-AABD-4019-B492-F8E20684E1A0}"/>
    <cellStyle name="Normal 10 2 2 6 2 3" xfId="4304" xr:uid="{18A77EA7-9911-4439-9E75-404567F3E90E}"/>
    <cellStyle name="Normal 10 2 2 6 3" xfId="167" xr:uid="{00B56496-94EE-4B2F-9AFE-9236B0B52689}"/>
    <cellStyle name="Normal 10 2 2 6 4" xfId="168" xr:uid="{E61CF5E5-B69B-40FB-A445-AC64F10FEF24}"/>
    <cellStyle name="Normal 10 2 2 6 4 2" xfId="4740" xr:uid="{4354F4AB-17A2-4884-9797-E442EF56B805}"/>
    <cellStyle name="Normal 10 2 2 6 4 3" xfId="4599" xr:uid="{DD1C4114-C3AA-4E5F-AB4A-553C41E38303}"/>
    <cellStyle name="Normal 10 2 2 6 4 4" xfId="4447" xr:uid="{13AFEBC3-92B3-4347-9071-15CA309DDAE2}"/>
    <cellStyle name="Normal 10 2 2 7" xfId="169" xr:uid="{DB1300D7-5CE1-4BB5-ABB0-45E47D743397}"/>
    <cellStyle name="Normal 10 2 2 7 2" xfId="3777" xr:uid="{25C72553-6FB9-45F5-A521-7E85BFE40B71}"/>
    <cellStyle name="Normal 10 2 2 8" xfId="170" xr:uid="{59871019-63F1-4FFA-B195-6A4898B979B1}"/>
    <cellStyle name="Normal 10 2 2 9" xfId="171" xr:uid="{E8D372A6-5D7D-4460-916E-40B4AAA8F96B}"/>
    <cellStyle name="Normal 10 2 3" xfId="172" xr:uid="{5E66665C-D045-4B82-AD67-44F7B466D399}"/>
    <cellStyle name="Normal 10 2 3 2" xfId="173" xr:uid="{EABE8BFF-5A83-4676-8D3C-6A9D6CE33B94}"/>
    <cellStyle name="Normal 10 2 3 2 2" xfId="174" xr:uid="{AD49EDE2-6767-4668-BA28-C5597B479D2C}"/>
    <cellStyle name="Normal 10 2 3 2 2 2" xfId="175" xr:uid="{3FA5A33C-B39C-40D7-BB6C-4A3CF0503CF1}"/>
    <cellStyle name="Normal 10 2 3 2 2 2 2" xfId="3778" xr:uid="{D2D9E0A2-8FF0-4503-A952-0180049919FC}"/>
    <cellStyle name="Normal 10 2 3 2 2 2 2 2" xfId="3779" xr:uid="{8F57EDF7-DE9A-45D6-95E0-9777ED7DA02B}"/>
    <cellStyle name="Normal 10 2 3 2 2 2 3" xfId="3780" xr:uid="{FCEE991D-FE7E-4E40-B271-79FDF3927558}"/>
    <cellStyle name="Normal 10 2 3 2 2 3" xfId="176" xr:uid="{BC967291-27FB-4312-A2E6-B756179BCD9D}"/>
    <cellStyle name="Normal 10 2 3 2 2 3 2" xfId="3781" xr:uid="{9F3F8585-FC79-46B0-BABB-3C2FAC1B7ABD}"/>
    <cellStyle name="Normal 10 2 3 2 2 4" xfId="177" xr:uid="{398C7D4D-FB30-4AF7-A037-99C63B5E2A44}"/>
    <cellStyle name="Normal 10 2 3 2 3" xfId="178" xr:uid="{5C7B3FA5-39DA-415C-9F0E-3C8778FCBBF9}"/>
    <cellStyle name="Normal 10 2 3 2 3 2" xfId="179" xr:uid="{0778EC09-355D-4A27-8F2F-566D16BC8E37}"/>
    <cellStyle name="Normal 10 2 3 2 3 2 2" xfId="3782" xr:uid="{8FEB2F3F-9911-41AF-A49B-088CEAD72E4B}"/>
    <cellStyle name="Normal 10 2 3 2 3 3" xfId="180" xr:uid="{BFDD3215-E118-4D7D-921F-8069F419BF94}"/>
    <cellStyle name="Normal 10 2 3 2 3 4" xfId="181" xr:uid="{6436D187-F6B7-4C0F-A32A-0873D2EB42B6}"/>
    <cellStyle name="Normal 10 2 3 2 4" xfId="182" xr:uid="{334E8E76-A185-4E14-9F1A-AA9F35DB863D}"/>
    <cellStyle name="Normal 10 2 3 2 4 2" xfId="3783" xr:uid="{0D3EF910-F6C3-4AFF-9D7B-68ACEC3A15EA}"/>
    <cellStyle name="Normal 10 2 3 2 5" xfId="183" xr:uid="{58061F1B-37E9-4F63-914F-6D2451D8A280}"/>
    <cellStyle name="Normal 10 2 3 2 6" xfId="184" xr:uid="{333F5B9C-7B8F-443C-AC11-A2BF34BAB144}"/>
    <cellStyle name="Normal 10 2 3 3" xfId="185" xr:uid="{205E33CC-A0CB-47DE-9825-2200681FEBCF}"/>
    <cellStyle name="Normal 10 2 3 3 2" xfId="186" xr:uid="{9F7E5C71-02BA-4FA6-899C-2EAD6A08B10A}"/>
    <cellStyle name="Normal 10 2 3 3 2 2" xfId="187" xr:uid="{0AC89EA0-3F9B-44CC-92F0-463E5D98B008}"/>
    <cellStyle name="Normal 10 2 3 3 2 2 2" xfId="3784" xr:uid="{830E4B3B-1D78-43D9-81C1-D803627C35CE}"/>
    <cellStyle name="Normal 10 2 3 3 2 2 2 2" xfId="3785" xr:uid="{21A631F9-33DE-4C8E-B942-FC64BFD7E00C}"/>
    <cellStyle name="Normal 10 2 3 3 2 2 3" xfId="3786" xr:uid="{C95126A6-9562-4BC5-815F-9F7811813D82}"/>
    <cellStyle name="Normal 10 2 3 3 2 3" xfId="188" xr:uid="{A43BC24F-2D76-4F5D-86D9-FF338F83174B}"/>
    <cellStyle name="Normal 10 2 3 3 2 3 2" xfId="3787" xr:uid="{3BD3C772-5512-41D5-B5B1-CBEB1D0FC305}"/>
    <cellStyle name="Normal 10 2 3 3 2 4" xfId="189" xr:uid="{D1AAA2AE-352E-46EA-BA53-E652A32C36FC}"/>
    <cellStyle name="Normal 10 2 3 3 3" xfId="190" xr:uid="{EBE013F7-1998-4E70-9BB8-EF6EEFE724AF}"/>
    <cellStyle name="Normal 10 2 3 3 3 2" xfId="3788" xr:uid="{AD519F4A-78EA-4067-A4A8-85C66F45C5FA}"/>
    <cellStyle name="Normal 10 2 3 3 3 2 2" xfId="3789" xr:uid="{1F2BEF55-C074-4DE9-910A-31BC1155816F}"/>
    <cellStyle name="Normal 10 2 3 3 3 3" xfId="3790" xr:uid="{C1998B5E-3D45-4747-A4D0-C44494899751}"/>
    <cellStyle name="Normal 10 2 3 3 4" xfId="191" xr:uid="{D420FCAE-93AD-4A72-A2C3-829E10270AD0}"/>
    <cellStyle name="Normal 10 2 3 3 4 2" xfId="3791" xr:uid="{15996670-E2EE-4765-B7C7-C9B73D427E94}"/>
    <cellStyle name="Normal 10 2 3 3 5" xfId="192" xr:uid="{BDF92F24-622F-415E-AE0F-B4B4A8B8CF05}"/>
    <cellStyle name="Normal 10 2 3 4" xfId="193" xr:uid="{DC4DCA98-5EE8-4B59-88C1-A6697E67C24D}"/>
    <cellStyle name="Normal 10 2 3 4 2" xfId="194" xr:uid="{58412058-A1E2-46D6-8787-22832D01913B}"/>
    <cellStyle name="Normal 10 2 3 4 2 2" xfId="3792" xr:uid="{6B7200A1-0EDD-4C1D-9758-7DFAACDD9D95}"/>
    <cellStyle name="Normal 10 2 3 4 2 2 2" xfId="3793" xr:uid="{D0B7EB00-8E74-499D-8A78-C3A5A25A02CA}"/>
    <cellStyle name="Normal 10 2 3 4 2 3" xfId="3794" xr:uid="{49173A50-A5EF-476B-B75F-98AB4304FEFD}"/>
    <cellStyle name="Normal 10 2 3 4 3" xfId="195" xr:uid="{98A859A1-0043-4D06-A791-357BE1975D2F}"/>
    <cellStyle name="Normal 10 2 3 4 3 2" xfId="3795" xr:uid="{505C79F7-F34B-4693-BCAE-FE08EAEB2E44}"/>
    <cellStyle name="Normal 10 2 3 4 4" xfId="196" xr:uid="{107F1321-75A9-4EFE-8877-8D07991E316D}"/>
    <cellStyle name="Normal 10 2 3 5" xfId="197" xr:uid="{C03D2780-9E0C-4692-B17D-037A17810C6A}"/>
    <cellStyle name="Normal 10 2 3 5 2" xfId="198" xr:uid="{C678123A-4886-4856-B724-BC405FAEDFAF}"/>
    <cellStyle name="Normal 10 2 3 5 2 2" xfId="3796" xr:uid="{1C451B99-00C0-4816-AE1E-BEE712BE24B9}"/>
    <cellStyle name="Normal 10 2 3 5 2 3" xfId="4305" xr:uid="{A92F6E00-5275-4FC4-BAFA-72684D02D5BC}"/>
    <cellStyle name="Normal 10 2 3 5 3" xfId="199" xr:uid="{8A9885F6-DFD4-4412-A623-EF8CF6C076EA}"/>
    <cellStyle name="Normal 10 2 3 5 4" xfId="200" xr:uid="{5C67EA80-B6C2-4B18-A9FA-A0C5C605C3EC}"/>
    <cellStyle name="Normal 10 2 3 5 4 2" xfId="4741" xr:uid="{37DEF1EA-5077-4A27-947F-4322245A4D8F}"/>
    <cellStyle name="Normal 10 2 3 5 4 3" xfId="4600" xr:uid="{E2146D01-60EC-4262-9599-8B716EC3317C}"/>
    <cellStyle name="Normal 10 2 3 5 4 4" xfId="4448" xr:uid="{DD381C1B-C9EB-4882-BCF8-27263A516323}"/>
    <cellStyle name="Normal 10 2 3 6" xfId="201" xr:uid="{102990EF-3622-418A-B9A0-42ACA4013297}"/>
    <cellStyle name="Normal 10 2 3 6 2" xfId="3797" xr:uid="{FB97F408-4E11-485E-9899-31E74D41F031}"/>
    <cellStyle name="Normal 10 2 3 7" xfId="202" xr:uid="{36F15204-240A-40A7-9D3D-99DA7194F877}"/>
    <cellStyle name="Normal 10 2 3 8" xfId="203" xr:uid="{67FCCAE7-FF81-4189-991A-4BAC28A9BB60}"/>
    <cellStyle name="Normal 10 2 4" xfId="204" xr:uid="{D8A9DAD9-C619-4541-9EE7-CEF43DF2F738}"/>
    <cellStyle name="Normal 10 2 4 2" xfId="205" xr:uid="{22FED91D-6DF9-4DE9-9C7C-D8836C612B5A}"/>
    <cellStyle name="Normal 10 2 4 2 2" xfId="206" xr:uid="{6A883737-31E3-46FB-81F8-341BA8746B0F}"/>
    <cellStyle name="Normal 10 2 4 2 2 2" xfId="207" xr:uid="{8D9C8E93-EADB-4245-9635-4549A6597A6C}"/>
    <cellStyle name="Normal 10 2 4 2 2 2 2" xfId="3798" xr:uid="{BF8275A4-FD07-4929-8139-0FCDDD9C0364}"/>
    <cellStyle name="Normal 10 2 4 2 2 3" xfId="208" xr:uid="{3A18CDFB-68F8-4EB0-86AF-661F682EAF82}"/>
    <cellStyle name="Normal 10 2 4 2 2 4" xfId="209" xr:uid="{F75E80BA-CB79-43A3-8403-7E1029AC3409}"/>
    <cellStyle name="Normal 10 2 4 2 3" xfId="210" xr:uid="{34654D04-C5A5-46C8-9456-7288512A16B5}"/>
    <cellStyle name="Normal 10 2 4 2 3 2" xfId="3799" xr:uid="{95F0224C-A795-4612-8529-8BF98002A1A4}"/>
    <cellStyle name="Normal 10 2 4 2 4" xfId="211" xr:uid="{3462C304-895C-4DAD-8B87-3F371518B6E0}"/>
    <cellStyle name="Normal 10 2 4 2 5" xfId="212" xr:uid="{9B1E22BD-46D0-40CE-9392-4F65B1149236}"/>
    <cellStyle name="Normal 10 2 4 3" xfId="213" xr:uid="{CA856E0D-0150-4852-915D-EB342C9B3D7C}"/>
    <cellStyle name="Normal 10 2 4 3 2" xfId="214" xr:uid="{AB27B12F-53DF-4EF0-A4B6-5CD33EF02E00}"/>
    <cellStyle name="Normal 10 2 4 3 2 2" xfId="3800" xr:uid="{F002A538-236C-4BEA-AFEF-CA1607FA2660}"/>
    <cellStyle name="Normal 10 2 4 3 3" xfId="215" xr:uid="{09D459A9-CEC4-41E7-ABCB-D951CE47BD4F}"/>
    <cellStyle name="Normal 10 2 4 3 4" xfId="216" xr:uid="{C23A67C4-1195-42C9-B98C-62593CB7D6CF}"/>
    <cellStyle name="Normal 10 2 4 4" xfId="217" xr:uid="{FBA1830A-C321-49C3-9487-57911E539E18}"/>
    <cellStyle name="Normal 10 2 4 4 2" xfId="218" xr:uid="{84CE28F0-FD8B-492B-A3F6-48FB4C5CE212}"/>
    <cellStyle name="Normal 10 2 4 4 2 2" xfId="5326" xr:uid="{078E33AE-DD95-4FF7-9FC2-9D767D075DF7}"/>
    <cellStyle name="Normal 10 2 4 4 3" xfId="219" xr:uid="{42135D5D-7252-469F-B04E-9B39BAF3BCC7}"/>
    <cellStyle name="Normal 10 2 4 4 4" xfId="220" xr:uid="{F692CECB-AF54-42EB-B6AE-92FE517CA9B2}"/>
    <cellStyle name="Normal 10 2 4 5" xfId="221" xr:uid="{C1C7EB8E-9FB2-41A9-9221-8667657C9EA0}"/>
    <cellStyle name="Normal 10 2 4 5 2" xfId="5327" xr:uid="{907C439E-6072-4192-85CE-EC767325146D}"/>
    <cellStyle name="Normal 10 2 4 6" xfId="222" xr:uid="{1BE5D7E2-4C97-49CC-8BD2-6DD08412F8FD}"/>
    <cellStyle name="Normal 10 2 4 7" xfId="223" xr:uid="{77BB8DCB-6772-40C6-9F5B-19ACC18081C3}"/>
    <cellStyle name="Normal 10 2 5" xfId="224" xr:uid="{E2EDEB6A-6036-45FC-ABE6-BA7052FDB610}"/>
    <cellStyle name="Normal 10 2 5 2" xfId="225" xr:uid="{410646BE-8E05-4BE4-8324-B62D86E6F54F}"/>
    <cellStyle name="Normal 10 2 5 2 2" xfId="226" xr:uid="{EF0FD637-6C3D-4810-AC72-0DA7E5DABC64}"/>
    <cellStyle name="Normal 10 2 5 2 2 2" xfId="3801" xr:uid="{AA14D32B-01BA-4D3D-89F5-D70826CA37C8}"/>
    <cellStyle name="Normal 10 2 5 2 2 2 2" xfId="3802" xr:uid="{55AFA5E3-ED0A-4FDB-83BE-1223DA283BF1}"/>
    <cellStyle name="Normal 10 2 5 2 2 3" xfId="3803" xr:uid="{FC68A3CB-9198-4F42-A49A-383CFDCFA58F}"/>
    <cellStyle name="Normal 10 2 5 2 3" xfId="227" xr:uid="{D0F7EDF5-D405-41F1-B6FD-82258C3E1672}"/>
    <cellStyle name="Normal 10 2 5 2 3 2" xfId="3804" xr:uid="{0BE2E30D-79D6-4AE1-AA07-0CF35570A241}"/>
    <cellStyle name="Normal 10 2 5 2 4" xfId="228" xr:uid="{96D49694-A12A-4B7F-9AB5-29AA4DD9DD8E}"/>
    <cellStyle name="Normal 10 2 5 3" xfId="229" xr:uid="{1BC71F81-D92F-4C72-9659-CAA79B83C2BA}"/>
    <cellStyle name="Normal 10 2 5 3 2" xfId="230" xr:uid="{42A896C5-9EB0-4479-9D00-55F00EFD9F38}"/>
    <cellStyle name="Normal 10 2 5 3 2 2" xfId="3805" xr:uid="{39635C26-F138-453C-A942-4100812494F6}"/>
    <cellStyle name="Normal 10 2 5 3 3" xfId="231" xr:uid="{89036094-A4D5-4022-85B8-D32BA5EC2481}"/>
    <cellStyle name="Normal 10 2 5 3 4" xfId="232" xr:uid="{CE8A173C-C3C9-42DD-8B5A-72C3F9EB8B56}"/>
    <cellStyle name="Normal 10 2 5 4" xfId="233" xr:uid="{BE4632A4-8977-4362-971F-A4B2BBF919EB}"/>
    <cellStyle name="Normal 10 2 5 4 2" xfId="3806" xr:uid="{82CC3771-4F22-4B67-9F8A-CF77F40EE7BE}"/>
    <cellStyle name="Normal 10 2 5 5" xfId="234" xr:uid="{05BA087D-CB4C-4B9A-9840-F4CAC6BED682}"/>
    <cellStyle name="Normal 10 2 5 6" xfId="235" xr:uid="{D1BF4462-A9B0-43E3-8BF4-E0D045E4FD02}"/>
    <cellStyle name="Normal 10 2 6" xfId="236" xr:uid="{FDA67935-A127-45AD-9352-77D8D70F98C2}"/>
    <cellStyle name="Normal 10 2 6 2" xfId="237" xr:uid="{0CBBC92B-4470-44E1-8713-BB02AAEC5634}"/>
    <cellStyle name="Normal 10 2 6 2 2" xfId="238" xr:uid="{88193C8B-337E-4833-A8AC-DD2DEA672122}"/>
    <cellStyle name="Normal 10 2 6 2 2 2" xfId="3807" xr:uid="{F20BCF9A-9C4B-47C7-97BD-E204D68FB816}"/>
    <cellStyle name="Normal 10 2 6 2 3" xfId="239" xr:uid="{B8120B04-BE86-4A68-B68C-A61D77918350}"/>
    <cellStyle name="Normal 10 2 6 2 4" xfId="240" xr:uid="{73DB0F91-792A-4BC2-9FA1-C43401D493E0}"/>
    <cellStyle name="Normal 10 2 6 3" xfId="241" xr:uid="{13821281-4149-4E61-BD8F-436DF14C765C}"/>
    <cellStyle name="Normal 10 2 6 3 2" xfId="3808" xr:uid="{FF2B5F76-95A8-4602-A306-646B966602D2}"/>
    <cellStyle name="Normal 10 2 6 4" xfId="242" xr:uid="{CB6C9901-049C-44FF-9A20-3FDA0EA30DA5}"/>
    <cellStyle name="Normal 10 2 6 5" xfId="243" xr:uid="{4B708276-AA2E-441E-B852-936174950DB6}"/>
    <cellStyle name="Normal 10 2 7" xfId="244" xr:uid="{DD2BE269-EF1E-43D8-BAAD-1F63E2C2189F}"/>
    <cellStyle name="Normal 10 2 7 2" xfId="245" xr:uid="{9CF164A6-704D-47DD-9B4B-E23D4EAB0B59}"/>
    <cellStyle name="Normal 10 2 7 2 2" xfId="3809" xr:uid="{2CBEBD2B-A0FC-43ED-8AD7-F138ECD72177}"/>
    <cellStyle name="Normal 10 2 7 2 3" xfId="4303" xr:uid="{D49B1F05-77E4-4A20-AEA2-F57BB60543B1}"/>
    <cellStyle name="Normal 10 2 7 3" xfId="246" xr:uid="{9D16370F-04E3-4358-A50B-AD43D9E476FA}"/>
    <cellStyle name="Normal 10 2 7 4" xfId="247" xr:uid="{B41AA2A8-DE29-4A30-A066-A1CE8F17B3B4}"/>
    <cellStyle name="Normal 10 2 7 4 2" xfId="4739" xr:uid="{0EA9C56D-6837-408C-808D-7C720A4EF1E8}"/>
    <cellStyle name="Normal 10 2 7 4 3" xfId="4601" xr:uid="{A373D5FA-A151-4BC9-BB43-529B1992C4DC}"/>
    <cellStyle name="Normal 10 2 7 4 4" xfId="4446" xr:uid="{5E28FE0F-4D11-4BEA-B933-23B99C0383C9}"/>
    <cellStyle name="Normal 10 2 8" xfId="248" xr:uid="{D163E4A5-517D-4F8D-9A5C-28C654FB696D}"/>
    <cellStyle name="Normal 10 2 8 2" xfId="249" xr:uid="{130A4BF7-5438-4612-8F86-C618BA1A50F0}"/>
    <cellStyle name="Normal 10 2 8 3" xfId="250" xr:uid="{58FF722C-2F6C-4E4A-A17E-D13A921019E9}"/>
    <cellStyle name="Normal 10 2 8 4" xfId="251" xr:uid="{64F795BF-CECF-4F0F-82B1-A1CFF973F82E}"/>
    <cellStyle name="Normal 10 2 9" xfId="252" xr:uid="{8D65B029-F62D-40CD-B616-5040A428C6B8}"/>
    <cellStyle name="Normal 10 3" xfId="253" xr:uid="{BC4ADC9F-6AEE-4232-B0A7-0BD41F6AC459}"/>
    <cellStyle name="Normal 10 3 10" xfId="254" xr:uid="{AFA500FA-2F65-433B-A9A0-74A16660D989}"/>
    <cellStyle name="Normal 10 3 11" xfId="255" xr:uid="{E925EA9B-77E2-42DF-A405-BA14C8CC155B}"/>
    <cellStyle name="Normal 10 3 2" xfId="256" xr:uid="{4F57FDD9-C408-483A-881B-77918078CCB8}"/>
    <cellStyle name="Normal 10 3 2 2" xfId="257" xr:uid="{0DDCBE3A-8F8B-45A9-A5DB-EFDB90C891E5}"/>
    <cellStyle name="Normal 10 3 2 2 2" xfId="258" xr:uid="{A893BB2C-0D7F-4CA6-8BD4-8B03293D3A53}"/>
    <cellStyle name="Normal 10 3 2 2 2 2" xfId="259" xr:uid="{7FCFD5CB-100F-400D-9141-8B3125EABD18}"/>
    <cellStyle name="Normal 10 3 2 2 2 2 2" xfId="260" xr:uid="{9B273152-DA85-4043-9F12-62BCA90C9DEB}"/>
    <cellStyle name="Normal 10 3 2 2 2 2 2 2" xfId="3810" xr:uid="{45C044C3-9AAC-4C5F-A263-F578BD36F481}"/>
    <cellStyle name="Normal 10 3 2 2 2 2 3" xfId="261" xr:uid="{9012B21A-EC42-4FA8-AD54-8A1FAF63C34D}"/>
    <cellStyle name="Normal 10 3 2 2 2 2 4" xfId="262" xr:uid="{34338A75-B2D7-46B0-B53B-8B552838F4B0}"/>
    <cellStyle name="Normal 10 3 2 2 2 3" xfId="263" xr:uid="{3360A8CF-E4DF-4E89-8E57-4AC05427A55A}"/>
    <cellStyle name="Normal 10 3 2 2 2 3 2" xfId="264" xr:uid="{F87A16F2-4EF8-4A0C-B88B-BED36E447C13}"/>
    <cellStyle name="Normal 10 3 2 2 2 3 3" xfId="265" xr:uid="{CB85DDBD-37C9-4837-A044-11C9376845BA}"/>
    <cellStyle name="Normal 10 3 2 2 2 3 4" xfId="266" xr:uid="{334EF50D-C77B-44C8-B4E3-0488FC2C4299}"/>
    <cellStyle name="Normal 10 3 2 2 2 4" xfId="267" xr:uid="{71AE7AE2-CBE6-49FD-A04A-A3D0C057D6C9}"/>
    <cellStyle name="Normal 10 3 2 2 2 5" xfId="268" xr:uid="{09FB1FB1-49A5-43BA-92EA-0C88A63A246D}"/>
    <cellStyle name="Normal 10 3 2 2 2 6" xfId="269" xr:uid="{27E5A804-1DF8-452F-9941-DBDC870C99FC}"/>
    <cellStyle name="Normal 10 3 2 2 3" xfId="270" xr:uid="{01D4288E-615E-40B6-A4FB-56F24C92132D}"/>
    <cellStyle name="Normal 10 3 2 2 3 2" xfId="271" xr:uid="{3ECA17FD-4399-4641-8CF4-6E5A6C07C1C7}"/>
    <cellStyle name="Normal 10 3 2 2 3 2 2" xfId="272" xr:uid="{81688977-BFC2-497C-89F1-D68D0AF62D0D}"/>
    <cellStyle name="Normal 10 3 2 2 3 2 3" xfId="273" xr:uid="{88C9E030-139D-476B-9F3D-FB5DE2A29D75}"/>
    <cellStyle name="Normal 10 3 2 2 3 2 4" xfId="274" xr:uid="{65292920-B026-46CC-AABC-6E5868811D5C}"/>
    <cellStyle name="Normal 10 3 2 2 3 3" xfId="275" xr:uid="{DF869A40-6565-4A65-BE6C-2B143BA622F2}"/>
    <cellStyle name="Normal 10 3 2 2 3 4" xfId="276" xr:uid="{9C5B5847-CC23-4B60-AE0F-9E82A9837BE4}"/>
    <cellStyle name="Normal 10 3 2 2 3 5" xfId="277" xr:uid="{48C27D4B-8D52-4491-8092-9363CBB1A73E}"/>
    <cellStyle name="Normal 10 3 2 2 4" xfId="278" xr:uid="{785EE811-2F9E-41A5-BC0C-D3C23238834F}"/>
    <cellStyle name="Normal 10 3 2 2 4 2" xfId="279" xr:uid="{EC8BCBB9-6299-4B33-ADC1-57B9D8560DBE}"/>
    <cellStyle name="Normal 10 3 2 2 4 2 2" xfId="5328" xr:uid="{445519E6-4C1E-483B-BF7F-42F1DD292C32}"/>
    <cellStyle name="Normal 10 3 2 2 4 3" xfId="280" xr:uid="{A39A5364-8B04-4D0F-B705-C00831CE5BDE}"/>
    <cellStyle name="Normal 10 3 2 2 4 4" xfId="281" xr:uid="{E63656D6-36CB-4543-A010-FA3EB59EF457}"/>
    <cellStyle name="Normal 10 3 2 2 5" xfId="282" xr:uid="{6E2CB286-6CBD-4A54-8111-04BE014CE79B}"/>
    <cellStyle name="Normal 10 3 2 2 5 2" xfId="283" xr:uid="{02464FCE-14DE-445F-89F0-E59F3BF0F8A4}"/>
    <cellStyle name="Normal 10 3 2 2 5 3" xfId="284" xr:uid="{8A3B4A2F-BF9D-4235-AEC2-E41D6EB0733A}"/>
    <cellStyle name="Normal 10 3 2 2 5 4" xfId="285" xr:uid="{6B4514A8-ED05-4D26-97FF-EFFD5E24B807}"/>
    <cellStyle name="Normal 10 3 2 2 6" xfId="286" xr:uid="{2CD98465-9E69-43ED-BE6B-EF51DB6B6D70}"/>
    <cellStyle name="Normal 10 3 2 2 7" xfId="287" xr:uid="{EA717A63-68E7-44A3-A6AA-93C04259FA63}"/>
    <cellStyle name="Normal 10 3 2 2 8" xfId="288" xr:uid="{B566D180-D570-4177-88F7-41CFAE3FD283}"/>
    <cellStyle name="Normal 10 3 2 3" xfId="289" xr:uid="{3A93729A-0828-4DB6-8C92-F7C2F2F200CE}"/>
    <cellStyle name="Normal 10 3 2 3 2" xfId="290" xr:uid="{9F119E56-5755-413A-97D7-0580310209F9}"/>
    <cellStyle name="Normal 10 3 2 3 2 2" xfId="291" xr:uid="{D17A42BE-CB19-4666-A3C6-E18131286560}"/>
    <cellStyle name="Normal 10 3 2 3 2 2 2" xfId="3811" xr:uid="{712568BC-6D5D-4903-A08C-DDDC01B43BDF}"/>
    <cellStyle name="Normal 10 3 2 3 2 2 2 2" xfId="3812" xr:uid="{BC837776-DD67-40C1-8AB3-BE041DF80F55}"/>
    <cellStyle name="Normal 10 3 2 3 2 2 3" xfId="3813" xr:uid="{36FC4DD5-762B-4426-B699-BFA16C704E7A}"/>
    <cellStyle name="Normal 10 3 2 3 2 3" xfId="292" xr:uid="{453E63A2-1B72-4E78-89B8-7CE7D6AA52C4}"/>
    <cellStyle name="Normal 10 3 2 3 2 3 2" xfId="3814" xr:uid="{0340D95B-5688-44C0-9367-46E805224550}"/>
    <cellStyle name="Normal 10 3 2 3 2 4" xfId="293" xr:uid="{3D1B91D1-28E2-4DBA-8C34-85AD02B4EB87}"/>
    <cellStyle name="Normal 10 3 2 3 3" xfId="294" xr:uid="{8F0D4238-B72C-4C95-B6EC-67D9BCBB6A42}"/>
    <cellStyle name="Normal 10 3 2 3 3 2" xfId="295" xr:uid="{A8DE9DF6-A47D-44F2-A0BA-3784D2D3A7D1}"/>
    <cellStyle name="Normal 10 3 2 3 3 2 2" xfId="3815" xr:uid="{0DAF1837-FE99-4FD2-A55C-76D8A8AEEBDB}"/>
    <cellStyle name="Normal 10 3 2 3 3 3" xfId="296" xr:uid="{950F7CE0-4385-408B-AF0E-74E64B2438DC}"/>
    <cellStyle name="Normal 10 3 2 3 3 4" xfId="297" xr:uid="{1AB601EF-7797-48F5-A66E-9686BE7D6284}"/>
    <cellStyle name="Normal 10 3 2 3 4" xfId="298" xr:uid="{00BE9DD2-8EE5-4CBD-9D7E-66C94A668F73}"/>
    <cellStyle name="Normal 10 3 2 3 4 2" xfId="3816" xr:uid="{E0825DF3-7C16-4AD8-9B0D-37B7D88D5443}"/>
    <cellStyle name="Normal 10 3 2 3 5" xfId="299" xr:uid="{43AED24A-0BBA-4CE8-934C-270EEBF72365}"/>
    <cellStyle name="Normal 10 3 2 3 6" xfId="300" xr:uid="{5F0C30D1-F7F4-423D-8CE2-4323A92184BE}"/>
    <cellStyle name="Normal 10 3 2 4" xfId="301" xr:uid="{4389AFCD-F850-480F-853C-E03D92ECBF79}"/>
    <cellStyle name="Normal 10 3 2 4 2" xfId="302" xr:uid="{3339AFFA-921E-44AF-9F70-AE5D0A1F6D23}"/>
    <cellStyle name="Normal 10 3 2 4 2 2" xfId="303" xr:uid="{E1041E05-7BE8-4E0B-9BEB-31D4A728E021}"/>
    <cellStyle name="Normal 10 3 2 4 2 2 2" xfId="3817" xr:uid="{6FE1C741-CED1-4FF2-A27B-6FEE277F7177}"/>
    <cellStyle name="Normal 10 3 2 4 2 3" xfId="304" xr:uid="{7DFBEF55-B638-456A-AF71-9B2E7AEB4DF2}"/>
    <cellStyle name="Normal 10 3 2 4 2 4" xfId="305" xr:uid="{45E85EC8-9FE7-44E9-9A5F-66686373451F}"/>
    <cellStyle name="Normal 10 3 2 4 3" xfId="306" xr:uid="{B3E6CA3A-87EE-4C1F-A322-050B75D5C099}"/>
    <cellStyle name="Normal 10 3 2 4 3 2" xfId="3818" xr:uid="{9E43BD69-8203-4514-A6AF-214E833236D0}"/>
    <cellStyle name="Normal 10 3 2 4 4" xfId="307" xr:uid="{C08173D6-2770-4577-99C1-8DCE91D21ABB}"/>
    <cellStyle name="Normal 10 3 2 4 5" xfId="308" xr:uid="{C04740E2-FBCB-44F5-9BD8-8EDBDBAA2331}"/>
    <cellStyle name="Normal 10 3 2 5" xfId="309" xr:uid="{4CB608DE-6DB2-4026-A8FF-816107EAFA38}"/>
    <cellStyle name="Normal 10 3 2 5 2" xfId="310" xr:uid="{653710DB-7D53-479A-A721-5A5C8C688C48}"/>
    <cellStyle name="Normal 10 3 2 5 2 2" xfId="3819" xr:uid="{23A72905-D4FF-4230-9C49-D178F5D34EB0}"/>
    <cellStyle name="Normal 10 3 2 5 3" xfId="311" xr:uid="{D27A0374-E0CE-4405-8818-0D55D2867DA7}"/>
    <cellStyle name="Normal 10 3 2 5 4" xfId="312" xr:uid="{B972270C-CCF6-42C5-843A-8926CFE58576}"/>
    <cellStyle name="Normal 10 3 2 6" xfId="313" xr:uid="{DAC14255-5587-46CC-93F8-F581FC52072A}"/>
    <cellStyle name="Normal 10 3 2 6 2" xfId="314" xr:uid="{398CA498-06CE-477E-A1FB-D19334CA92A9}"/>
    <cellStyle name="Normal 10 3 2 6 3" xfId="315" xr:uid="{0F1FE0C8-7825-4844-BD8B-542D10663DE6}"/>
    <cellStyle name="Normal 10 3 2 6 4" xfId="316" xr:uid="{AA118022-79B0-4444-AAA1-03D095062143}"/>
    <cellStyle name="Normal 10 3 2 7" xfId="317" xr:uid="{B8747585-6031-4829-88F5-3DA59F4892C0}"/>
    <cellStyle name="Normal 10 3 2 8" xfId="318" xr:uid="{5AF62537-758F-4BE8-9A5E-A630B96EDB90}"/>
    <cellStyle name="Normal 10 3 2 9" xfId="319" xr:uid="{F2E6365F-8DFE-4537-9435-D7DFD8D2E9EA}"/>
    <cellStyle name="Normal 10 3 3" xfId="320" xr:uid="{A836D400-6B99-4397-8386-488AE1414063}"/>
    <cellStyle name="Normal 10 3 3 2" xfId="321" xr:uid="{C07F04DC-A476-4CE5-8EE6-0D73B8B555FF}"/>
    <cellStyle name="Normal 10 3 3 2 2" xfId="322" xr:uid="{334CBD14-97D3-447C-8F97-C876B121A910}"/>
    <cellStyle name="Normal 10 3 3 2 2 2" xfId="323" xr:uid="{5167D903-1E9D-4839-9EB8-D1634CA59C34}"/>
    <cellStyle name="Normal 10 3 3 2 2 2 2" xfId="3820" xr:uid="{6F0A2547-FC64-4F1F-BEF0-9D4E64E1FD7D}"/>
    <cellStyle name="Normal 10 3 3 2 2 2 2 2" xfId="4621" xr:uid="{D0FC7CE6-EE14-4F63-94B4-211C9521C592}"/>
    <cellStyle name="Normal 10 3 3 2 2 2 3" xfId="4622" xr:uid="{E237841E-6B2F-410E-8890-183B8B682109}"/>
    <cellStyle name="Normal 10 3 3 2 2 3" xfId="324" xr:uid="{FC896371-BFC5-417B-888E-A027CB5B4B78}"/>
    <cellStyle name="Normal 10 3 3 2 2 3 2" xfId="4623" xr:uid="{D9C4DEAA-9959-4AD2-859C-F33D8C133DAC}"/>
    <cellStyle name="Normal 10 3 3 2 2 4" xfId="325" xr:uid="{4A00DA84-7BFB-4EAA-B3B4-79165743DA17}"/>
    <cellStyle name="Normal 10 3 3 2 3" xfId="326" xr:uid="{9C3A476E-4E04-4BD7-811F-FA03EE387358}"/>
    <cellStyle name="Normal 10 3 3 2 3 2" xfId="327" xr:uid="{18C54D3C-5F8B-46D2-BFCA-BC961DDDD957}"/>
    <cellStyle name="Normal 10 3 3 2 3 2 2" xfId="4624" xr:uid="{2EEB6090-15DB-4FEC-A7C6-D5AF77078C86}"/>
    <cellStyle name="Normal 10 3 3 2 3 3" xfId="328" xr:uid="{0E066D08-20C4-490D-A478-65C21C1F4DE5}"/>
    <cellStyle name="Normal 10 3 3 2 3 4" xfId="329" xr:uid="{440A52C8-CA6D-4960-A917-1672DEF8FA43}"/>
    <cellStyle name="Normal 10 3 3 2 4" xfId="330" xr:uid="{6C75AFDF-1251-4F47-BAD7-F53A6E271284}"/>
    <cellStyle name="Normal 10 3 3 2 4 2" xfId="4625" xr:uid="{721C106E-10B3-4E17-9843-BFC6143D5F9D}"/>
    <cellStyle name="Normal 10 3 3 2 5" xfId="331" xr:uid="{6E838FBB-EE02-43F9-A672-711C2F7E12C8}"/>
    <cellStyle name="Normal 10 3 3 2 6" xfId="332" xr:uid="{0E2F7690-2963-4FCA-B15F-5201869451D6}"/>
    <cellStyle name="Normal 10 3 3 3" xfId="333" xr:uid="{A4EAE00A-4CF1-48FE-A0A0-BADF815344A3}"/>
    <cellStyle name="Normal 10 3 3 3 2" xfId="334" xr:uid="{ED714C1A-68B1-4ED6-A1B9-0EC34CC279B2}"/>
    <cellStyle name="Normal 10 3 3 3 2 2" xfId="335" xr:uid="{80840C83-CAFE-4B9E-94E8-515BFD52AD6E}"/>
    <cellStyle name="Normal 10 3 3 3 2 2 2" xfId="4626" xr:uid="{040EA8F9-1CA9-47B3-A6A6-A6DA8A956608}"/>
    <cellStyle name="Normal 10 3 3 3 2 3" xfId="336" xr:uid="{FD039F98-E93A-4AF2-B081-CD247643072F}"/>
    <cellStyle name="Normal 10 3 3 3 2 4" xfId="337" xr:uid="{2B607E6A-F72A-4E83-BD8F-A3E548C9465B}"/>
    <cellStyle name="Normal 10 3 3 3 3" xfId="338" xr:uid="{BB4CB236-1E30-4231-A0F4-21C0F3DF5C26}"/>
    <cellStyle name="Normal 10 3 3 3 3 2" xfId="4627" xr:uid="{BCC6CC18-5C2A-4DBB-9B98-3F2BFA7A3725}"/>
    <cellStyle name="Normal 10 3 3 3 4" xfId="339" xr:uid="{DED6F2FB-B442-46C6-BBAC-9F65C4F7673F}"/>
    <cellStyle name="Normal 10 3 3 3 5" xfId="340" xr:uid="{291653D6-DE8A-4705-AFD5-AA011E69F3E8}"/>
    <cellStyle name="Normal 10 3 3 4" xfId="341" xr:uid="{D20D7AF9-AA36-4C51-BC4F-76C7AE879310}"/>
    <cellStyle name="Normal 10 3 3 4 2" xfId="342" xr:uid="{C438AE8A-AE7C-4306-8DDE-A1D346C4C67A}"/>
    <cellStyle name="Normal 10 3 3 4 2 2" xfId="4628" xr:uid="{5B2F0747-BBE1-48B3-8178-7FE948C5347E}"/>
    <cellStyle name="Normal 10 3 3 4 3" xfId="343" xr:uid="{FF55D0DD-83AC-4C54-B25E-20C65E559AD1}"/>
    <cellStyle name="Normal 10 3 3 4 4" xfId="344" xr:uid="{6A00473D-1426-4976-8636-6DC01EE0FD91}"/>
    <cellStyle name="Normal 10 3 3 5" xfId="345" xr:uid="{D862387E-A6B7-463F-B6B3-16FB77EFE485}"/>
    <cellStyle name="Normal 10 3 3 5 2" xfId="346" xr:uid="{44FE25DE-3A5E-4F04-BE34-96686D3067D0}"/>
    <cellStyle name="Normal 10 3 3 5 3" xfId="347" xr:uid="{EB18116C-2543-4F9B-B6E1-7C7B782E4266}"/>
    <cellStyle name="Normal 10 3 3 5 4" xfId="348" xr:uid="{8E1E6679-EBFB-4E6F-A730-BF1B0143A9DC}"/>
    <cellStyle name="Normal 10 3 3 6" xfId="349" xr:uid="{63DF7EE4-E3A4-4BB9-B96E-8E575E51BAA6}"/>
    <cellStyle name="Normal 10 3 3 7" xfId="350" xr:uid="{3FE846F1-E3E6-4F64-9BCC-2F572F85056C}"/>
    <cellStyle name="Normal 10 3 3 8" xfId="351" xr:uid="{C270A2FB-86AB-4696-84A0-9401AC1BBD0D}"/>
    <cellStyle name="Normal 10 3 4" xfId="352" xr:uid="{1762AF34-6097-40ED-9FF5-7406EC12587C}"/>
    <cellStyle name="Normal 10 3 4 2" xfId="353" xr:uid="{FC6544FF-0307-4233-A64F-073AB5F5791B}"/>
    <cellStyle name="Normal 10 3 4 2 2" xfId="354" xr:uid="{1B228284-4955-43B9-A069-34EB99FF5D9A}"/>
    <cellStyle name="Normal 10 3 4 2 2 2" xfId="355" xr:uid="{E2420128-C8F7-4E02-843D-FCC1AAC4C1C4}"/>
    <cellStyle name="Normal 10 3 4 2 2 2 2" xfId="3821" xr:uid="{315AB9D6-3E27-4A18-8E76-41133ED91117}"/>
    <cellStyle name="Normal 10 3 4 2 2 3" xfId="356" xr:uid="{B32DC852-2584-4638-968F-7B3AF422EA5A}"/>
    <cellStyle name="Normal 10 3 4 2 2 4" xfId="357" xr:uid="{F33AC8AE-6B19-4611-88E3-AFDDD124F47F}"/>
    <cellStyle name="Normal 10 3 4 2 3" xfId="358" xr:uid="{F2A64C0D-5E24-414F-85CA-BE59A18D9D00}"/>
    <cellStyle name="Normal 10 3 4 2 3 2" xfId="3822" xr:uid="{519C3FF5-119D-4E53-A69A-21EEF23F6042}"/>
    <cellStyle name="Normal 10 3 4 2 4" xfId="359" xr:uid="{C7FF96F6-D8CE-46DD-9539-3551DF8F9DFD}"/>
    <cellStyle name="Normal 10 3 4 2 5" xfId="360" xr:uid="{207DC70F-BFD0-4FFC-B785-98AB63F66F5A}"/>
    <cellStyle name="Normal 10 3 4 3" xfId="361" xr:uid="{18987BD1-01D9-4E04-B288-AAEBE5100292}"/>
    <cellStyle name="Normal 10 3 4 3 2" xfId="362" xr:uid="{08BDC78B-90B2-4A40-9624-4A37E8D159CC}"/>
    <cellStyle name="Normal 10 3 4 3 2 2" xfId="3823" xr:uid="{A73B5611-06BB-481B-B62F-558871AEDE54}"/>
    <cellStyle name="Normal 10 3 4 3 3" xfId="363" xr:uid="{611A49FF-2629-4239-849D-BE2050A16ECD}"/>
    <cellStyle name="Normal 10 3 4 3 4" xfId="364" xr:uid="{2878145B-115E-41C7-9605-3B3ADDF09506}"/>
    <cellStyle name="Normal 10 3 4 4" xfId="365" xr:uid="{F825E807-14DF-49A7-93E1-E381D2103566}"/>
    <cellStyle name="Normal 10 3 4 4 2" xfId="366" xr:uid="{50C66C63-9F26-4563-AC6D-F14EBA3E42B7}"/>
    <cellStyle name="Normal 10 3 4 4 3" xfId="367" xr:uid="{7605F8E7-4D4B-4663-A116-00C2B46BD456}"/>
    <cellStyle name="Normal 10 3 4 4 4" xfId="368" xr:uid="{56D3B1F2-C2B6-49E9-8486-3F9619802F8E}"/>
    <cellStyle name="Normal 10 3 4 5" xfId="369" xr:uid="{C054EA51-010E-4061-910C-1C344FBD875F}"/>
    <cellStyle name="Normal 10 3 4 6" xfId="370" xr:uid="{76B96B1E-4105-4F14-B619-65DA65DB6EAE}"/>
    <cellStyle name="Normal 10 3 4 7" xfId="371" xr:uid="{6049A943-85BB-4C4E-9E70-8448D8B3E9DF}"/>
    <cellStyle name="Normal 10 3 5" xfId="372" xr:uid="{EE7D2F19-0C37-44B4-8FD7-D879D8F3F0B9}"/>
    <cellStyle name="Normal 10 3 5 2" xfId="373" xr:uid="{62DFDF89-B11E-4576-A853-427CD5FDD5EE}"/>
    <cellStyle name="Normal 10 3 5 2 2" xfId="374" xr:uid="{57C6653A-7EC6-458A-A083-E1E30DC78DAF}"/>
    <cellStyle name="Normal 10 3 5 2 2 2" xfId="3824" xr:uid="{2A27AC57-11F7-4177-93B0-7543A90BC617}"/>
    <cellStyle name="Normal 10 3 5 2 3" xfId="375" xr:uid="{E50128E6-4359-422B-8147-9B3836C0F107}"/>
    <cellStyle name="Normal 10 3 5 2 4" xfId="376" xr:uid="{77032C47-ED92-46B1-BD79-C4ED6E8F7D6A}"/>
    <cellStyle name="Normal 10 3 5 3" xfId="377" xr:uid="{16D5DACB-DCDC-4A48-9411-1F406ECA5239}"/>
    <cellStyle name="Normal 10 3 5 3 2" xfId="378" xr:uid="{E81AF60E-EA96-4D6C-98ED-47D0F93490D4}"/>
    <cellStyle name="Normal 10 3 5 3 3" xfId="379" xr:uid="{AD81A8AC-6F9A-46DB-97DF-05B6E5170104}"/>
    <cellStyle name="Normal 10 3 5 3 4" xfId="380" xr:uid="{54D106E0-FBF5-4FA2-97CF-3BA6B69DDC09}"/>
    <cellStyle name="Normal 10 3 5 4" xfId="381" xr:uid="{B6026770-DF33-4A3E-8053-302DCDC97252}"/>
    <cellStyle name="Normal 10 3 5 5" xfId="382" xr:uid="{66595F7A-2C67-44D0-802A-7B357B8C8026}"/>
    <cellStyle name="Normal 10 3 5 6" xfId="383" xr:uid="{4A4E99D3-91E1-429B-95D9-469E609EFF2C}"/>
    <cellStyle name="Normal 10 3 6" xfId="384" xr:uid="{84D4740C-803E-445F-9ABD-0A46410AAFD3}"/>
    <cellStyle name="Normal 10 3 6 2" xfId="385" xr:uid="{100F9B76-5A4E-4D87-9F51-6511C71209F8}"/>
    <cellStyle name="Normal 10 3 6 2 2" xfId="386" xr:uid="{4CC255E7-2F78-47C8-BD06-FDDED37D8F99}"/>
    <cellStyle name="Normal 10 3 6 2 3" xfId="387" xr:uid="{4154CFDD-FAEF-4202-8AAC-5B59371C2939}"/>
    <cellStyle name="Normal 10 3 6 2 4" xfId="388" xr:uid="{88EAFC47-5A7D-4BE4-A5BA-2D5ED67ED731}"/>
    <cellStyle name="Normal 10 3 6 3" xfId="389" xr:uid="{7C304638-38DE-43D1-81C5-E3F996F6024F}"/>
    <cellStyle name="Normal 10 3 6 4" xfId="390" xr:uid="{C5F10DF8-D773-423F-9382-B1F7F8B3333D}"/>
    <cellStyle name="Normal 10 3 6 5" xfId="391" xr:uid="{22DDA7C8-327E-4F10-8CA8-4DC12CB724D1}"/>
    <cellStyle name="Normal 10 3 7" xfId="392" xr:uid="{BA8870E9-E509-44B2-88F0-ADF57A20E1A0}"/>
    <cellStyle name="Normal 10 3 7 2" xfId="393" xr:uid="{1E079AC0-8F24-4F77-98ED-08B74DE27587}"/>
    <cellStyle name="Normal 10 3 7 3" xfId="394" xr:uid="{119698E0-F50B-4AB2-9EB0-43333AB438D3}"/>
    <cellStyle name="Normal 10 3 7 4" xfId="395" xr:uid="{A9B8F27E-285E-41FF-9BA6-460300057DF4}"/>
    <cellStyle name="Normal 10 3 8" xfId="396" xr:uid="{536B6991-CA61-4996-8139-4FB2EBF7FC7F}"/>
    <cellStyle name="Normal 10 3 8 2" xfId="397" xr:uid="{5298B021-A9B4-4279-B3E8-23C2BD00EDCD}"/>
    <cellStyle name="Normal 10 3 8 3" xfId="398" xr:uid="{E7CCE34F-8A57-496C-8C2E-19E31421BD88}"/>
    <cellStyle name="Normal 10 3 8 4" xfId="399" xr:uid="{48A48027-B3A0-4064-85A6-E753014B5A5B}"/>
    <cellStyle name="Normal 10 3 9" xfId="400" xr:uid="{5CD83F6B-8B7A-4A82-B7EE-3D11D8F96629}"/>
    <cellStyle name="Normal 10 4" xfId="401" xr:uid="{EB48B3A3-EE51-4C5C-95F7-911ABE5CA646}"/>
    <cellStyle name="Normal 10 4 10" xfId="402" xr:uid="{21C82958-CD73-48A2-9074-81D3B4BC93D6}"/>
    <cellStyle name="Normal 10 4 11" xfId="403" xr:uid="{EDA24D02-52E5-4D16-8076-D83EF3124F1F}"/>
    <cellStyle name="Normal 10 4 2" xfId="404" xr:uid="{CEB0EBA4-2AF4-4402-BA84-96FBFC641B89}"/>
    <cellStyle name="Normal 10 4 2 2" xfId="405" xr:uid="{8D478FAC-6322-47C9-8DBF-D04EBA5C71F4}"/>
    <cellStyle name="Normal 10 4 2 2 2" xfId="406" xr:uid="{2FAC0DF3-9D76-43D5-96B4-3B9C23CE17E5}"/>
    <cellStyle name="Normal 10 4 2 2 2 2" xfId="407" xr:uid="{75DCFE27-3C0C-4CCE-9E5B-9D67A8D51B65}"/>
    <cellStyle name="Normal 10 4 2 2 2 2 2" xfId="408" xr:uid="{3D292618-CFD5-4E4E-94DA-B14D4D1A1FF9}"/>
    <cellStyle name="Normal 10 4 2 2 2 2 2 2" xfId="5329" xr:uid="{5D2579F6-4277-49F3-AFE1-B86A88110C9A}"/>
    <cellStyle name="Normal 10 4 2 2 2 2 3" xfId="409" xr:uid="{E9F304A7-BAB9-46EB-8A37-744895122745}"/>
    <cellStyle name="Normal 10 4 2 2 2 2 4" xfId="410" xr:uid="{9B592E65-D5F3-457C-9E12-D250DE96E4D1}"/>
    <cellStyle name="Normal 10 4 2 2 2 3" xfId="411" xr:uid="{11C10C4D-D785-471F-8F92-DEBF0552653F}"/>
    <cellStyle name="Normal 10 4 2 2 2 3 2" xfId="412" xr:uid="{6864902D-2004-4A7A-9B9F-A0BD55032F23}"/>
    <cellStyle name="Normal 10 4 2 2 2 3 3" xfId="413" xr:uid="{A791E2F2-B1A0-4150-8362-5D8689891497}"/>
    <cellStyle name="Normal 10 4 2 2 2 3 4" xfId="414" xr:uid="{2F6F6A3C-F4AC-4028-B184-303FEF7A51D0}"/>
    <cellStyle name="Normal 10 4 2 2 2 4" xfId="415" xr:uid="{A5ADD27B-D236-4AAA-9A3C-B8B8C74579B3}"/>
    <cellStyle name="Normal 10 4 2 2 2 5" xfId="416" xr:uid="{B1544266-FA6C-4E33-8C38-46CED405A21C}"/>
    <cellStyle name="Normal 10 4 2 2 2 6" xfId="417" xr:uid="{11BD36ED-7670-4CBD-B4CD-35D57400F4A9}"/>
    <cellStyle name="Normal 10 4 2 2 3" xfId="418" xr:uid="{DE769AD1-47FE-4584-9A39-1BB8DE4DAFF2}"/>
    <cellStyle name="Normal 10 4 2 2 3 2" xfId="419" xr:uid="{648903B7-1AC1-4901-8907-6FE792D7A815}"/>
    <cellStyle name="Normal 10 4 2 2 3 2 2" xfId="420" xr:uid="{D93AA6FC-AA21-424A-8FFA-E3011A6E208C}"/>
    <cellStyle name="Normal 10 4 2 2 3 2 3" xfId="421" xr:uid="{A81A480A-BC03-48EE-BE24-36A3B995BE36}"/>
    <cellStyle name="Normal 10 4 2 2 3 2 4" xfId="422" xr:uid="{1B515114-C42B-47BA-9DA3-E7F1FCD7A5E2}"/>
    <cellStyle name="Normal 10 4 2 2 3 3" xfId="423" xr:uid="{6906724D-AEA8-4182-9A7B-B52901A1DB5D}"/>
    <cellStyle name="Normal 10 4 2 2 3 4" xfId="424" xr:uid="{054F4756-8EE1-49E5-9E39-1227EC6C0B0B}"/>
    <cellStyle name="Normal 10 4 2 2 3 5" xfId="425" xr:uid="{A62F6743-AB3A-4B60-9DBE-43D9509FC330}"/>
    <cellStyle name="Normal 10 4 2 2 4" xfId="426" xr:uid="{61DE216F-9960-4A48-A021-7DCF2FB74E4F}"/>
    <cellStyle name="Normal 10 4 2 2 4 2" xfId="427" xr:uid="{25F5CA38-16CC-4872-B3C7-8AD0D4CB5CE9}"/>
    <cellStyle name="Normal 10 4 2 2 4 2 2" xfId="5330" xr:uid="{BB4E0661-F91F-43F8-90D4-F905B02F03E7}"/>
    <cellStyle name="Normal 10 4 2 2 4 3" xfId="428" xr:uid="{1FE64636-C24E-4F25-B81B-5886B9DB6876}"/>
    <cellStyle name="Normal 10 4 2 2 4 4" xfId="429" xr:uid="{18119DD6-7BF0-4922-9040-F866873F18E9}"/>
    <cellStyle name="Normal 10 4 2 2 5" xfId="430" xr:uid="{3361D306-F94B-4B17-A2F4-A40DF64B29F0}"/>
    <cellStyle name="Normal 10 4 2 2 5 2" xfId="431" xr:uid="{335649CE-4D27-4295-A947-6DC40FD0B7EF}"/>
    <cellStyle name="Normal 10 4 2 2 5 3" xfId="432" xr:uid="{E467A0E3-17EE-4EC6-814E-C60099A571CD}"/>
    <cellStyle name="Normal 10 4 2 2 5 4" xfId="433" xr:uid="{27B93C1B-1D92-4C97-9DC5-7B09D4673ED5}"/>
    <cellStyle name="Normal 10 4 2 2 6" xfId="434" xr:uid="{FA5F7EDC-FAFD-4529-B732-FAC9E0B91C65}"/>
    <cellStyle name="Normal 10 4 2 2 7" xfId="435" xr:uid="{230DCEF2-D7DE-43F2-8158-71E62C93B836}"/>
    <cellStyle name="Normal 10 4 2 2 8" xfId="436" xr:uid="{16B3A479-9178-4B3B-8C42-16325935A712}"/>
    <cellStyle name="Normal 10 4 2 3" xfId="437" xr:uid="{4CDAE211-40E6-4055-8697-F8D7869FECB1}"/>
    <cellStyle name="Normal 10 4 2 3 2" xfId="438" xr:uid="{ABFC0D19-1323-4591-B83E-504A4905B638}"/>
    <cellStyle name="Normal 10 4 2 3 2 2" xfId="439" xr:uid="{25389E9B-F8BF-43D4-B2F9-82EAC5143948}"/>
    <cellStyle name="Normal 10 4 2 3 2 2 2" xfId="5331" xr:uid="{B79EBEEC-4DB3-4896-8E83-07845F7E0849}"/>
    <cellStyle name="Normal 10 4 2 3 2 3" xfId="440" xr:uid="{3B0B660D-F295-4B85-9AFE-5D6EBE5CC593}"/>
    <cellStyle name="Normal 10 4 2 3 2 4" xfId="441" xr:uid="{015C37D8-D55D-48F0-9736-A61CEAA12D15}"/>
    <cellStyle name="Normal 10 4 2 3 3" xfId="442" xr:uid="{42B58ED1-483E-4453-918E-D76787075EDA}"/>
    <cellStyle name="Normal 10 4 2 3 3 2" xfId="443" xr:uid="{EA5D0A00-EC25-4215-A68A-1B238B5563DE}"/>
    <cellStyle name="Normal 10 4 2 3 3 3" xfId="444" xr:uid="{E06877FC-7022-4773-9292-F06FC97CFDE3}"/>
    <cellStyle name="Normal 10 4 2 3 3 4" xfId="445" xr:uid="{80E947B3-3530-4652-8350-B7827F366F65}"/>
    <cellStyle name="Normal 10 4 2 3 4" xfId="446" xr:uid="{E97130E9-20B4-4468-B233-189077A619B4}"/>
    <cellStyle name="Normal 10 4 2 3 5" xfId="447" xr:uid="{50E9BECF-07E7-4510-96F5-2676CF13F622}"/>
    <cellStyle name="Normal 10 4 2 3 6" xfId="448" xr:uid="{9367E8F8-B68E-4CE2-AAD5-27238F8CC485}"/>
    <cellStyle name="Normal 10 4 2 4" xfId="449" xr:uid="{BDBCC3A8-FE67-4C4F-8011-D25D702B779B}"/>
    <cellStyle name="Normal 10 4 2 4 2" xfId="450" xr:uid="{D02AF5AE-4622-4F33-ADF7-303D7DE6C0B0}"/>
    <cellStyle name="Normal 10 4 2 4 2 2" xfId="451" xr:uid="{EDB942D7-56FD-4101-932F-BB9901002D33}"/>
    <cellStyle name="Normal 10 4 2 4 2 3" xfId="452" xr:uid="{D19D3A2A-9B45-409E-AB75-2D97FA14D1D2}"/>
    <cellStyle name="Normal 10 4 2 4 2 4" xfId="453" xr:uid="{0EC7EF24-1623-49AA-9F11-AC1020CEC50D}"/>
    <cellStyle name="Normal 10 4 2 4 3" xfId="454" xr:uid="{1672AD04-E483-4F61-B573-FC8FC1395B8F}"/>
    <cellStyle name="Normal 10 4 2 4 4" xfId="455" xr:uid="{8B7073C3-B668-4EA5-AFCE-F0A151484EA0}"/>
    <cellStyle name="Normal 10 4 2 4 5" xfId="456" xr:uid="{3F78111C-83E7-4361-87B8-36AE903CA034}"/>
    <cellStyle name="Normal 10 4 2 5" xfId="457" xr:uid="{25D07D04-F4AC-42C2-806B-CA9976902C94}"/>
    <cellStyle name="Normal 10 4 2 5 2" xfId="458" xr:uid="{1DFFC2E0-6C34-49C2-9C50-8FDE94EF892B}"/>
    <cellStyle name="Normal 10 4 2 5 2 2" xfId="5332" xr:uid="{6F44AEC8-4406-48BD-90A0-A3D1E29A3D62}"/>
    <cellStyle name="Normal 10 4 2 5 3" xfId="459" xr:uid="{31A6E3EE-A516-420B-9AEF-A368F42079B5}"/>
    <cellStyle name="Normal 10 4 2 5 4" xfId="460" xr:uid="{35B91D04-2BEE-4086-B23D-9E2E78CC921D}"/>
    <cellStyle name="Normal 10 4 2 6" xfId="461" xr:uid="{7719D7A8-C3C2-427F-BB16-0C7F86AB6B0C}"/>
    <cellStyle name="Normal 10 4 2 6 2" xfId="462" xr:uid="{49840D58-CEBC-435F-97CC-93C99C85F7A9}"/>
    <cellStyle name="Normal 10 4 2 6 3" xfId="463" xr:uid="{C3CE2077-E6A7-4811-81E9-A5D9A4F099DF}"/>
    <cellStyle name="Normal 10 4 2 6 4" xfId="464" xr:uid="{A208A87B-920F-4C7F-88E9-BDBF2DB45566}"/>
    <cellStyle name="Normal 10 4 2 7" xfId="465" xr:uid="{7EF99323-6C66-435A-975E-9D0854103047}"/>
    <cellStyle name="Normal 10 4 2 8" xfId="466" xr:uid="{4ADFCA18-2131-4CB2-8843-7AD338CC2DF5}"/>
    <cellStyle name="Normal 10 4 2 9" xfId="467" xr:uid="{D8E8C9BF-5814-493C-909C-6784385841B7}"/>
    <cellStyle name="Normal 10 4 3" xfId="468" xr:uid="{18C9C761-30EA-4AB8-A556-81BB4BB45DEB}"/>
    <cellStyle name="Normal 10 4 3 2" xfId="469" xr:uid="{5B500475-0645-4758-A5ED-CE16AA991247}"/>
    <cellStyle name="Normal 10 4 3 2 2" xfId="470" xr:uid="{746D3B29-CCFC-4EC8-9A08-F77F1E7C787F}"/>
    <cellStyle name="Normal 10 4 3 2 2 2" xfId="471" xr:uid="{DF9089C4-7314-4068-9BB1-848A41713313}"/>
    <cellStyle name="Normal 10 4 3 2 2 2 2" xfId="3825" xr:uid="{216DD906-9E0D-47D5-B308-3ED3CE4931EA}"/>
    <cellStyle name="Normal 10 4 3 2 2 3" xfId="472" xr:uid="{3E59D151-6A68-4001-9EC7-71F9FAE24CE0}"/>
    <cellStyle name="Normal 10 4 3 2 2 4" xfId="473" xr:uid="{B5CF797A-38BB-4632-B0AC-EC5AA73E5E61}"/>
    <cellStyle name="Normal 10 4 3 2 3" xfId="474" xr:uid="{93C7E065-A605-44FA-A86C-EA29B5DE3BA0}"/>
    <cellStyle name="Normal 10 4 3 2 3 2" xfId="475" xr:uid="{BD8BFC60-B544-446C-98E0-EB79335166FA}"/>
    <cellStyle name="Normal 10 4 3 2 3 3" xfId="476" xr:uid="{84D19118-A317-4EA2-975E-4183E956351A}"/>
    <cellStyle name="Normal 10 4 3 2 3 4" xfId="477" xr:uid="{44FD56AA-579F-4856-B2B3-1E79C5D81DD7}"/>
    <cellStyle name="Normal 10 4 3 2 4" xfId="478" xr:uid="{80615506-F741-4C00-9D95-91D95A74E87C}"/>
    <cellStyle name="Normal 10 4 3 2 5" xfId="479" xr:uid="{0814A864-36FD-4FB8-96FB-6650850F6CD1}"/>
    <cellStyle name="Normal 10 4 3 2 6" xfId="480" xr:uid="{20A11DE7-051D-40A8-9F41-9C2BBC7612DD}"/>
    <cellStyle name="Normal 10 4 3 3" xfId="481" xr:uid="{ED436670-F0E7-4F5A-B0CA-2E52376119A1}"/>
    <cellStyle name="Normal 10 4 3 3 2" xfId="482" xr:uid="{4BD6B033-CB38-4663-9D8F-A60839C917F1}"/>
    <cellStyle name="Normal 10 4 3 3 2 2" xfId="483" xr:uid="{9C3554D2-8F80-4C10-B6EF-BBD26741E890}"/>
    <cellStyle name="Normal 10 4 3 3 2 3" xfId="484" xr:uid="{573EC867-47C4-49BC-B9C9-A9BEF2477BA6}"/>
    <cellStyle name="Normal 10 4 3 3 2 4" xfId="485" xr:uid="{D339B233-9C1E-49D5-9A97-B6FE03AF7F17}"/>
    <cellStyle name="Normal 10 4 3 3 3" xfId="486" xr:uid="{600E0160-B798-49C1-B173-6E13F450BD8A}"/>
    <cellStyle name="Normal 10 4 3 3 4" xfId="487" xr:uid="{95593AE9-7D3B-4546-BC0D-EAD5CE70F4A5}"/>
    <cellStyle name="Normal 10 4 3 3 5" xfId="488" xr:uid="{FD5D26A3-BD1D-41CE-B305-1EB9A2C56B2D}"/>
    <cellStyle name="Normal 10 4 3 4" xfId="489" xr:uid="{62AD0E27-AFF4-410B-8F0A-0EF2D3F24A40}"/>
    <cellStyle name="Normal 10 4 3 4 2" xfId="490" xr:uid="{AAF90644-6193-47A0-9A26-EE9B3ACF092B}"/>
    <cellStyle name="Normal 10 4 3 4 2 2" xfId="5333" xr:uid="{B232445F-29B8-4D90-A30B-95BBFACBD7E2}"/>
    <cellStyle name="Normal 10 4 3 4 3" xfId="491" xr:uid="{5814894F-0994-4FF0-8374-5451A051263D}"/>
    <cellStyle name="Normal 10 4 3 4 4" xfId="492" xr:uid="{4046FEBF-0258-4065-835D-5500665B9976}"/>
    <cellStyle name="Normal 10 4 3 5" xfId="493" xr:uid="{F0B1F481-5339-475F-B9B0-C4C7C2FDE928}"/>
    <cellStyle name="Normal 10 4 3 5 2" xfId="494" xr:uid="{6F1212D5-323C-4952-B591-C45220394E48}"/>
    <cellStyle name="Normal 10 4 3 5 3" xfId="495" xr:uid="{C6A793BF-5A5C-4AA8-912B-B283FE611B59}"/>
    <cellStyle name="Normal 10 4 3 5 4" xfId="496" xr:uid="{F3EB6A57-9E76-4E81-89AC-F9D3A71BE3E8}"/>
    <cellStyle name="Normal 10 4 3 6" xfId="497" xr:uid="{CBC2A976-6FC4-45F3-B529-9C1E40581E59}"/>
    <cellStyle name="Normal 10 4 3 7" xfId="498" xr:uid="{6A12DE2C-1234-4360-A95A-8072E2DB268A}"/>
    <cellStyle name="Normal 10 4 3 8" xfId="499" xr:uid="{FC049078-2484-40BA-9E74-1DA484E70FFF}"/>
    <cellStyle name="Normal 10 4 4" xfId="500" xr:uid="{36CE8255-9048-4FFB-B5C0-1C33C642C997}"/>
    <cellStyle name="Normal 10 4 4 2" xfId="501" xr:uid="{4C5736BC-BB82-459D-BD16-93DC867146B2}"/>
    <cellStyle name="Normal 10 4 4 2 2" xfId="502" xr:uid="{529E9838-48A5-4655-A57B-5A70AAA13397}"/>
    <cellStyle name="Normal 10 4 4 2 2 2" xfId="503" xr:uid="{4011C2BE-DBA8-4629-A4A2-A19002B23943}"/>
    <cellStyle name="Normal 10 4 4 2 2 3" xfId="504" xr:uid="{FD0D42A4-1456-4B5D-BE4A-9F0EDC998788}"/>
    <cellStyle name="Normal 10 4 4 2 2 4" xfId="505" xr:uid="{D82799D6-EDAD-4032-8296-75ED9D9D8D73}"/>
    <cellStyle name="Normal 10 4 4 2 3" xfId="506" xr:uid="{F8461593-C4B2-48ED-B892-F9EA3546A25A}"/>
    <cellStyle name="Normal 10 4 4 2 4" xfId="507" xr:uid="{47B55329-DBD6-416A-A779-F5B3A3FB8C87}"/>
    <cellStyle name="Normal 10 4 4 2 5" xfId="508" xr:uid="{6C78A6B5-CFFE-499B-9EE0-320508BA3A36}"/>
    <cellStyle name="Normal 10 4 4 3" xfId="509" xr:uid="{13620B07-C31A-4840-B98B-A323537B6E3B}"/>
    <cellStyle name="Normal 10 4 4 3 2" xfId="510" xr:uid="{29206BA4-8E40-4C52-8A51-E9CB7AFE5437}"/>
    <cellStyle name="Normal 10 4 4 3 3" xfId="511" xr:uid="{60D8E8CF-793F-4A7B-9E68-F2C804DC1A82}"/>
    <cellStyle name="Normal 10 4 4 3 4" xfId="512" xr:uid="{5D342484-242B-481A-9DA7-EF11F0A230F4}"/>
    <cellStyle name="Normal 10 4 4 4" xfId="513" xr:uid="{940B8485-B585-4206-A8BA-6F72DF538FE3}"/>
    <cellStyle name="Normal 10 4 4 4 2" xfId="514" xr:uid="{1A8E8ACC-639D-45E4-9FD8-C00CB7A0E3F1}"/>
    <cellStyle name="Normal 10 4 4 4 3" xfId="515" xr:uid="{F9BEF408-1A3E-43D2-B324-0F9BF1C6FE57}"/>
    <cellStyle name="Normal 10 4 4 4 4" xfId="516" xr:uid="{2B180BF8-F9C6-4DFE-83EA-97E7F750AC0B}"/>
    <cellStyle name="Normal 10 4 4 5" xfId="517" xr:uid="{80367FAF-4C2F-40F1-B8B3-DD6A3A874066}"/>
    <cellStyle name="Normal 10 4 4 6" xfId="518" xr:uid="{8A4C5483-1458-4667-8A85-CD7473564DD2}"/>
    <cellStyle name="Normal 10 4 4 7" xfId="519" xr:uid="{971BFEA5-C2FF-43D0-9EAF-808EC3BE6301}"/>
    <cellStyle name="Normal 10 4 5" xfId="520" xr:uid="{F156B2BB-4B5B-4616-BCB1-42F8B8530FA7}"/>
    <cellStyle name="Normal 10 4 5 2" xfId="521" xr:uid="{147AD821-C871-49A5-92A1-69ED7F4DD4AF}"/>
    <cellStyle name="Normal 10 4 5 2 2" xfId="522" xr:uid="{EE5CEBBC-0C73-4542-89A2-24ED5A2FB792}"/>
    <cellStyle name="Normal 10 4 5 2 3" xfId="523" xr:uid="{A6DC6519-3958-41BE-B58A-99BD8FF0694F}"/>
    <cellStyle name="Normal 10 4 5 2 4" xfId="524" xr:uid="{E0E76117-5059-4498-B30D-9B31EEE02809}"/>
    <cellStyle name="Normal 10 4 5 3" xfId="525" xr:uid="{1C245DD4-F6AE-4C56-BD0E-AC245D1F9137}"/>
    <cellStyle name="Normal 10 4 5 3 2" xfId="526" xr:uid="{604EAA12-C6F7-4FB1-88B5-50161E42750C}"/>
    <cellStyle name="Normal 10 4 5 3 3" xfId="527" xr:uid="{21E0EBA8-5B1B-47A6-9559-F8888F00C838}"/>
    <cellStyle name="Normal 10 4 5 3 4" xfId="528" xr:uid="{4A3BF9E6-694F-4466-BDEC-F167C00A1037}"/>
    <cellStyle name="Normal 10 4 5 4" xfId="529" xr:uid="{A760E642-99F4-4C71-B23B-775071A77ECA}"/>
    <cellStyle name="Normal 10 4 5 5" xfId="530" xr:uid="{2A1C466B-613A-42F0-9CE8-86994C393B1F}"/>
    <cellStyle name="Normal 10 4 5 6" xfId="531" xr:uid="{311B2C61-5E23-4799-A5A1-3EDB3405C6F0}"/>
    <cellStyle name="Normal 10 4 6" xfId="532" xr:uid="{F2A649D3-E712-4EE7-940D-331807D849A7}"/>
    <cellStyle name="Normal 10 4 6 2" xfId="533" xr:uid="{DF40F999-2091-4F29-87DE-AD5AFB18C2B2}"/>
    <cellStyle name="Normal 10 4 6 2 2" xfId="534" xr:uid="{D2514DD5-3262-4CD0-BDE1-80EBF0235F02}"/>
    <cellStyle name="Normal 10 4 6 2 3" xfId="535" xr:uid="{9D33B1C9-E393-45F8-9A6E-8DB6627F8DE7}"/>
    <cellStyle name="Normal 10 4 6 2 4" xfId="536" xr:uid="{26FD5BDC-8E59-451D-B1A9-5A6F0A807524}"/>
    <cellStyle name="Normal 10 4 6 3" xfId="537" xr:uid="{CAE793AF-2702-4F7C-B013-3E1D4388D139}"/>
    <cellStyle name="Normal 10 4 6 4" xfId="538" xr:uid="{2B76FDB5-2266-4B94-B36A-8AEA8283ADB2}"/>
    <cellStyle name="Normal 10 4 6 5" xfId="539" xr:uid="{C3B7B98E-783E-413B-AEBA-FDB0D4178593}"/>
    <cellStyle name="Normal 10 4 7" xfId="540" xr:uid="{5F466B00-2F18-4126-898B-FB01AD0A8F39}"/>
    <cellStyle name="Normal 10 4 7 2" xfId="541" xr:uid="{85B317AB-67C6-416D-9F52-7798B3288C0B}"/>
    <cellStyle name="Normal 10 4 7 3" xfId="542" xr:uid="{4A2AF1AD-1936-4001-8F6B-CFB9303FDD29}"/>
    <cellStyle name="Normal 10 4 7 4" xfId="543" xr:uid="{3A0235F6-9FF7-40D1-AAF1-EFCD10F4F35B}"/>
    <cellStyle name="Normal 10 4 8" xfId="544" xr:uid="{AAC51174-4E89-4653-9245-5E3037BBEA3C}"/>
    <cellStyle name="Normal 10 4 8 2" xfId="545" xr:uid="{35923276-3864-47A7-B272-CB318A114E50}"/>
    <cellStyle name="Normal 10 4 8 3" xfId="546" xr:uid="{175816A6-E474-42D1-A6F4-35E0D3D1193E}"/>
    <cellStyle name="Normal 10 4 8 4" xfId="547" xr:uid="{052F0C2E-3BDF-4DF8-B65E-007F83C7EAE0}"/>
    <cellStyle name="Normal 10 4 9" xfId="548" xr:uid="{033C986E-7E67-4FD3-B214-D5236F9A419C}"/>
    <cellStyle name="Normal 10 5" xfId="549" xr:uid="{D289036E-66A5-4F8F-B73F-F26FAA540C72}"/>
    <cellStyle name="Normal 10 5 2" xfId="550" xr:uid="{B0CC15C5-63DA-4342-A155-690E0A091A18}"/>
    <cellStyle name="Normal 10 5 2 2" xfId="551" xr:uid="{7E0A564C-39D5-4AE1-B234-31A9D8A15B61}"/>
    <cellStyle name="Normal 10 5 2 2 2" xfId="552" xr:uid="{42CD84D0-71B7-464B-99C6-9F7099C8E283}"/>
    <cellStyle name="Normal 10 5 2 2 2 2" xfId="553" xr:uid="{762579A1-76A0-4445-8D63-E73C3DB38A9B}"/>
    <cellStyle name="Normal 10 5 2 2 2 2 2" xfId="5334" xr:uid="{0951E182-0BC1-40C2-8C0C-A945BD806120}"/>
    <cellStyle name="Normal 10 5 2 2 2 3" xfId="554" xr:uid="{D20E5658-3592-4F2F-B7CE-784FB0461F95}"/>
    <cellStyle name="Normal 10 5 2 2 2 4" xfId="555" xr:uid="{ACA80CF8-BDAD-44A5-9225-E8D8AE484B95}"/>
    <cellStyle name="Normal 10 5 2 2 3" xfId="556" xr:uid="{D5147919-F4E8-4ABC-81CC-7E37D1B05645}"/>
    <cellStyle name="Normal 10 5 2 2 3 2" xfId="557" xr:uid="{FCD2DB74-7E77-49ED-8CFA-93B716C5115A}"/>
    <cellStyle name="Normal 10 5 2 2 3 3" xfId="558" xr:uid="{B3EC887F-C992-4082-B6E5-646AB777B05B}"/>
    <cellStyle name="Normal 10 5 2 2 3 4" xfId="559" xr:uid="{C60EB9F4-2CE1-4AF7-AD6F-C9A0C842C377}"/>
    <cellStyle name="Normal 10 5 2 2 4" xfId="560" xr:uid="{D944A382-6374-4345-B77A-0997FDC82EBC}"/>
    <cellStyle name="Normal 10 5 2 2 5" xfId="561" xr:uid="{13F0E1A9-30BA-4698-9633-B578DE5B9660}"/>
    <cellStyle name="Normal 10 5 2 2 6" xfId="562" xr:uid="{2114D1E9-096B-4203-B501-DF34E338AC89}"/>
    <cellStyle name="Normal 10 5 2 3" xfId="563" xr:uid="{DFC4E9B5-11B6-49DC-AA86-BFA9C7251D62}"/>
    <cellStyle name="Normal 10 5 2 3 2" xfId="564" xr:uid="{14A18F45-976E-418F-A203-9BA1AA720E56}"/>
    <cellStyle name="Normal 10 5 2 3 2 2" xfId="565" xr:uid="{A38DFD4D-0532-4541-BBE4-89555F873A3D}"/>
    <cellStyle name="Normal 10 5 2 3 2 3" xfId="566" xr:uid="{59E173AB-B606-41B7-847A-8731571FF9A1}"/>
    <cellStyle name="Normal 10 5 2 3 2 4" xfId="567" xr:uid="{80BA5C98-7A3B-4D18-9E02-2ACC63C7DF78}"/>
    <cellStyle name="Normal 10 5 2 3 3" xfId="568" xr:uid="{2C89677D-CFA1-4CDF-97DC-97CDD9FA4E80}"/>
    <cellStyle name="Normal 10 5 2 3 4" xfId="569" xr:uid="{C9A71CFE-852B-4BFA-9573-A2D468B5B915}"/>
    <cellStyle name="Normal 10 5 2 3 5" xfId="570" xr:uid="{B6C1D89A-66F5-4A6F-A0F2-C701FBF1A692}"/>
    <cellStyle name="Normal 10 5 2 4" xfId="571" xr:uid="{D0D867B9-9685-404B-BF0B-065020555374}"/>
    <cellStyle name="Normal 10 5 2 4 2" xfId="572" xr:uid="{126943DE-783F-4E7D-8990-62E67B0A28E1}"/>
    <cellStyle name="Normal 10 5 2 4 2 2" xfId="5335" xr:uid="{8DE25799-A393-47CB-9828-8CB3AB611B8B}"/>
    <cellStyle name="Normal 10 5 2 4 3" xfId="573" xr:uid="{4A055CEA-468D-4D1D-A302-9E6B8A4473C8}"/>
    <cellStyle name="Normal 10 5 2 4 4" xfId="574" xr:uid="{73C35AFA-6EB2-4544-A3B4-A56FBBA5CAF1}"/>
    <cellStyle name="Normal 10 5 2 5" xfId="575" xr:uid="{1F9FFDC1-7D66-4086-9202-FA169F366AE5}"/>
    <cellStyle name="Normal 10 5 2 5 2" xfId="576" xr:uid="{BB66DBC8-302D-49DC-9066-3D23B47473C3}"/>
    <cellStyle name="Normal 10 5 2 5 3" xfId="577" xr:uid="{30B8BC21-4D07-40C7-A996-932E75CFB4F2}"/>
    <cellStyle name="Normal 10 5 2 5 4" xfId="578" xr:uid="{8EF2393C-C4B4-4EB9-87D1-68911EEDE888}"/>
    <cellStyle name="Normal 10 5 2 6" xfId="579" xr:uid="{C1AF1EDD-5622-4358-8180-0743D7A2BDFA}"/>
    <cellStyle name="Normal 10 5 2 7" xfId="580" xr:uid="{5E6A65D0-0FC9-48D6-8B8A-961E9D94E1A3}"/>
    <cellStyle name="Normal 10 5 2 8" xfId="581" xr:uid="{679CB289-D4CA-49CF-BEFB-D399F1E6BEF9}"/>
    <cellStyle name="Normal 10 5 3" xfId="582" xr:uid="{8DB72AEB-FC1B-471A-9004-4B5525FC3ED5}"/>
    <cellStyle name="Normal 10 5 3 2" xfId="583" xr:uid="{AE7467D0-ABD6-4D73-A38A-E2F7245C6961}"/>
    <cellStyle name="Normal 10 5 3 2 2" xfId="584" xr:uid="{C3081471-BFD0-432E-9086-26DFA4A1DC27}"/>
    <cellStyle name="Normal 10 5 3 2 2 2" xfId="5336" xr:uid="{85E1BB65-E00F-4671-8CBB-6AFB24AF7D91}"/>
    <cellStyle name="Normal 10 5 3 2 3" xfId="585" xr:uid="{0B6C7DAC-20B0-4A6A-885A-66FEE5AA9C04}"/>
    <cellStyle name="Normal 10 5 3 2 4" xfId="586" xr:uid="{767D5D7B-0E5C-4E06-A8F0-558B36DED143}"/>
    <cellStyle name="Normal 10 5 3 3" xfId="587" xr:uid="{DEF9DC1B-562F-4616-8749-8A2C89EDB432}"/>
    <cellStyle name="Normal 10 5 3 3 2" xfId="588" xr:uid="{875656BF-2B9E-40DA-BFB0-69ED2E2A8B73}"/>
    <cellStyle name="Normal 10 5 3 3 3" xfId="589" xr:uid="{F409EC09-C800-4FF4-8019-334B6145BEAE}"/>
    <cellStyle name="Normal 10 5 3 3 4" xfId="590" xr:uid="{C94BD56B-401E-4F6D-BB1A-C5B3A6E0B80D}"/>
    <cellStyle name="Normal 10 5 3 4" xfId="591" xr:uid="{A017BBAD-4CF2-4C54-8BD4-E3B66B6314E4}"/>
    <cellStyle name="Normal 10 5 3 5" xfId="592" xr:uid="{0D3AFB0A-9E37-4C32-AFA6-7C946136DF02}"/>
    <cellStyle name="Normal 10 5 3 6" xfId="593" xr:uid="{D87E0777-143A-47BF-BA0B-7EF458F698B9}"/>
    <cellStyle name="Normal 10 5 4" xfId="594" xr:uid="{334EB4C4-85FE-4B93-984D-23486F4737B1}"/>
    <cellStyle name="Normal 10 5 4 2" xfId="595" xr:uid="{B31F0F92-A94D-490C-ADE0-7939ED783099}"/>
    <cellStyle name="Normal 10 5 4 2 2" xfId="596" xr:uid="{800D6684-861B-44DF-87D0-68632892D476}"/>
    <cellStyle name="Normal 10 5 4 2 3" xfId="597" xr:uid="{906A8033-9A14-40BA-BB32-C839FD84BDED}"/>
    <cellStyle name="Normal 10 5 4 2 4" xfId="598" xr:uid="{5AE61081-CE33-4ABE-9050-7565B68D0994}"/>
    <cellStyle name="Normal 10 5 4 3" xfId="599" xr:uid="{D394CBAD-806A-4C24-B917-A4665D7A462B}"/>
    <cellStyle name="Normal 10 5 4 4" xfId="600" xr:uid="{CDAC1BEE-E6AD-4183-81B0-C021134A5497}"/>
    <cellStyle name="Normal 10 5 4 5" xfId="601" xr:uid="{CCA57F7C-6678-4300-9D86-97CE28A34620}"/>
    <cellStyle name="Normal 10 5 5" xfId="602" xr:uid="{E9C167CB-59E3-4B48-B817-44F71EDDC38D}"/>
    <cellStyle name="Normal 10 5 5 2" xfId="603" xr:uid="{433EB784-EC17-4258-9FAF-FAD343F880DB}"/>
    <cellStyle name="Normal 10 5 5 2 2" xfId="5337" xr:uid="{8898A3BA-466A-4B8D-BE56-1326820DB535}"/>
    <cellStyle name="Normal 10 5 5 3" xfId="604" xr:uid="{BC81B26C-1314-4AF0-A3D0-B07A082FDD07}"/>
    <cellStyle name="Normal 10 5 5 4" xfId="605" xr:uid="{5A9AAF7F-ABBD-49A1-98E5-830BB21FB387}"/>
    <cellStyle name="Normal 10 5 6" xfId="606" xr:uid="{C0BCB46F-CF0F-44F7-A650-FCB834ECBD13}"/>
    <cellStyle name="Normal 10 5 6 2" xfId="607" xr:uid="{7EDE2409-DE05-4F65-9F6A-EFC7E0C26058}"/>
    <cellStyle name="Normal 10 5 6 3" xfId="608" xr:uid="{86D52F0D-4ECE-4259-BC58-F1331B894EB2}"/>
    <cellStyle name="Normal 10 5 6 4" xfId="609" xr:uid="{61EDE799-ED9E-47A9-98BE-CBC355EE47E8}"/>
    <cellStyle name="Normal 10 5 7" xfId="610" xr:uid="{412E2B38-0D94-4D0F-83CB-BCA55D3D1E02}"/>
    <cellStyle name="Normal 10 5 8" xfId="611" xr:uid="{0232BC46-3A6A-4A7B-9512-04102423E90A}"/>
    <cellStyle name="Normal 10 5 9" xfId="612" xr:uid="{CCBC1F83-D3A6-4A2F-9667-D6AF82004EDE}"/>
    <cellStyle name="Normal 10 6" xfId="613" xr:uid="{F0C1499C-DD73-4FE5-A794-5D458D795BA4}"/>
    <cellStyle name="Normal 10 6 2" xfId="614" xr:uid="{2491AB9C-0911-48B5-A0C7-525663796726}"/>
    <cellStyle name="Normal 10 6 2 2" xfId="615" xr:uid="{868FC9B1-3B64-46CA-BE58-9086758B1863}"/>
    <cellStyle name="Normal 10 6 2 2 2" xfId="616" xr:uid="{4342725B-5385-42CE-9EA2-E808556E0D53}"/>
    <cellStyle name="Normal 10 6 2 2 2 2" xfId="3826" xr:uid="{E116D550-B295-451B-978F-CF2F76DC00EB}"/>
    <cellStyle name="Normal 10 6 2 2 3" xfId="617" xr:uid="{785681F7-6547-4FCE-B5AD-2954CCC5AFFF}"/>
    <cellStyle name="Normal 10 6 2 2 4" xfId="618" xr:uid="{52FEE661-4951-4689-B977-F3195A65B077}"/>
    <cellStyle name="Normal 10 6 2 3" xfId="619" xr:uid="{4CF8A7D8-5640-4EA0-BB63-DAEBCB33656F}"/>
    <cellStyle name="Normal 10 6 2 3 2" xfId="620" xr:uid="{DF2FD4D5-F92B-4303-BCA4-CD513E6EA134}"/>
    <cellStyle name="Normal 10 6 2 3 3" xfId="621" xr:uid="{49F71E48-DEC0-4A56-ABEE-DD3DB979A97B}"/>
    <cellStyle name="Normal 10 6 2 3 4" xfId="622" xr:uid="{59AB222B-E825-4AA9-999A-798BAC03D62E}"/>
    <cellStyle name="Normal 10 6 2 4" xfId="623" xr:uid="{E9C06495-5B92-44D8-A908-7B062FE03F4C}"/>
    <cellStyle name="Normal 10 6 2 5" xfId="624" xr:uid="{7FC0298A-B2C5-4762-92DC-29221C5082A2}"/>
    <cellStyle name="Normal 10 6 2 6" xfId="625" xr:uid="{E0AA77A8-4543-4D80-BB96-FC06C3A48F00}"/>
    <cellStyle name="Normal 10 6 3" xfId="626" xr:uid="{DF614720-B926-430C-ABCD-4C91D62706EA}"/>
    <cellStyle name="Normal 10 6 3 2" xfId="627" xr:uid="{4C34758B-5F74-49DE-9937-6033A2B226CB}"/>
    <cellStyle name="Normal 10 6 3 2 2" xfId="628" xr:uid="{F14F983B-9713-4819-9FE4-5D4693EDB577}"/>
    <cellStyle name="Normal 10 6 3 2 3" xfId="629" xr:uid="{3CF64C06-7988-4387-B044-73C9DE3CCE88}"/>
    <cellStyle name="Normal 10 6 3 2 4" xfId="630" xr:uid="{E701879C-96BA-4F8F-B62B-15DF4C69C8A3}"/>
    <cellStyle name="Normal 10 6 3 3" xfId="631" xr:uid="{F4E09D36-58B0-4855-85A0-7625BA0184DC}"/>
    <cellStyle name="Normal 10 6 3 4" xfId="632" xr:uid="{318EC7E1-4B52-497E-B83C-8574A1B76162}"/>
    <cellStyle name="Normal 10 6 3 5" xfId="633" xr:uid="{9A7247FA-E4A6-4ED7-A972-BEA2213C3B2F}"/>
    <cellStyle name="Normal 10 6 4" xfId="634" xr:uid="{91EEE695-696D-4B6F-8E84-AB3AC6EE516A}"/>
    <cellStyle name="Normal 10 6 4 2" xfId="635" xr:uid="{153CF954-20D8-4F6A-94B2-154A4F0E09F8}"/>
    <cellStyle name="Normal 10 6 4 2 2" xfId="5338" xr:uid="{203D6EEE-2618-48EA-AF5D-3554A1B2AF5A}"/>
    <cellStyle name="Normal 10 6 4 3" xfId="636" xr:uid="{AD1AFDCC-F494-4E8C-A91B-FA9FB01DFEB3}"/>
    <cellStyle name="Normal 10 6 4 4" xfId="637" xr:uid="{45F908D1-8ADA-4DAF-BE2A-93FFD09BDB8A}"/>
    <cellStyle name="Normal 10 6 5" xfId="638" xr:uid="{696A7A14-6085-4947-983C-4896C3EBDEBA}"/>
    <cellStyle name="Normal 10 6 5 2" xfId="639" xr:uid="{F78FE063-FA52-4662-AA23-189C61D09C2A}"/>
    <cellStyle name="Normal 10 6 5 3" xfId="640" xr:uid="{8A4A13DC-438C-4FCB-B482-475909CD8171}"/>
    <cellStyle name="Normal 10 6 5 4" xfId="641" xr:uid="{377A3753-FF78-4DBB-95A0-DEE229942D3D}"/>
    <cellStyle name="Normal 10 6 6" xfId="642" xr:uid="{A72155E4-F47E-4698-92A8-80B18AE24790}"/>
    <cellStyle name="Normal 10 6 7" xfId="643" xr:uid="{C7DBC545-B1BB-4FD2-BB1E-CDBCA8E884D4}"/>
    <cellStyle name="Normal 10 6 8" xfId="644" xr:uid="{60E6CDC3-BB87-4B29-8533-27427FEC1A1D}"/>
    <cellStyle name="Normal 10 7" xfId="645" xr:uid="{F3029BCB-94FE-47E9-8060-2A652E5D8D82}"/>
    <cellStyle name="Normal 10 7 2" xfId="646" xr:uid="{A17AF6EE-B42F-4EE7-B24A-48B0CEB0BCD7}"/>
    <cellStyle name="Normal 10 7 2 2" xfId="647" xr:uid="{C372063A-BF2E-4D99-95DD-F7110EFFE7FD}"/>
    <cellStyle name="Normal 10 7 2 2 2" xfId="648" xr:uid="{500AD3A3-9075-4784-80EE-9FE27DE76173}"/>
    <cellStyle name="Normal 10 7 2 2 2 2" xfId="5339" xr:uid="{1D6AC292-F862-4C8D-8EB6-6BF02D873EC6}"/>
    <cellStyle name="Normal 10 7 2 2 3" xfId="649" xr:uid="{69753268-07F2-4BDD-9A11-D0735E44DCB6}"/>
    <cellStyle name="Normal 10 7 2 2 4" xfId="650" xr:uid="{8BEC1CEA-E44C-4132-A425-72DB558B553F}"/>
    <cellStyle name="Normal 10 7 2 3" xfId="651" xr:uid="{19482FD6-0F1C-443A-8739-2D909B20C38B}"/>
    <cellStyle name="Normal 10 7 2 3 2" xfId="5340" xr:uid="{3900D54F-CC39-40EB-8FBB-59A928C8740B}"/>
    <cellStyle name="Normal 10 7 2 4" xfId="652" xr:uid="{672750E3-7FD3-4172-80DD-4489801D7812}"/>
    <cellStyle name="Normal 10 7 2 5" xfId="653" xr:uid="{36A4D32A-14EA-4ADA-B80B-253402A46AB6}"/>
    <cellStyle name="Normal 10 7 3" xfId="654" xr:uid="{6FB3A886-F970-4636-BBC6-1D8B4957AAD4}"/>
    <cellStyle name="Normal 10 7 3 2" xfId="655" xr:uid="{40A1E45F-1E44-4543-86A2-43B3FB20353A}"/>
    <cellStyle name="Normal 10 7 3 2 2" xfId="5341" xr:uid="{32BEE451-180B-47CF-BA43-FFE4548EA4C3}"/>
    <cellStyle name="Normal 10 7 3 3" xfId="656" xr:uid="{0FE57DD4-C174-45C3-AC76-9171E9A5E5FB}"/>
    <cellStyle name="Normal 10 7 3 4" xfId="657" xr:uid="{A62D3C27-E9B7-4F56-8480-214839F01859}"/>
    <cellStyle name="Normal 10 7 4" xfId="658" xr:uid="{15E83CCA-F27F-4D50-9F02-3A43F7EECA8A}"/>
    <cellStyle name="Normal 10 7 4 2" xfId="659" xr:uid="{50CC0931-AE88-4176-9CB3-9E22DF099762}"/>
    <cellStyle name="Normal 10 7 4 2 2" xfId="5342" xr:uid="{00E13F57-527B-4C34-966A-B0079A7F21F8}"/>
    <cellStyle name="Normal 10 7 4 3" xfId="660" xr:uid="{3226D61D-7F9C-4DF0-92A7-C638D09073FF}"/>
    <cellStyle name="Normal 10 7 4 4" xfId="661" xr:uid="{325CED37-5FF9-499B-971D-EEED7EFA0D96}"/>
    <cellStyle name="Normal 10 7 5" xfId="662" xr:uid="{1548DE27-5758-4D77-9E90-8485CEA7CABD}"/>
    <cellStyle name="Normal 10 7 5 2" xfId="5343" xr:uid="{CB75B08D-8882-47E1-9B52-CE5C9A0F3BC8}"/>
    <cellStyle name="Normal 10 7 6" xfId="663" xr:uid="{8F6624F7-A47A-4E81-B03D-EFB747B1AF95}"/>
    <cellStyle name="Normal 10 7 7" xfId="664" xr:uid="{7AA48F10-332E-4C5A-809B-3201454F5317}"/>
    <cellStyle name="Normal 10 8" xfId="665" xr:uid="{3701A88C-1766-45CA-86C6-9ADA9ED29C34}"/>
    <cellStyle name="Normal 10 8 2" xfId="666" xr:uid="{F76BA91A-3E90-4A9E-B0CE-FD05574D42E4}"/>
    <cellStyle name="Normal 10 8 2 2" xfId="667" xr:uid="{59029643-61C7-4F12-8EB0-E40DA8A6E8BB}"/>
    <cellStyle name="Normal 10 8 2 2 2" xfId="5344" xr:uid="{DA87432B-01A8-4409-9AA7-B5855FCFEA6B}"/>
    <cellStyle name="Normal 10 8 2 3" xfId="668" xr:uid="{FE2694A9-5FF6-4A94-9C25-172DB5CFC451}"/>
    <cellStyle name="Normal 10 8 2 4" xfId="669" xr:uid="{03F44D38-6F47-496D-87DB-BFC12197615C}"/>
    <cellStyle name="Normal 10 8 3" xfId="670" xr:uid="{61AD3CF0-0C03-44C2-A1B6-42659DFB7EE0}"/>
    <cellStyle name="Normal 10 8 3 2" xfId="671" xr:uid="{A5110FAA-E2F2-4422-A607-B5C3F8866C2F}"/>
    <cellStyle name="Normal 10 8 3 3" xfId="672" xr:uid="{862CC734-E53B-4ECD-B0C2-5FF123BAA6A1}"/>
    <cellStyle name="Normal 10 8 3 4" xfId="673" xr:uid="{EA650D8B-7F00-4FC2-B7F4-7E243FB1B513}"/>
    <cellStyle name="Normal 10 8 4" xfId="674" xr:uid="{4D94A6CC-5744-4DF0-8C3C-5AEE91C7410A}"/>
    <cellStyle name="Normal 10 8 5" xfId="675" xr:uid="{772C48B6-C713-418D-9898-C8B24EEA4BFC}"/>
    <cellStyle name="Normal 10 8 6" xfId="676" xr:uid="{F228A275-0284-4B6B-9735-4EE0168E560E}"/>
    <cellStyle name="Normal 10 9" xfId="677" xr:uid="{30DACE1B-8110-4577-B7D0-9AA82E905619}"/>
    <cellStyle name="Normal 10 9 2" xfId="678" xr:uid="{17888456-79A4-4C82-B3D6-A23E995E69A9}"/>
    <cellStyle name="Normal 10 9 2 2" xfId="679" xr:uid="{D00B34FA-819D-4E1C-A16F-90B8849B9001}"/>
    <cellStyle name="Normal 10 9 2 2 2" xfId="4301" xr:uid="{643DEBA3-DBDF-4745-B8AE-4F05B9636E5E}"/>
    <cellStyle name="Normal 10 9 2 2 3" xfId="4602" xr:uid="{3E75E435-ECEE-466E-BD86-2EE0C969B3E5}"/>
    <cellStyle name="Normal 10 9 2 3" xfId="680" xr:uid="{0391D191-1097-47DA-8BA3-819B24288BEA}"/>
    <cellStyle name="Normal 10 9 2 4" xfId="681" xr:uid="{BC9C7C8F-E898-4577-A29E-4AE022F422DD}"/>
    <cellStyle name="Normal 10 9 3" xfId="682" xr:uid="{DEF58F30-ACA6-48A8-96A5-2DFBB37DFD84}"/>
    <cellStyle name="Normal 10 9 4" xfId="683" xr:uid="{B1BF8B31-412D-4DCE-9D47-B97224F26262}"/>
    <cellStyle name="Normal 10 9 4 2" xfId="4738" xr:uid="{DE42FD52-0D1F-4D69-AF9F-AEDA8954AEB0}"/>
    <cellStyle name="Normal 10 9 4 3" xfId="4603" xr:uid="{8B560B95-AFE0-45D6-B737-80D17EFE21E6}"/>
    <cellStyle name="Normal 10 9 4 4" xfId="4445" xr:uid="{F42803E6-F9AB-4647-98AB-26B1AEE98F12}"/>
    <cellStyle name="Normal 10 9 5" xfId="684" xr:uid="{A14AAD1C-BC83-4FD1-94F3-1FFE75BA8098}"/>
    <cellStyle name="Normal 11" xfId="46" xr:uid="{30C90584-1110-4FDB-BB89-2C0AEF93A28E}"/>
    <cellStyle name="Normal 11 2" xfId="3697" xr:uid="{8A813DF1-C052-4814-8460-FB3ED38F4A44}"/>
    <cellStyle name="Normal 11 2 2" xfId="4545" xr:uid="{B653750C-930A-4556-81AE-4D3FE51346C5}"/>
    <cellStyle name="Normal 11 3" xfId="4306" xr:uid="{57331009-E5BF-480B-BB3D-F84055426F3B}"/>
    <cellStyle name="Normal 11 3 2" xfId="4546" xr:uid="{5C82E741-2383-416D-806F-0AA26DDA4512}"/>
    <cellStyle name="Normal 11 3 3" xfId="4715" xr:uid="{A6F7EBC7-A874-4497-83DB-91C2A68C98E3}"/>
    <cellStyle name="Normal 11 3 4" xfId="4692" xr:uid="{867281C5-B5E8-42D1-A6E6-71A6D9E44886}"/>
    <cellStyle name="Normal 12" xfId="47" xr:uid="{8EB5AECF-B410-4FFC-9B44-7966EFC8A4CB}"/>
    <cellStyle name="Normal 12 2" xfId="3698" xr:uid="{B7CCC69A-AB17-4BE3-9EEE-1053DEB12C6A}"/>
    <cellStyle name="Normal 12 2 2" xfId="4547" xr:uid="{076C6BA6-7D18-4713-8824-A56958DB395E}"/>
    <cellStyle name="Normal 12 3" xfId="4548" xr:uid="{C7A04039-8D41-4028-8A05-69C5A3779239}"/>
    <cellStyle name="Normal 13" xfId="48" xr:uid="{062BD303-F663-4989-82B5-A788F4DDC6DC}"/>
    <cellStyle name="Normal 13 2" xfId="49" xr:uid="{EBE4A1CA-DCAE-4F02-A4A5-E1605EFB1200}"/>
    <cellStyle name="Normal 13 2 2" xfId="3699" xr:uid="{44BD7434-4B4C-433F-8696-80540A8B0E3B}"/>
    <cellStyle name="Normal 13 2 2 2" xfId="4549" xr:uid="{F5F4930F-F398-4E57-B4F1-32F5BC475E36}"/>
    <cellStyle name="Normal 13 2 3" xfId="4308" xr:uid="{7F305E40-FD01-4C91-89A9-4CCB34BDD48B}"/>
    <cellStyle name="Normal 13 2 3 2" xfId="4550" xr:uid="{7DCF694F-930C-4C86-B746-0E297D4FC3BC}"/>
    <cellStyle name="Normal 13 2 3 3" xfId="4716" xr:uid="{6690DAC6-036D-40AE-83C1-224188D7301E}"/>
    <cellStyle name="Normal 13 2 3 4" xfId="4693" xr:uid="{2445FC17-83CF-4C32-8189-F2A4C8B9ED68}"/>
    <cellStyle name="Normal 13 3" xfId="3700" xr:uid="{9B00869F-7AD3-4582-8C08-6F5EC79DFA9C}"/>
    <cellStyle name="Normal 13 3 2" xfId="4392" xr:uid="{C195695E-1618-4169-AD70-4AEB1B6A2E60}"/>
    <cellStyle name="Normal 13 3 3" xfId="4309" xr:uid="{C56C8F38-5F2F-4EF1-BC79-2FB02AB6601A}"/>
    <cellStyle name="Normal 13 3 4" xfId="4449" xr:uid="{D3A3F78E-5123-47DB-B57B-C066E125ED5E}"/>
    <cellStyle name="Normal 13 3 5" xfId="4717" xr:uid="{2BE05427-2131-44F7-9E09-37ED4AC8FAA1}"/>
    <cellStyle name="Normal 13 4" xfId="4310" xr:uid="{FAD0588C-42DC-4221-BAAF-F3D9AE45F354}"/>
    <cellStyle name="Normal 13 5" xfId="4307" xr:uid="{F182F1E3-6F56-4BFD-9E5A-0F855F3DF381}"/>
    <cellStyle name="Normal 14" xfId="50" xr:uid="{6C3A08F6-862C-4B48-94BC-9C8BB95C5251}"/>
    <cellStyle name="Normal 14 18" xfId="4312" xr:uid="{39AA5197-FD3A-442B-99D3-1A1CE6861648}"/>
    <cellStyle name="Normal 14 2" xfId="51" xr:uid="{9D16D88B-52EF-4617-9483-7B98043AE42A}"/>
    <cellStyle name="Normal 14 2 2" xfId="52" xr:uid="{8DD5D4B6-8F00-4FA9-85D6-DFF7283B18CB}"/>
    <cellStyle name="Normal 14 2 2 2" xfId="3701" xr:uid="{CC3453E3-54EB-41F9-81B1-68D105C6110F}"/>
    <cellStyle name="Normal 14 2 3" xfId="3702" xr:uid="{C22E8651-5962-478B-973F-8B2D60F70DF2}"/>
    <cellStyle name="Normal 14 3" xfId="3703" xr:uid="{65CB8963-1AE4-41A5-AA6A-FB4ED56AFBB2}"/>
    <cellStyle name="Normal 14 3 2" xfId="4551" xr:uid="{BFE93EA9-FFFA-445F-9512-FCADB05B7ED6}"/>
    <cellStyle name="Normal 14 4" xfId="4311" xr:uid="{A9AE1836-D584-4968-B792-51641B47F2EF}"/>
    <cellStyle name="Normal 14 4 2" xfId="4552" xr:uid="{AA1F6FBB-2BE6-4570-8CF1-40F005F4D178}"/>
    <cellStyle name="Normal 14 4 3" xfId="4718" xr:uid="{FA23359D-0378-4B2C-9329-5272A7F4BC84}"/>
    <cellStyle name="Normal 14 4 4" xfId="4694" xr:uid="{DDD99924-9768-44EE-AD45-818C5FE14412}"/>
    <cellStyle name="Normal 15" xfId="53" xr:uid="{89D5EC4A-2265-4DD4-A6DA-A28E600F9CE9}"/>
    <cellStyle name="Normal 15 2" xfId="54" xr:uid="{C1470C27-F1E3-44BA-AD82-37A016FE0853}"/>
    <cellStyle name="Normal 15 2 2" xfId="3704" xr:uid="{097D9A59-F2A4-46EB-9367-A33BA5C13478}"/>
    <cellStyle name="Normal 15 2 2 2" xfId="4553" xr:uid="{6A162D8D-1795-4443-8A4C-99F33B6F3A0D}"/>
    <cellStyle name="Normal 15 2 3" xfId="4554" xr:uid="{03B43842-408B-47E8-BFEA-E51223286381}"/>
    <cellStyle name="Normal 15 3" xfId="3705" xr:uid="{A16CC774-582C-49FE-8715-388B8547A7AD}"/>
    <cellStyle name="Normal 15 3 2" xfId="4393" xr:uid="{4C261C20-49CA-401E-9D55-74945B8EDDF6}"/>
    <cellStyle name="Normal 15 3 3" xfId="4314" xr:uid="{5F60BD58-166E-46B9-BDDE-E9ADA5D8F576}"/>
    <cellStyle name="Normal 15 3 4" xfId="4450" xr:uid="{9209037A-F18E-46BF-8B11-1176123127CB}"/>
    <cellStyle name="Normal 15 3 5" xfId="4720" xr:uid="{E5F6286B-6AA7-49FD-8813-53AC7CE187C9}"/>
    <cellStyle name="Normal 15 4" xfId="4313" xr:uid="{CF6AC7BC-7552-43C9-9FEE-4A93968D2184}"/>
    <cellStyle name="Normal 15 4 2" xfId="4555" xr:uid="{9030D5B4-7E74-4ADF-8D65-F06DED5D8C0F}"/>
    <cellStyle name="Normal 15 4 3" xfId="4719" xr:uid="{123F1CC7-DDFB-484B-AE5D-ABB880A5879B}"/>
    <cellStyle name="Normal 15 4 4" xfId="4695" xr:uid="{3DB6D139-3952-41EE-A63A-DFE6B6A2D87D}"/>
    <cellStyle name="Normal 16" xfId="55" xr:uid="{F1E394AF-930B-4B96-A4CF-BF064B23CEE0}"/>
    <cellStyle name="Normal 16 2" xfId="3706" xr:uid="{9D8E503D-06A5-468B-90EB-CE69C07BA814}"/>
    <cellStyle name="Normal 16 2 2" xfId="4394" xr:uid="{E7F42B95-2880-4184-BA0B-F14B284363E1}"/>
    <cellStyle name="Normal 16 2 3" xfId="4315" xr:uid="{71A67F69-E6A0-4454-AD19-16BD6D931674}"/>
    <cellStyle name="Normal 16 2 4" xfId="4451" xr:uid="{40E569AC-EB03-499C-AE64-C01BE87FE9CB}"/>
    <cellStyle name="Normal 16 2 5" xfId="4721" xr:uid="{06A5833F-A919-4177-9DC5-992E44EE7330}"/>
    <cellStyle name="Normal 16 3" xfId="4422" xr:uid="{27668F47-CFFC-4B4D-BC30-9BB57EDD8130}"/>
    <cellStyle name="Normal 17" xfId="56" xr:uid="{B85380EF-775C-4BAE-8FE2-B37D114E0D65}"/>
    <cellStyle name="Normal 17 2" xfId="3707" xr:uid="{CAA3488C-9C3F-4DEE-AC80-FE4BD827E9CE}"/>
    <cellStyle name="Normal 17 2 2" xfId="4395" xr:uid="{3F37D2BF-D498-4CB5-976E-6A67FC58F0FA}"/>
    <cellStyle name="Normal 17 2 3" xfId="4317" xr:uid="{31F0525C-EEC3-44FE-A967-CAAE194B12FE}"/>
    <cellStyle name="Normal 17 2 4" xfId="4452" xr:uid="{8C534B04-81E5-4013-AC17-9E9A523C31E4}"/>
    <cellStyle name="Normal 17 2 5" xfId="4722" xr:uid="{AC2EB53B-F3DD-4B9A-9D1D-258C5AE1527D}"/>
    <cellStyle name="Normal 17 3" xfId="4318" xr:uid="{A301362F-1874-46EA-ABE4-64355526369F}"/>
    <cellStyle name="Normal 17 4" xfId="4316" xr:uid="{0F7AAE84-6DBC-4FE1-9629-112B77BFFCA0}"/>
    <cellStyle name="Normal 18" xfId="57" xr:uid="{FF1D6D7A-EB67-4BE9-B963-1E60BCE04195}"/>
    <cellStyle name="Normal 18 2" xfId="3708" xr:uid="{DB7D1F42-453A-4428-8927-1F8646FE8349}"/>
    <cellStyle name="Normal 18 2 2" xfId="4556" xr:uid="{D418023C-3A95-4A8F-BA92-AFD4664EEF33}"/>
    <cellStyle name="Normal 18 3" xfId="4319" xr:uid="{5B384799-C192-4669-9053-C228EAF63275}"/>
    <cellStyle name="Normal 18 3 2" xfId="4557" xr:uid="{F5D2C7D8-4553-4C15-B9B0-7A25F5828453}"/>
    <cellStyle name="Normal 18 3 3" xfId="4723" xr:uid="{5B3277D7-EF25-48FF-8BF7-9BFE52AB1078}"/>
    <cellStyle name="Normal 18 3 4" xfId="4696" xr:uid="{FEDBF18E-46FC-4C61-AD2D-71C66BB89BF2}"/>
    <cellStyle name="Normal 19" xfId="58" xr:uid="{F422826D-440C-4B4E-85DC-6B0E74CA99EC}"/>
    <cellStyle name="Normal 19 2" xfId="59" xr:uid="{C945BBDF-075B-4BDB-8546-5B0F91C01812}"/>
    <cellStyle name="Normal 19 2 2" xfId="3709" xr:uid="{5D9E4678-3C47-4109-8CEF-89FE9E4E76E6}"/>
    <cellStyle name="Normal 19 2 2 2" xfId="4558" xr:uid="{F7A66641-639D-4C76-9052-48B428E4D512}"/>
    <cellStyle name="Normal 19 2 3" xfId="4559" xr:uid="{C39C936A-67F6-4196-8794-211F0FC48A5C}"/>
    <cellStyle name="Normal 19 3" xfId="3710" xr:uid="{A459F7B4-BDDB-443B-B8F4-2EBD15A7795F}"/>
    <cellStyle name="Normal 19 3 2" xfId="4560" xr:uid="{047F1EAB-AD52-4723-A97B-D0CBEDFCD07C}"/>
    <cellStyle name="Normal 19 4" xfId="4561" xr:uid="{65B991D0-920F-43A7-8F29-1E1902889ABD}"/>
    <cellStyle name="Normal 2" xfId="3" xr:uid="{0035700C-F3A5-4A6F-B63A-5CE25669DEE2}"/>
    <cellStyle name="Normal 2 2" xfId="60" xr:uid="{5BCDE552-F07A-4367-8D20-C685EE7AF8AE}"/>
    <cellStyle name="Normal 2 2 2" xfId="61" xr:uid="{D0970C7C-BEB1-41BC-B7FA-DA543C72026D}"/>
    <cellStyle name="Normal 2 2 2 2" xfId="3711" xr:uid="{94238E64-79C9-49D2-90AF-3D40BA89A678}"/>
    <cellStyle name="Normal 2 2 2 2 2" xfId="4564" xr:uid="{99A8387F-8317-4B35-BE93-28903CC9E97D}"/>
    <cellStyle name="Normal 2 2 2 3" xfId="4565" xr:uid="{8B5125AA-A786-49B2-8529-5DD4F7592ADC}"/>
    <cellStyle name="Normal 2 2 3" xfId="3712" xr:uid="{F0C57D9A-3F91-43B4-AEF4-9319DF4DBFDA}"/>
    <cellStyle name="Normal 2 2 3 2" xfId="4472" xr:uid="{E1A2ED60-4C4D-4AF9-827B-169C9C8B54C9}"/>
    <cellStyle name="Normal 2 2 3 2 2" xfId="4566" xr:uid="{C43673BF-D9A8-401B-9114-64C55C31D191}"/>
    <cellStyle name="Normal 2 2 3 2 3" xfId="4751" xr:uid="{6F9610C8-E10F-48E3-B2C8-F2ECAA7B9162}"/>
    <cellStyle name="Normal 2 2 3 2 4" xfId="5306" xr:uid="{5DD86F6C-056D-4062-86F2-5C35D4FE6AD6}"/>
    <cellStyle name="Normal 2 2 3 3" xfId="4595" xr:uid="{5DF45D8E-6316-4552-9D00-4FCA6F4EB623}"/>
    <cellStyle name="Normal 2 2 3 4" xfId="4697" xr:uid="{53CD2E71-61E3-472E-9FF6-E034F6560A4B}"/>
    <cellStyle name="Normal 2 2 3 5" xfId="4686" xr:uid="{78C07536-87AB-440C-9F0B-71056C01F505}"/>
    <cellStyle name="Normal 2 2 4" xfId="4320" xr:uid="{05A4CFBC-6135-4983-AAF5-F9B9615301DD}"/>
    <cellStyle name="Normal 2 2 4 2" xfId="4479" xr:uid="{B9D2C5AF-EAF2-4D89-9F83-6E9EF13A27C4}"/>
    <cellStyle name="Normal 2 2 4 3" xfId="4724" xr:uid="{282B9E87-1A78-4D72-9453-E67EBBD4D7AA}"/>
    <cellStyle name="Normal 2 2 4 4" xfId="4698" xr:uid="{E1EF2C5E-1DF5-416A-995F-1DEFA922CF59}"/>
    <cellStyle name="Normal 2 2 5" xfId="4563" xr:uid="{4DA61302-42E9-4DA5-ABBE-923E70446B8B}"/>
    <cellStyle name="Normal 2 2 6" xfId="4754" xr:uid="{639D05F7-46BD-4FDC-88B8-0C580CCA3948}"/>
    <cellStyle name="Normal 2 3" xfId="62" xr:uid="{A5A100CD-9219-4970-9AF5-B0D4E5BDF771}"/>
    <cellStyle name="Normal 2 3 2" xfId="63" xr:uid="{D7829468-3D0A-4612-B638-B9FA59B8A85F}"/>
    <cellStyle name="Normal 2 3 2 2" xfId="3713" xr:uid="{B20E4D23-5804-4021-8C21-7271FAA1F625}"/>
    <cellStyle name="Normal 2 3 2 2 2" xfId="4567" xr:uid="{EA2058BD-A44B-4ECA-94BB-46C29992B850}"/>
    <cellStyle name="Normal 2 3 2 3" xfId="4322" xr:uid="{0C27FE67-622D-43E7-8FF6-10DE640A74BF}"/>
    <cellStyle name="Normal 2 3 2 3 2" xfId="4568" xr:uid="{A4BC021C-5796-4027-ADD7-732FEFF46290}"/>
    <cellStyle name="Normal 2 3 2 3 3" xfId="4726" xr:uid="{F25560D0-65A3-4B05-87ED-98FFF1897FC8}"/>
    <cellStyle name="Normal 2 3 2 3 4" xfId="4699" xr:uid="{7FABF877-BA10-4C30-AA50-4ADD19E8A848}"/>
    <cellStyle name="Normal 2 3 3" xfId="64" xr:uid="{C83B771B-9C24-4CB3-B507-07EF3ADCFBDF}"/>
    <cellStyle name="Normal 2 3 4" xfId="65" xr:uid="{55587BA7-4013-4DE9-B9C1-533341FFA619}"/>
    <cellStyle name="Normal 2 3 5" xfId="3714" xr:uid="{40DF767C-D84F-46AE-9EA0-D4E2D681B222}"/>
    <cellStyle name="Normal 2 3 5 2" xfId="4569" xr:uid="{AD03F3E2-62DB-45E5-822C-9AED71632ABF}"/>
    <cellStyle name="Normal 2 3 6" xfId="4321" xr:uid="{6B253E22-90DF-4208-9FA4-08CC54CBF48B}"/>
    <cellStyle name="Normal 2 3 6 2" xfId="4570" xr:uid="{2FA958CA-2D6D-4FA3-9C3B-A1AC632D0F99}"/>
    <cellStyle name="Normal 2 3 6 3" xfId="4725" xr:uid="{06160EDC-4DC9-48B2-BE19-4394A924BE7B}"/>
    <cellStyle name="Normal 2 3 6 4" xfId="4700" xr:uid="{C0074CFD-AB49-4EFD-9DF0-74CF5A41AD88}"/>
    <cellStyle name="Normal 2 3 7" xfId="5319" xr:uid="{B1AF438B-3631-49BB-AEA0-8785D45AB5E8}"/>
    <cellStyle name="Normal 2 4" xfId="66" xr:uid="{8B922617-8924-42D4-8580-CB5D2B249791}"/>
    <cellStyle name="Normal 2 4 2" xfId="67" xr:uid="{C337A1D9-618D-41B6-BE98-0FCC50F6CEA8}"/>
    <cellStyle name="Normal 2 4 3" xfId="3715" xr:uid="{D03762E8-D6E7-4FBE-AC6B-6ACB0F3B4F0B}"/>
    <cellStyle name="Normal 2 4 3 2" xfId="4571" xr:uid="{82E3D2F7-5642-4FAA-9C8A-CA9F48865830}"/>
    <cellStyle name="Normal 2 4 3 3" xfId="4596" xr:uid="{AD299671-10E2-4705-A9A9-620BB1D6585D}"/>
    <cellStyle name="Normal 2 4 4" xfId="4572" xr:uid="{F79319B3-E824-40A3-AAF9-B741AC27F27E}"/>
    <cellStyle name="Normal 2 4 5" xfId="4755" xr:uid="{2CDE067D-3255-45BA-835C-AEDB8D1472B5}"/>
    <cellStyle name="Normal 2 4 6" xfId="4753" xr:uid="{72CD1CD9-A0C9-424D-A7DC-5C8805DD571B}"/>
    <cellStyle name="Normal 2 5" xfId="3716" xr:uid="{44FAF95B-AE46-4DE7-A82F-594CFE27D7F4}"/>
    <cellStyle name="Normal 2 5 2" xfId="3731" xr:uid="{839E3DD0-6E88-4A88-99C5-CAA373DE383B}"/>
    <cellStyle name="Normal 2 5 2 2" xfId="4430" xr:uid="{F09E7B1C-500C-439C-B2FA-93BCF7A9290C}"/>
    <cellStyle name="Normal 2 5 3" xfId="4423" xr:uid="{7E2470F5-EDDB-4814-AB0C-C0366EC751F8}"/>
    <cellStyle name="Normal 2 5 3 2" xfId="4475" xr:uid="{712D2CDA-1075-4A9E-B043-39F5362AF42E}"/>
    <cellStyle name="Normal 2 5 3 3" xfId="4737" xr:uid="{7A06D78C-ACA0-47CD-9BE1-30EE087CB68B}"/>
    <cellStyle name="Normal 2 5 3 4" xfId="5303" xr:uid="{E34893CC-4705-4548-86F4-55D66030EB1A}"/>
    <cellStyle name="Normal 2 5 4" xfId="4573" xr:uid="{F4F1FB13-9F70-4E58-8DA7-C67D47B105F3}"/>
    <cellStyle name="Normal 2 5 5" xfId="4481" xr:uid="{4A585546-183C-43EB-838A-6AC0B0DAEEB8}"/>
    <cellStyle name="Normal 2 5 6" xfId="4480" xr:uid="{5A22E2DD-AFD1-461F-ACCE-13957864FC04}"/>
    <cellStyle name="Normal 2 5 7" xfId="4750" xr:uid="{3C902110-4CB0-463B-BB57-35C3BD334917}"/>
    <cellStyle name="Normal 2 5 8" xfId="4710" xr:uid="{F8147356-042F-4779-836F-E89A896A63AF}"/>
    <cellStyle name="Normal 2 6" xfId="3732" xr:uid="{5A9DEFC9-5A4F-4E66-AF02-9BAF58C6340D}"/>
    <cellStyle name="Normal 2 6 2" xfId="4425" xr:uid="{50CE0B54-24AE-4714-9434-FAB72AAA8BF3}"/>
    <cellStyle name="Normal 2 6 3" xfId="4428" xr:uid="{FC6123C9-4A99-44C2-9561-BA6EB2A33784}"/>
    <cellStyle name="Normal 2 6 4" xfId="4574" xr:uid="{77B34F0A-6C55-4B9D-9EEB-8773ECAB65B0}"/>
    <cellStyle name="Normal 2 6 5" xfId="4471" xr:uid="{F068AECC-D587-4970-BD5E-27FB164DD893}"/>
    <cellStyle name="Normal 2 6 5 2" xfId="4701" xr:uid="{4D1FF68E-129E-42E6-A1F9-E66656DB3954}"/>
    <cellStyle name="Normal 2 6 6" xfId="4443" xr:uid="{C1FBCCC8-23E2-4F1A-866F-5B551134E269}"/>
    <cellStyle name="Normal 2 6 7" xfId="4424" xr:uid="{2AF7012B-9C69-46E8-BC56-F0F987F0809D}"/>
    <cellStyle name="Normal 2 7" xfId="4426" xr:uid="{15790D22-CB32-4958-AF11-889FAB577E52}"/>
    <cellStyle name="Normal 2 7 2" xfId="4576" xr:uid="{4FA91971-234F-4551-B073-9AAD01B01674}"/>
    <cellStyle name="Normal 2 7 3" xfId="4575" xr:uid="{CABA26C3-BE09-4EFC-B087-EBB043B6FAED}"/>
    <cellStyle name="Normal 2 7 4" xfId="5304" xr:uid="{C107BDE7-F206-4809-B7B8-5878DD1152DD}"/>
    <cellStyle name="Normal 2 8" xfId="4577" xr:uid="{7FB580C5-3BDB-40C8-A7F7-DEB426A71E4D}"/>
    <cellStyle name="Normal 2 9" xfId="4562" xr:uid="{5FC3F505-6703-48CC-B801-CDFDDC904979}"/>
    <cellStyle name="Normal 20" xfId="68" xr:uid="{50EFA92A-88AC-4210-B4A5-509B2DAC67A2}"/>
    <cellStyle name="Normal 20 2" xfId="3717" xr:uid="{C29706A5-BAF2-412C-9333-6507EC4454A6}"/>
    <cellStyle name="Normal 20 2 2" xfId="3718" xr:uid="{A0254D18-A5EF-45A5-A217-501B44C9DF7E}"/>
    <cellStyle name="Normal 20 2 2 2" xfId="4396" xr:uid="{180FE135-E587-4D38-9516-77A08BE8AE85}"/>
    <cellStyle name="Normal 20 2 2 3" xfId="4388" xr:uid="{7589604B-390F-48B3-AC8E-2B04312AD208}"/>
    <cellStyle name="Normal 20 2 2 4" xfId="4468" xr:uid="{4B625909-879F-49A4-8236-4FF454A86E5A}"/>
    <cellStyle name="Normal 20 2 2 5" xfId="4735" xr:uid="{CAC3F4C8-0EDD-480F-89DB-2EE5950C9095}"/>
    <cellStyle name="Normal 20 2 3" xfId="4391" xr:uid="{F00CDD38-8645-48B0-A1E5-326EF4F82CA1}"/>
    <cellStyle name="Normal 20 2 4" xfId="4387" xr:uid="{891BCE11-B5FF-46AE-93D7-204243E66388}"/>
    <cellStyle name="Normal 20 2 5" xfId="4467" xr:uid="{A22BD87E-41A7-4A12-A082-4D13AB317664}"/>
    <cellStyle name="Normal 20 2 6" xfId="4734" xr:uid="{C4152C10-EC5F-4CC3-93C1-3E91F612A734}"/>
    <cellStyle name="Normal 20 3" xfId="3827" xr:uid="{A156A584-8CE8-41EB-8C54-B8200B5647C1}"/>
    <cellStyle name="Normal 20 3 2" xfId="4629" xr:uid="{46A281ED-4134-478B-82A3-DB08AF821641}"/>
    <cellStyle name="Normal 20 4" xfId="4323" xr:uid="{02CF898C-942D-4B1D-8F93-4B1E798990D0}"/>
    <cellStyle name="Normal 20 4 2" xfId="4473" xr:uid="{D59F052B-AA2E-4567-BACD-6630EC7036E4}"/>
    <cellStyle name="Normal 20 4 3" xfId="4727" xr:uid="{08AAAD5B-FB1E-4A63-BD07-91DABF3E2F11}"/>
    <cellStyle name="Normal 20 4 4" xfId="4702" xr:uid="{5B0711D1-328E-42DA-B71D-86719CBC9986}"/>
    <cellStyle name="Normal 20 5" xfId="4478" xr:uid="{F7F767FA-DD23-46EA-853C-44A25D1DBC31}"/>
    <cellStyle name="Normal 20 5 2" xfId="5324" xr:uid="{B9733C1D-36B0-4069-8D4D-BBD652A1D4F7}"/>
    <cellStyle name="Normal 20 6" xfId="4476" xr:uid="{73A3D9E7-A365-4B42-926B-C27239610757}"/>
    <cellStyle name="Normal 20 7" xfId="4687" xr:uid="{EE582591-ED4C-4D7E-BBC1-9380811E393F}"/>
    <cellStyle name="Normal 20 8" xfId="4708" xr:uid="{A87DE602-B1B4-4533-9A14-13C246C95237}"/>
    <cellStyle name="Normal 20 9" xfId="4707" xr:uid="{BEB8FED0-B4A2-447E-8F2B-F490D1E5A4F8}"/>
    <cellStyle name="Normal 21" xfId="69" xr:uid="{5EB884F3-7D12-4327-941C-33E590C92CC9}"/>
    <cellStyle name="Normal 21 2" xfId="3719" xr:uid="{1718FB4A-7751-4A54-A923-037F025256DF}"/>
    <cellStyle name="Normal 21 2 2" xfId="3720" xr:uid="{63B36FAB-AA2C-4E66-9125-69DC28E37E95}"/>
    <cellStyle name="Normal 21 3" xfId="4324" xr:uid="{F5B22402-36ED-4FE1-94C9-B037459F13FE}"/>
    <cellStyle name="Normal 21 3 2" xfId="4631" xr:uid="{AE3A46A2-8F79-4215-B7D1-838322AED960}"/>
    <cellStyle name="Normal 21 3 3" xfId="4630" xr:uid="{7ADB0332-825B-4DCF-91DC-13C83E7C5C74}"/>
    <cellStyle name="Normal 21 4" xfId="4453" xr:uid="{0F46469A-D7A5-46B5-838D-3065F15B9066}"/>
    <cellStyle name="Normal 21 5" xfId="4728" xr:uid="{283193CF-2FB5-4D79-9AA7-0DD369548CE5}"/>
    <cellStyle name="Normal 22" xfId="685" xr:uid="{27947117-DD06-49E4-9F4A-DF9FCD952C27}"/>
    <cellStyle name="Normal 22 2" xfId="3661" xr:uid="{D16AF210-58EC-406A-A965-2DE9A1F6B479}"/>
    <cellStyle name="Normal 22 3" xfId="3660" xr:uid="{A511C9CD-7E7F-4E6F-88BA-61CCB9E21C07}"/>
    <cellStyle name="Normal 22 3 2" xfId="4325" xr:uid="{739EACB5-C738-40DA-910E-9A2F536C1EBB}"/>
    <cellStyle name="Normal 22 3 2 2" xfId="4633" xr:uid="{ECCE4F93-CEE2-4FBD-82A2-9E1CF67BB779}"/>
    <cellStyle name="Normal 22 3 3" xfId="4632" xr:uid="{F33B165F-6881-4F93-BD00-D0BEE1F423C7}"/>
    <cellStyle name="Normal 22 3 4" xfId="4615" xr:uid="{FE68CAF3-720B-4F5B-B29C-8D6C5D2E70F2}"/>
    <cellStyle name="Normal 22 4" xfId="3664" xr:uid="{944AEA82-4BD8-412C-BE5D-D772181FA46E}"/>
    <cellStyle name="Normal 22 4 2" xfId="4401" xr:uid="{1167C76C-56BB-47E1-B29E-27732673CC4A}"/>
    <cellStyle name="Normal 22 4 3" xfId="4742" xr:uid="{6C8CF627-F6A7-41AE-BA30-5060C0C42A06}"/>
    <cellStyle name="Normal 22 4 3 2" xfId="5321" xr:uid="{BBFE4C2D-C60A-4902-A2BA-95F9FB68D2F2}"/>
    <cellStyle name="Normal 22 4 4" xfId="4616" xr:uid="{68466D0B-CFEE-4930-BD7B-B33D2086D9EF}"/>
    <cellStyle name="Normal 22 4 5" xfId="4454" xr:uid="{7DF996F7-E639-475A-987F-F4B139D0AE54}"/>
    <cellStyle name="Normal 22 4 5 2" xfId="5320" xr:uid="{7A3A34DE-0704-41E8-9F4E-942A31148F66}"/>
    <cellStyle name="Normal 22 4 6" xfId="4440" xr:uid="{F8539CEB-2645-4E6F-AB4E-3CA9682DEF26}"/>
    <cellStyle name="Normal 22 4 7" xfId="4439" xr:uid="{833FED52-1AD0-4EA8-82D5-80D4DD26C21A}"/>
    <cellStyle name="Normal 22 4 8" xfId="4438" xr:uid="{36597BAB-3FE6-4E0B-8095-6C0647955053}"/>
    <cellStyle name="Normal 22 4 9" xfId="4437" xr:uid="{2984ED88-53E5-4004-B503-3E19F25D694C}"/>
    <cellStyle name="Normal 22 5" xfId="4729" xr:uid="{289E70FF-D8A9-4BB0-8C70-936B667CEEF8}"/>
    <cellStyle name="Normal 23" xfId="3721" xr:uid="{8E604BDF-D66F-4FBF-9852-DC5555C0C103}"/>
    <cellStyle name="Normal 23 2" xfId="4282" xr:uid="{AD5567E1-77DD-4189-9A3A-79DF56AA0274}"/>
    <cellStyle name="Normal 23 2 2" xfId="4327" xr:uid="{F0035874-CFEA-42A1-9592-6C5CA922A135}"/>
    <cellStyle name="Normal 23 2 2 2" xfId="4752" xr:uid="{9BB3AAE1-7EBD-45BC-A42D-798093C8BB02}"/>
    <cellStyle name="Normal 23 2 2 3" xfId="4617" xr:uid="{7710D09D-2D03-4E3B-8BBC-C69DE4D4BF42}"/>
    <cellStyle name="Normal 23 2 2 4" xfId="4578" xr:uid="{C3BBB78A-548F-4797-B4FE-B300E13F1412}"/>
    <cellStyle name="Normal 23 2 3" xfId="4456" xr:uid="{41F8E9A1-E9F3-418E-B578-561738157494}"/>
    <cellStyle name="Normal 23 2 4" xfId="4703" xr:uid="{C5DBCABF-495F-489E-A065-EC95026FFAE3}"/>
    <cellStyle name="Normal 23 3" xfId="4397" xr:uid="{CC8F301E-3E81-4596-B29D-98D17D33C5AD}"/>
    <cellStyle name="Normal 23 4" xfId="4326" xr:uid="{14B06151-04DD-4EF1-9DF9-30C359B9C188}"/>
    <cellStyle name="Normal 23 5" xfId="4455" xr:uid="{CD1E9E85-D1C1-4957-8B97-377C6943F747}"/>
    <cellStyle name="Normal 23 6" xfId="4730" xr:uid="{AF59F28F-8FA8-41AC-8A6B-2130C97449FB}"/>
    <cellStyle name="Normal 24" xfId="3722" xr:uid="{5F948E4E-9EDA-40A7-9C18-F94952A26963}"/>
    <cellStyle name="Normal 24 2" xfId="3723" xr:uid="{E15AE6CE-9039-41CB-A412-10F362417354}"/>
    <cellStyle name="Normal 24 2 2" xfId="4399" xr:uid="{780F77BD-3D90-411E-B0B3-7B309EA5D53E}"/>
    <cellStyle name="Normal 24 2 3" xfId="4329" xr:uid="{EFB753F6-2215-4410-9DAD-D2840D71F731}"/>
    <cellStyle name="Normal 24 2 4" xfId="4458" xr:uid="{FD2CDA46-0C59-4D7D-9466-D259675D49F5}"/>
    <cellStyle name="Normal 24 2 5" xfId="4732" xr:uid="{581B3C41-910B-45CD-A8B2-2013A80E07C0}"/>
    <cellStyle name="Normal 24 3" xfId="4398" xr:uid="{983F2CBD-3892-4DBB-AC1F-EDFE0AECB7D7}"/>
    <cellStyle name="Normal 24 4" xfId="4328" xr:uid="{3CAFF0B0-780F-4DA6-8556-04BECD29FA73}"/>
    <cellStyle name="Normal 24 5" xfId="4457" xr:uid="{2820854D-55E4-4325-8FAD-F708915ED6EB}"/>
    <cellStyle name="Normal 24 6" xfId="4731" xr:uid="{51E05308-2FB4-42E0-8E40-9B320188E718}"/>
    <cellStyle name="Normal 25" xfId="3730" xr:uid="{CF884E7D-F3C0-4BA6-BDA3-19A0E740FF6A}"/>
    <cellStyle name="Normal 25 2" xfId="4331" xr:uid="{4574C9E8-9344-436F-95CA-A5EB8586A3AB}"/>
    <cellStyle name="Normal 25 3" xfId="4400" xr:uid="{1FB750BC-03D7-4FA1-B84E-F4A048A4614C}"/>
    <cellStyle name="Normal 25 4" xfId="4330" xr:uid="{5A39B332-0317-4BEA-B299-B97098B38266}"/>
    <cellStyle name="Normal 25 5" xfId="4459" xr:uid="{4E676D65-A6E7-4296-8638-39E209FFF29D}"/>
    <cellStyle name="Normal 26" xfId="4280" xr:uid="{C416B96C-8A50-4312-83DD-D3345D9D9F5E}"/>
    <cellStyle name="Normal 26 2" xfId="4281" xr:uid="{32E5780B-6F0C-4FF7-BBD5-A9400066067E}"/>
    <cellStyle name="Normal 26 2 2" xfId="4333" xr:uid="{6C57BB16-6D88-4743-9871-D7E400B689EA}"/>
    <cellStyle name="Normal 26 3" xfId="4332" xr:uid="{58BD24EB-B77A-493E-9800-BEF38D031E0D}"/>
    <cellStyle name="Normal 26 3 2" xfId="4619" xr:uid="{76AB96E1-F773-4CC5-BBEA-81E0B4956B72}"/>
    <cellStyle name="Normal 27" xfId="4334" xr:uid="{22E2D09D-0EA6-4B87-8C95-C15DDEFCE312}"/>
    <cellStyle name="Normal 27 2" xfId="4335" xr:uid="{7102F9E8-DBD1-4ACA-8FF6-4597CB66D6D4}"/>
    <cellStyle name="Normal 27 3" xfId="4460" xr:uid="{EAF372EF-EC2D-424A-9AD2-29125744908B}"/>
    <cellStyle name="Normal 27 4" xfId="4444" xr:uid="{D8424F0B-2EE0-4E57-8828-3C91C0FD9519}"/>
    <cellStyle name="Normal 27 5" xfId="4435" xr:uid="{96EB7BF6-9910-4BC4-A033-A6C36062ED6A}"/>
    <cellStyle name="Normal 27 6" xfId="4432" xr:uid="{8F322E9F-8095-4AD3-9C08-3896B45B4F7C}"/>
    <cellStyle name="Normal 28" xfId="4336" xr:uid="{9FACA4A5-B35A-4EF0-9935-535E5B1D9A9F}"/>
    <cellStyle name="Normal 28 2" xfId="4337" xr:uid="{7A6942DD-DCD6-4065-8297-E4740774AC38}"/>
    <cellStyle name="Normal 28 3" xfId="4338" xr:uid="{912BE8FE-8BE8-4C43-93AB-73D44434B798}"/>
    <cellStyle name="Normal 29" xfId="4339" xr:uid="{6370E55B-F9A4-4ACD-8CF4-EAD99E47F37B}"/>
    <cellStyle name="Normal 29 2" xfId="4340" xr:uid="{97389FD2-39FD-4730-A305-18883DD29D23}"/>
    <cellStyle name="Normal 3" xfId="2" xr:uid="{665067A7-73F8-4B7E-BFD2-7BB3B9468366}"/>
    <cellStyle name="Normal 3 2" xfId="70" xr:uid="{BDC8334F-1DED-4F3E-A4B4-6BD1ED8CFF8A}"/>
    <cellStyle name="Normal 3 2 2" xfId="71" xr:uid="{E0A130D0-5085-484A-99A7-13F3067405BA}"/>
    <cellStyle name="Normal 3 2 2 2" xfId="3724" xr:uid="{DC06A62B-E85F-457A-9F06-F0D0A45E2FD1}"/>
    <cellStyle name="Normal 3 2 2 2 2" xfId="4580" xr:uid="{0A3FB0C5-BFAB-4160-BE1A-6EAC56908474}"/>
    <cellStyle name="Normal 3 2 2 3" xfId="4581" xr:uid="{E60E2DB8-49B8-4647-8E06-5AABEB98145C}"/>
    <cellStyle name="Normal 3 2 3" xfId="72" xr:uid="{CAFBC10D-3D74-4C04-8D91-A9F18EF4F790}"/>
    <cellStyle name="Normal 3 2 4" xfId="3725" xr:uid="{28CE5EBF-D6F9-4D7D-A765-4C0FF7E1F723}"/>
    <cellStyle name="Normal 3 2 4 2" xfId="4582" xr:uid="{732B56EF-7468-4641-ADF6-46932BFFB66E}"/>
    <cellStyle name="Normal 3 2 5" xfId="4431" xr:uid="{7F6F2716-BFF8-45B0-96A0-FF960E0E0F88}"/>
    <cellStyle name="Normal 3 2 5 2" xfId="4583" xr:uid="{A1F41380-42FC-4F2D-8A95-1DF91FB9BA04}"/>
    <cellStyle name="Normal 3 2 5 3" xfId="5305" xr:uid="{252F0CC7-B6EE-4182-98D5-98A55F7DD79F}"/>
    <cellStyle name="Normal 3 3" xfId="73" xr:uid="{10B4B722-91C4-476B-ABC3-5CFF858415A6}"/>
    <cellStyle name="Normal 3 3 2" xfId="3726" xr:uid="{E47C2A31-8BD9-48FA-9E08-7278058FF10C}"/>
    <cellStyle name="Normal 3 3 2 2" xfId="4584" xr:uid="{375DEFDF-905B-4AB8-AEFC-F8D155F2EE8A}"/>
    <cellStyle name="Normal 3 3 3" xfId="4585" xr:uid="{395E700D-7FB7-4D61-8DAC-21142444949D}"/>
    <cellStyle name="Normal 3 4" xfId="3733" xr:uid="{341CDB2E-8C76-4F2C-9508-F1ED78F9AE46}"/>
    <cellStyle name="Normal 3 4 2" xfId="4284" xr:uid="{F46B6E21-BC8F-4871-A63E-0706ED569C9A}"/>
    <cellStyle name="Normal 3 4 2 2" xfId="4586" xr:uid="{8D0B0FED-2E10-4A39-B57A-CEF07236C7B9}"/>
    <cellStyle name="Normal 3 4 2 3" xfId="5346" xr:uid="{E8E56731-BBDB-4303-860E-A7AC129543C3}"/>
    <cellStyle name="Normal 3 4 2 3 2" xfId="5450" xr:uid="{0CE41D2D-94CD-45F2-922C-0478C849DB1E}"/>
    <cellStyle name="Normal 3 4 2 4" xfId="5345" xr:uid="{0A25E767-A6B5-44C4-BB08-9ED06816B8D8}"/>
    <cellStyle name="Normal 3 4 3" xfId="5347" xr:uid="{C81D3DFA-D0E3-4A06-8409-91F972897483}"/>
    <cellStyle name="Normal 3 4 3 2" xfId="5348" xr:uid="{3606D07C-D165-48D8-9246-4844256D4A5A}"/>
    <cellStyle name="Normal 3 4 3 2 2" xfId="5451" xr:uid="{4BB051A0-339F-4AA0-8CF7-E5A34A728DE3}"/>
    <cellStyle name="Normal 3 5" xfId="4283" xr:uid="{61B5BB4A-0A87-4BE3-8FE3-8B1FECF463A9}"/>
    <cellStyle name="Normal 3 5 2" xfId="4587" xr:uid="{F9F0B6EF-8BF3-4C76-B794-54E1974B50DD}"/>
    <cellStyle name="Normal 3 5 3" xfId="4736" xr:uid="{5E783DF2-5FE5-48DA-9D2E-B12E33928925}"/>
    <cellStyle name="Normal 3 5 4" xfId="4704" xr:uid="{A7BD5687-38C0-40FE-9669-09393869BB27}"/>
    <cellStyle name="Normal 3 6" xfId="4579" xr:uid="{94B9F9B3-B9DE-4AB1-B4AC-21F8C38838AD}"/>
    <cellStyle name="Normal 30" xfId="4341" xr:uid="{A7D2B7C5-1B53-4AFD-A5B3-794105ECF643}"/>
    <cellStyle name="Normal 30 2" xfId="4342" xr:uid="{36F4154C-8B36-415A-B007-A63D868516E0}"/>
    <cellStyle name="Normal 31" xfId="4343" xr:uid="{BF2FD492-5AAD-48E6-AB69-B92EE87220A5}"/>
    <cellStyle name="Normal 31 2" xfId="4344" xr:uid="{8DD2E657-D7F5-40F6-800A-BFD129916C62}"/>
    <cellStyle name="Normal 32" xfId="4345" xr:uid="{B6F1B304-6F33-465F-A91A-B57139732EBC}"/>
    <cellStyle name="Normal 33" xfId="4346" xr:uid="{960DDF67-8452-4804-BAFE-AB22A0B17DFC}"/>
    <cellStyle name="Normal 33 2" xfId="4347" xr:uid="{E3857C71-2464-41F8-9FD6-5631AE0CC426}"/>
    <cellStyle name="Normal 34" xfId="4348" xr:uid="{B360C22E-48E3-430C-9B6F-05C16E7E47A1}"/>
    <cellStyle name="Normal 34 2" xfId="4349" xr:uid="{94EC7AFE-A100-420D-80EC-5E0BF449A690}"/>
    <cellStyle name="Normal 35" xfId="4350" xr:uid="{4AAAA23A-29C3-4325-9626-6F46F4BB8C86}"/>
    <cellStyle name="Normal 35 2" xfId="4351" xr:uid="{B80A360E-C682-40EE-A5B3-7C6E3FD5817E}"/>
    <cellStyle name="Normal 36" xfId="4352" xr:uid="{D5F763EE-5B56-422F-B22E-A69440C1D1BB}"/>
    <cellStyle name="Normal 36 2" xfId="4353" xr:uid="{5E70B65C-D224-449A-944A-6DEB2561C53F}"/>
    <cellStyle name="Normal 37" xfId="4354" xr:uid="{AB263AEC-8407-4F42-8C71-1AADA9D2555A}"/>
    <cellStyle name="Normal 37 2" xfId="4355" xr:uid="{F9EC2C05-4E6E-45ED-9884-EFB1EC497EFD}"/>
    <cellStyle name="Normal 38" xfId="4356" xr:uid="{6C82B61E-6778-4897-9795-3F763160AEB3}"/>
    <cellStyle name="Normal 38 2" xfId="4357" xr:uid="{24EF9F43-956F-4D36-BBDE-9781BA0ADE0E}"/>
    <cellStyle name="Normal 39" xfId="4358" xr:uid="{C1B36CAF-7F34-4E4B-A0B1-3AE09DF981FF}"/>
    <cellStyle name="Normal 39 2" xfId="4359" xr:uid="{4D28D351-FB99-449C-9AF0-ED5E8944A77E}"/>
    <cellStyle name="Normal 39 2 2" xfId="4360" xr:uid="{2BFB98EC-1F2F-41EB-A009-DD784F789D32}"/>
    <cellStyle name="Normal 39 3" xfId="4361" xr:uid="{772F821C-415A-4181-B130-E449FDFEBEE0}"/>
    <cellStyle name="Normal 4" xfId="74" xr:uid="{731E2F52-5631-4EB0-9C1E-1C1806AF2F86}"/>
    <cellStyle name="Normal 4 2" xfId="75" xr:uid="{D4EE214F-5750-40A3-AB8B-4F2195906E00}"/>
    <cellStyle name="Normal 4 2 2" xfId="686" xr:uid="{790F2689-2FE6-459C-A4A0-48EB42B29B3C}"/>
    <cellStyle name="Normal 4 2 2 2" xfId="687" xr:uid="{A95C1379-3775-44F1-9C22-48852F43C555}"/>
    <cellStyle name="Normal 4 2 2 3" xfId="688" xr:uid="{FD285547-D16C-4D2B-89A2-28F89B0DA08A}"/>
    <cellStyle name="Normal 4 2 2 4" xfId="689" xr:uid="{EDBCFD4C-6211-4365-8D5D-FCE269036149}"/>
    <cellStyle name="Normal 4 2 2 4 2" xfId="690" xr:uid="{BD7089C6-B332-47B3-9356-CC4AAB8BEFFD}"/>
    <cellStyle name="Normal 4 2 2 4 3" xfId="691" xr:uid="{D153A064-F5BB-44FB-AA5F-D93E733D4E4C}"/>
    <cellStyle name="Normal 4 2 2 4 3 2" xfId="692" xr:uid="{E763FAB7-72FA-43A4-A0E2-963E09690F0F}"/>
    <cellStyle name="Normal 4 2 2 4 3 3" xfId="3663" xr:uid="{FA910760-67B6-485D-8F4B-015993046C18}"/>
    <cellStyle name="Normal 4 2 3" xfId="4275" xr:uid="{B998BA86-2151-407A-B6A8-F9572ACED91A}"/>
    <cellStyle name="Normal 4 2 3 2" xfId="4286" xr:uid="{6F8594E0-E3E0-42D2-8D26-CCF3E3498519}"/>
    <cellStyle name="Normal 4 2 3 2 2" xfId="4588" xr:uid="{0459991D-BAB9-43C7-9FAD-5931693E0631}"/>
    <cellStyle name="Normal 4 2 3 3" xfId="4634" xr:uid="{4A20DEFA-7643-42E1-9962-41C441F559AB}"/>
    <cellStyle name="Normal 4 2 3 3 2" xfId="4635" xr:uid="{30132435-E455-426D-9335-9848A1D2BCB5}"/>
    <cellStyle name="Normal 4 2 3 4" xfId="4636" xr:uid="{AB292BC3-9CC3-42EC-81F5-EC2C45DE3CF5}"/>
    <cellStyle name="Normal 4 2 3 5" xfId="4637" xr:uid="{D4223758-EDC0-437F-A190-A1534B4BBC6F}"/>
    <cellStyle name="Normal 4 2 4" xfId="4276" xr:uid="{D5863C7A-5F1A-4248-9C0E-2D0CC813AE26}"/>
    <cellStyle name="Normal 4 2 4 2" xfId="4363" xr:uid="{45133779-892F-4B73-8D65-547AAB0D05C5}"/>
    <cellStyle name="Normal 4 2 4 2 2" xfId="4638" xr:uid="{4ABA5BA2-278E-4EE9-B8DA-47FB90FA47A4}"/>
    <cellStyle name="Normal 4 2 4 2 3" xfId="4618" xr:uid="{12311E0C-D422-41C6-8A3C-B933A08D5566}"/>
    <cellStyle name="Normal 4 2 4 2 3 2" xfId="5349" xr:uid="{31302629-7380-4AE8-92AF-08F0CCA02370}"/>
    <cellStyle name="Normal 4 2 4 2 4" xfId="4474" xr:uid="{162B8F27-EAF2-4049-BF5A-AD22B2DF9312}"/>
    <cellStyle name="Normal 4 2 4 3" xfId="4461" xr:uid="{E9E3DD63-C577-4356-9D32-A4D699789A07}"/>
    <cellStyle name="Normal 4 2 4 4" xfId="4705" xr:uid="{A97DAE89-BF2E-4779-91ED-0863F2EB528C}"/>
    <cellStyle name="Normal 4 2 5" xfId="3828" xr:uid="{3B54BD79-1743-4179-B69D-B655297F40CF}"/>
    <cellStyle name="Normal 4 2 6" xfId="4477" xr:uid="{B4956DA3-8CC2-48F9-B2FB-75F3B439318A}"/>
    <cellStyle name="Normal 4 2 7" xfId="4433" xr:uid="{D93B8827-1FA2-4965-8B15-5F9A20239ADC}"/>
    <cellStyle name="Normal 4 3" xfId="76" xr:uid="{405C9EA1-12F4-4A09-9608-181E28322EEF}"/>
    <cellStyle name="Normal 4 3 2" xfId="77" xr:uid="{0E8C6AD4-A9BD-44F3-B2D9-6368D122C417}"/>
    <cellStyle name="Normal 4 3 2 2" xfId="693" xr:uid="{83E358D4-3F55-48B8-89E8-94DE6A46F139}"/>
    <cellStyle name="Normal 4 3 2 3" xfId="3829" xr:uid="{DFB74506-FAF2-4E42-BBBB-2BE45F37E8F7}"/>
    <cellStyle name="Normal 4 3 3" xfId="694" xr:uid="{AB3A9E7C-CE68-4650-B014-272C05AAF063}"/>
    <cellStyle name="Normal 4 3 3 2" xfId="4482" xr:uid="{0DCC7907-93EF-4690-AC99-6015C7993F0F}"/>
    <cellStyle name="Normal 4 3 4" xfId="695" xr:uid="{038551DA-4B8F-4E16-9127-7A0BE947598B}"/>
    <cellStyle name="Normal 4 3 5" xfId="696" xr:uid="{3EC5D531-DEED-4607-B25E-DB6EBF189908}"/>
    <cellStyle name="Normal 4 3 5 2" xfId="697" xr:uid="{C2181143-A54D-4594-A5DA-26C0C8A63333}"/>
    <cellStyle name="Normal 4 3 5 3" xfId="698" xr:uid="{283DB587-BA00-4B20-A5A1-F74C4B09EEAF}"/>
    <cellStyle name="Normal 4 3 5 3 2" xfId="699" xr:uid="{859CBFC5-6FCA-4115-B91F-116A7129532B}"/>
    <cellStyle name="Normal 4 3 5 3 3" xfId="3662" xr:uid="{43C73479-7BFC-4838-910C-FBB0230296AD}"/>
    <cellStyle name="Normal 4 3 6" xfId="3735" xr:uid="{1D960938-50DE-4BBB-AC54-C678AE14C823}"/>
    <cellStyle name="Normal 4 4" xfId="3734" xr:uid="{B40426B8-7944-4DDB-9C49-26B0AC2FFA9F}"/>
    <cellStyle name="Normal 4 4 2" xfId="4277" xr:uid="{4C46F37B-DAEE-410B-8F78-834B6598C24C}"/>
    <cellStyle name="Normal 4 4 3" xfId="4285" xr:uid="{EB17B817-A26F-4937-84E5-168A950ACA0C}"/>
    <cellStyle name="Normal 4 4 3 2" xfId="4288" xr:uid="{B5DC3DFB-6771-412C-8B36-4BE4D3631BEF}"/>
    <cellStyle name="Normal 4 4 3 3" xfId="4287" xr:uid="{DCF32CC1-8BCA-4F56-8CEB-DA7B82BF0EE2}"/>
    <cellStyle name="Normal 4 4 4" xfId="4743" xr:uid="{B1A9EACE-F6B4-43BF-8A92-AEB5DC5EE69E}"/>
    <cellStyle name="Normal 4 5" xfId="4278" xr:uid="{E8A94786-AAB0-4B0E-A7DF-21328F4057EC}"/>
    <cellStyle name="Normal 4 5 2" xfId="4362" xr:uid="{DB31DEF6-C948-4DF0-9B32-68FCE44A33EA}"/>
    <cellStyle name="Normal 4 6" xfId="4279" xr:uid="{5F4BCFC2-59C0-4DF6-A283-48043C49132A}"/>
    <cellStyle name="Normal 4 7" xfId="3737" xr:uid="{4D4FDBA2-F053-4532-85CA-15CA4266EE88}"/>
    <cellStyle name="Normal 4 8" xfId="4429" xr:uid="{73137BF2-3386-4A79-B22D-7F53D073F862}"/>
    <cellStyle name="Normal 40" xfId="4364" xr:uid="{A77DC599-8348-409E-93F5-354CDCE81934}"/>
    <cellStyle name="Normal 40 2" xfId="4365" xr:uid="{F44E6962-8720-4F5D-968B-3D92A0EF0162}"/>
    <cellStyle name="Normal 40 2 2" xfId="4366" xr:uid="{3BF81FD8-D762-41A0-91FD-F8570EBFA01F}"/>
    <cellStyle name="Normal 40 3" xfId="4367" xr:uid="{4C2107AA-672C-45E1-8DB4-57A4D6A3AB25}"/>
    <cellStyle name="Normal 41" xfId="4368" xr:uid="{0212A5E4-4957-4AB3-A547-30E5777B36CA}"/>
    <cellStyle name="Normal 41 2" xfId="4369" xr:uid="{ADD91D99-E0A2-4A89-B24C-F6010FFD753E}"/>
    <cellStyle name="Normal 42" xfId="4370" xr:uid="{815C036B-514D-4E26-8F0E-A207A6964BE6}"/>
    <cellStyle name="Normal 42 2" xfId="4371" xr:uid="{E1813F88-6107-4EDC-8E45-5DF2FC1B7CE0}"/>
    <cellStyle name="Normal 43" xfId="4372" xr:uid="{DDEDD565-DB98-47AC-816B-7543C13121B3}"/>
    <cellStyle name="Normal 43 2" xfId="4373" xr:uid="{D17F4BD6-78F9-4D76-AC6A-9D33729EE475}"/>
    <cellStyle name="Normal 44" xfId="4383" xr:uid="{6270D1D9-EEA1-481D-AEED-D50AFEA0D47A}"/>
    <cellStyle name="Normal 44 2" xfId="4384" xr:uid="{F58E2B7E-9C06-4C26-AD02-05C577A9B443}"/>
    <cellStyle name="Normal 45" xfId="4597" xr:uid="{C301BFD5-D84F-47BD-BA69-85BBA2D8C36A}"/>
    <cellStyle name="Normal 5" xfId="78" xr:uid="{9BE92093-67E6-463F-BE5B-D17ED1F84041}"/>
    <cellStyle name="Normal 5 10" xfId="700" xr:uid="{AECA7ED9-0E15-4568-954C-77BF3B5EF4D5}"/>
    <cellStyle name="Normal 5 10 2" xfId="701" xr:uid="{8A4859CE-C1B7-4AE5-B77C-FFE7885D0099}"/>
    <cellStyle name="Normal 5 10 2 2" xfId="702" xr:uid="{F64579A2-2804-47B1-8C0F-86724CE6ABE0}"/>
    <cellStyle name="Normal 5 10 2 2 2" xfId="5350" xr:uid="{06951815-8A62-4872-A26F-93900DFD76D7}"/>
    <cellStyle name="Normal 5 10 2 3" xfId="703" xr:uid="{F8007859-E49A-409E-8D34-83AF4FCA4E8D}"/>
    <cellStyle name="Normal 5 10 2 4" xfId="704" xr:uid="{42791CD6-CF39-4E8F-AFD2-8D5C1A0A3F67}"/>
    <cellStyle name="Normal 5 10 3" xfId="705" xr:uid="{1629A957-2DAF-4B46-82F7-07E44162D5AD}"/>
    <cellStyle name="Normal 5 10 3 2" xfId="706" xr:uid="{AD052D0B-3CF2-4ECA-AA6F-70D9D40C248A}"/>
    <cellStyle name="Normal 5 10 3 3" xfId="707" xr:uid="{6E52A1AD-D1A9-4287-A46F-C480BBCEC28C}"/>
    <cellStyle name="Normal 5 10 3 4" xfId="708" xr:uid="{5C44C969-84DC-4FCD-957E-6604F9A93F7A}"/>
    <cellStyle name="Normal 5 10 4" xfId="709" xr:uid="{81728731-4E79-4BA4-8E7B-DC448CA1CC39}"/>
    <cellStyle name="Normal 5 10 5" xfId="710" xr:uid="{9F093B71-3979-4DB5-A15B-6013D8DDB68F}"/>
    <cellStyle name="Normal 5 10 6" xfId="711" xr:uid="{06DD4DC7-6FEE-480D-9692-B18B28DB1E7C}"/>
    <cellStyle name="Normal 5 11" xfId="712" xr:uid="{B9F26311-FB90-451A-AD24-7E49B05554EA}"/>
    <cellStyle name="Normal 5 11 2" xfId="713" xr:uid="{1D61DBBF-4604-4FE3-959D-6C152F55D271}"/>
    <cellStyle name="Normal 5 11 2 2" xfId="714" xr:uid="{108B03D1-C7C3-4B83-9304-B073A2A6BDE6}"/>
    <cellStyle name="Normal 5 11 2 2 2" xfId="4374" xr:uid="{820F33F5-3D48-49B3-995D-554AB03E2601}"/>
    <cellStyle name="Normal 5 11 2 2 3" xfId="4604" xr:uid="{E9797FFE-E210-4350-B480-15137BAFB132}"/>
    <cellStyle name="Normal 5 11 2 3" xfId="715" xr:uid="{1ABB8A27-77C0-4863-B090-682E53BD659C}"/>
    <cellStyle name="Normal 5 11 2 4" xfId="716" xr:uid="{3E290EF0-CE4F-451C-8D54-804DDAF98577}"/>
    <cellStyle name="Normal 5 11 3" xfId="717" xr:uid="{287B1289-81C8-4484-8B06-471EA8DDDFA5}"/>
    <cellStyle name="Normal 5 11 4" xfId="718" xr:uid="{152C7CCD-E242-4B14-8FC7-C90BC3D26773}"/>
    <cellStyle name="Normal 5 11 4 2" xfId="4744" xr:uid="{AA1BD2D0-E5FA-4E9C-9EBF-F9BB5415F01D}"/>
    <cellStyle name="Normal 5 11 4 3" xfId="4605" xr:uid="{49D52496-8424-4FB7-AB6B-0C47BABD6CE6}"/>
    <cellStyle name="Normal 5 11 4 4" xfId="4462" xr:uid="{F2E64500-C2DF-4C03-BAF9-C7A310A20E90}"/>
    <cellStyle name="Normal 5 11 5" xfId="719" xr:uid="{E1058EE2-F372-4C89-918B-5426E2A043D1}"/>
    <cellStyle name="Normal 5 12" xfId="720" xr:uid="{DFD34A04-7EF5-4582-8804-57D20779F66F}"/>
    <cellStyle name="Normal 5 12 2" xfId="721" xr:uid="{327EC34B-D64D-46D8-BCB3-A688F632A831}"/>
    <cellStyle name="Normal 5 12 2 2" xfId="5351" xr:uid="{2C1A364C-A809-41E6-B828-A1393CF535D5}"/>
    <cellStyle name="Normal 5 12 3" xfId="722" xr:uid="{2AFAF663-6A40-43E2-AAC7-25A7AAFDA3A5}"/>
    <cellStyle name="Normal 5 12 4" xfId="723" xr:uid="{F7A792A4-FAA0-4487-8592-84C02F73939D}"/>
    <cellStyle name="Normal 5 13" xfId="724" xr:uid="{0AB0E5A7-8C98-4E9F-9E1E-338D73C87062}"/>
    <cellStyle name="Normal 5 13 2" xfId="725" xr:uid="{B07BD176-7DDE-4D55-9074-FF62052C8BEB}"/>
    <cellStyle name="Normal 5 13 3" xfId="726" xr:uid="{5E9E946C-F84B-49FC-AE3F-E6945EE27A9B}"/>
    <cellStyle name="Normal 5 13 4" xfId="727" xr:uid="{23927C6D-15FD-4D37-A381-7D3B40FF1BBF}"/>
    <cellStyle name="Normal 5 14" xfId="728" xr:uid="{87C54E97-15A9-469D-A416-D80E9D668692}"/>
    <cellStyle name="Normal 5 14 2" xfId="729" xr:uid="{C036D0BF-7AD7-4731-A1BF-3A6372DA9231}"/>
    <cellStyle name="Normal 5 15" xfId="730" xr:uid="{5DBA7F9E-F39C-498C-9AE9-B8D3E8E69D6A}"/>
    <cellStyle name="Normal 5 16" xfId="731" xr:uid="{7CD2CE4A-9CC7-4647-8ABB-58E6B88606BB}"/>
    <cellStyle name="Normal 5 17" xfId="732" xr:uid="{750ED194-20F6-4AAE-A48C-CEB43F9B5A2F}"/>
    <cellStyle name="Normal 5 2" xfId="79" xr:uid="{472FBF38-C572-45B0-A18B-B1B55AA69A22}"/>
    <cellStyle name="Normal 5 2 2" xfId="3727" xr:uid="{3D788769-CE6B-4C99-80B1-B38656101B65}"/>
    <cellStyle name="Normal 5 2 2 2" xfId="4404" xr:uid="{CE7CD1FD-3B29-4A14-8495-E5C72D72C7AF}"/>
    <cellStyle name="Normal 5 2 2 2 2" xfId="4405" xr:uid="{AE9E40D1-74A7-45F1-8223-2279102C3ED6}"/>
    <cellStyle name="Normal 5 2 2 2 2 2" xfId="4406" xr:uid="{5DF2CD12-B78F-40BB-9472-3C15B5B4A1CA}"/>
    <cellStyle name="Normal 5 2 2 2 3" xfId="4407" xr:uid="{076F0252-7225-47EA-8C87-325D1C877CEF}"/>
    <cellStyle name="Normal 5 2 2 2 4" xfId="4589" xr:uid="{76F69BB9-4A72-47B7-8F2D-21DC021E13B8}"/>
    <cellStyle name="Normal 5 2 2 2 5" xfId="5301" xr:uid="{F9371825-8E38-4DDE-963D-97A85C889C5A}"/>
    <cellStyle name="Normal 5 2 2 3" xfId="4408" xr:uid="{1D1EDF26-9D83-4DC4-BEDF-7BE20BCFB8F8}"/>
    <cellStyle name="Normal 5 2 2 3 2" xfId="4409" xr:uid="{D547EC17-2B8F-4FB3-A303-BD4A9F48DE18}"/>
    <cellStyle name="Normal 5 2 2 4" xfId="4410" xr:uid="{06B55CC1-891C-4B43-94A0-7E19E6BB6F2F}"/>
    <cellStyle name="Normal 5 2 2 5" xfId="4427" xr:uid="{6B4E341E-B433-4BFB-A086-990076ED25E0}"/>
    <cellStyle name="Normal 5 2 2 6" xfId="4441" xr:uid="{97DFD7A2-9180-45CD-B29A-09A70A58684C}"/>
    <cellStyle name="Normal 5 2 2 7" xfId="4403" xr:uid="{BF8938A9-0FFB-4DA4-B713-0D793212FD8C}"/>
    <cellStyle name="Normal 5 2 3" xfId="4375" xr:uid="{38463884-40A3-4D9E-8139-F961D263909F}"/>
    <cellStyle name="Normal 5 2 3 2" xfId="4412" xr:uid="{D514F671-C794-49B3-BF2B-3C53F21EFF1D}"/>
    <cellStyle name="Normal 5 2 3 2 2" xfId="4413" xr:uid="{3F7B0057-23E0-4C9F-9659-916D81321565}"/>
    <cellStyle name="Normal 5 2 3 2 3" xfId="4590" xr:uid="{9DD184DD-A964-44BB-9724-3F7D8BDF5032}"/>
    <cellStyle name="Normal 5 2 3 2 4" xfId="5302" xr:uid="{65375401-0ADC-4C73-A9CF-FD2A1B333499}"/>
    <cellStyle name="Normal 5 2 3 3" xfId="4414" xr:uid="{105FCA12-F4A6-4B45-BC02-69836B197E62}"/>
    <cellStyle name="Normal 5 2 3 3 2" xfId="4733" xr:uid="{1F90FDD4-6DD1-4942-99A2-94AED994B604}"/>
    <cellStyle name="Normal 5 2 3 4" xfId="4463" xr:uid="{2743BA8D-A05A-405B-88C6-7D2BC9E69A95}"/>
    <cellStyle name="Normal 5 2 3 4 2" xfId="4706" xr:uid="{D47285D6-06A2-4C3E-BBAB-C1EC4D44A5A5}"/>
    <cellStyle name="Normal 5 2 3 5" xfId="4442" xr:uid="{618E5856-8D1A-499F-BE93-CDAE78EA2D4E}"/>
    <cellStyle name="Normal 5 2 3 6" xfId="4436" xr:uid="{A725103A-EB83-4F1A-B29C-DC37D4F7A4B6}"/>
    <cellStyle name="Normal 5 2 3 7" xfId="4411" xr:uid="{A6ED4EF2-1B05-468D-B940-F14E3C2B2070}"/>
    <cellStyle name="Normal 5 2 4" xfId="4415" xr:uid="{4C561972-AD07-4818-828C-2767EDE609FB}"/>
    <cellStyle name="Normal 5 2 4 2" xfId="4416" xr:uid="{3EED82BF-2FC8-4369-80ED-372F3D5F7919}"/>
    <cellStyle name="Normal 5 2 5" xfId="4417" xr:uid="{C9E7E41A-838C-4035-9C38-80DC5E0786C2}"/>
    <cellStyle name="Normal 5 2 6" xfId="4402" xr:uid="{30127353-A8F1-4330-B208-57A276C76FED}"/>
    <cellStyle name="Normal 5 3" xfId="80" xr:uid="{8B9D601A-B020-48D0-8727-23A178FBBB9C}"/>
    <cellStyle name="Normal 5 3 2" xfId="4377" xr:uid="{F5BE498E-C25C-468E-AB66-0624B400D12B}"/>
    <cellStyle name="Normal 5 3 3" xfId="4376" xr:uid="{32FC8384-8038-4C9C-917F-F4FA4FB00782}"/>
    <cellStyle name="Normal 5 4" xfId="81" xr:uid="{AE2DB4B6-0783-4B01-BB41-823FC61E2393}"/>
    <cellStyle name="Normal 5 4 10" xfId="733" xr:uid="{A6318D09-EDDF-4EE7-8979-A70A2E2097E5}"/>
    <cellStyle name="Normal 5 4 11" xfId="734" xr:uid="{6E768B34-8E20-4C1F-8914-A65AFB2D7F79}"/>
    <cellStyle name="Normal 5 4 2" xfId="735" xr:uid="{4CD8F220-EF42-402A-A36A-A6DE764BECF4}"/>
    <cellStyle name="Normal 5 4 2 2" xfId="736" xr:uid="{01509E3D-4D4F-4BC2-9743-897374D4F22E}"/>
    <cellStyle name="Normal 5 4 2 2 2" xfId="737" xr:uid="{A9263686-BAFC-438E-AD4F-FC476A8D1B83}"/>
    <cellStyle name="Normal 5 4 2 2 2 2" xfId="738" xr:uid="{42974B51-D46D-43A7-AB86-CB56F696BA47}"/>
    <cellStyle name="Normal 5 4 2 2 2 2 2" xfId="739" xr:uid="{8B8D5517-19D8-4C2C-AE60-9E769585F4AD}"/>
    <cellStyle name="Normal 5 4 2 2 2 2 2 2" xfId="3830" xr:uid="{4D59AAE9-091D-46D7-8B97-3CD78E3D2003}"/>
    <cellStyle name="Normal 5 4 2 2 2 2 2 2 2" xfId="3831" xr:uid="{B4ECB78E-96B0-4976-B867-2982C20F9B90}"/>
    <cellStyle name="Normal 5 4 2 2 2 2 2 3" xfId="3832" xr:uid="{46882B3B-E882-447B-9706-5C5AA30F0A7E}"/>
    <cellStyle name="Normal 5 4 2 2 2 2 3" xfId="740" xr:uid="{145808B0-0D97-490A-A9C6-C13AF6BB0CCA}"/>
    <cellStyle name="Normal 5 4 2 2 2 2 3 2" xfId="3833" xr:uid="{0824B5F9-1717-4B7E-B632-B1C132B323CD}"/>
    <cellStyle name="Normal 5 4 2 2 2 2 4" xfId="741" xr:uid="{8CBABA36-C683-4FD2-8043-4725E3935EC6}"/>
    <cellStyle name="Normal 5 4 2 2 2 3" xfId="742" xr:uid="{999FB1C8-EDC6-4635-877A-712CC16ECFD2}"/>
    <cellStyle name="Normal 5 4 2 2 2 3 2" xfId="743" xr:uid="{BC174758-EAAE-4A48-B357-A056AF8AFDEE}"/>
    <cellStyle name="Normal 5 4 2 2 2 3 2 2" xfId="3834" xr:uid="{FB08AFA3-B177-4E60-99AA-09FFBE5D2C2A}"/>
    <cellStyle name="Normal 5 4 2 2 2 3 3" xfId="744" xr:uid="{C10F8A2D-25A6-4986-96D1-EE1AADCBC462}"/>
    <cellStyle name="Normal 5 4 2 2 2 3 4" xfId="745" xr:uid="{4134467A-8344-4A62-BE59-65446EC8525B}"/>
    <cellStyle name="Normal 5 4 2 2 2 4" xfId="746" xr:uid="{5DE9AE77-71C0-400B-95D5-22E0B3402FD0}"/>
    <cellStyle name="Normal 5 4 2 2 2 4 2" xfId="3835" xr:uid="{E5A4D837-518A-42E5-8E8C-31DB5E69F4AE}"/>
    <cellStyle name="Normal 5 4 2 2 2 5" xfId="747" xr:uid="{682F4D6B-E628-4C85-949E-8832E5073A26}"/>
    <cellStyle name="Normal 5 4 2 2 2 6" xfId="748" xr:uid="{7271FAEC-4235-49F0-94BB-0E524AAA8065}"/>
    <cellStyle name="Normal 5 4 2 2 3" xfId="749" xr:uid="{2C775083-B5F3-47C8-9EF3-5BB81A0FF006}"/>
    <cellStyle name="Normal 5 4 2 2 3 2" xfId="750" xr:uid="{6A844579-BC94-4928-95B0-B80810F78822}"/>
    <cellStyle name="Normal 5 4 2 2 3 2 2" xfId="751" xr:uid="{55E92574-A0E0-47CA-B8DC-9BB1A3566D85}"/>
    <cellStyle name="Normal 5 4 2 2 3 2 2 2" xfId="3836" xr:uid="{552800FA-1575-4E34-8B1F-04F7DAE71F99}"/>
    <cellStyle name="Normal 5 4 2 2 3 2 2 2 2" xfId="3837" xr:uid="{42FFCAFE-9896-41B9-A542-44407F549405}"/>
    <cellStyle name="Normal 5 4 2 2 3 2 2 3" xfId="3838" xr:uid="{AAA3EBEA-D75F-46ED-83A3-3EF3B2C51F07}"/>
    <cellStyle name="Normal 5 4 2 2 3 2 3" xfId="752" xr:uid="{3B29562B-1280-47B9-B9E9-4F4217289721}"/>
    <cellStyle name="Normal 5 4 2 2 3 2 3 2" xfId="3839" xr:uid="{B719F168-BBD9-419E-8462-9F84B2ECC99B}"/>
    <cellStyle name="Normal 5 4 2 2 3 2 4" xfId="753" xr:uid="{0A35B39A-88B6-4526-AD9A-C6770B697A58}"/>
    <cellStyle name="Normal 5 4 2 2 3 3" xfId="754" xr:uid="{9B80CD48-A0AF-4FED-8D85-A66E7C53BFD4}"/>
    <cellStyle name="Normal 5 4 2 2 3 3 2" xfId="3840" xr:uid="{37FFD35D-F080-42FA-BE1A-9BCFE4EAE95C}"/>
    <cellStyle name="Normal 5 4 2 2 3 3 2 2" xfId="3841" xr:uid="{29F84AE9-ADA8-43BC-8733-5BAA2E4C63F5}"/>
    <cellStyle name="Normal 5 4 2 2 3 3 3" xfId="3842" xr:uid="{B5E07042-B107-4B86-A9AF-E458FBB2F80E}"/>
    <cellStyle name="Normal 5 4 2 2 3 4" xfId="755" xr:uid="{953EB755-6F51-47BF-94D9-121BDF317F3D}"/>
    <cellStyle name="Normal 5 4 2 2 3 4 2" xfId="3843" xr:uid="{F4D250DB-7D39-4F87-AD60-6A0C6B2B9E1C}"/>
    <cellStyle name="Normal 5 4 2 2 3 5" xfId="756" xr:uid="{E140FA0D-4A92-4E63-BD3E-AC7E969F0078}"/>
    <cellStyle name="Normal 5 4 2 2 4" xfId="757" xr:uid="{73F926DF-DF08-4A3A-B600-B7A9BA69264A}"/>
    <cellStyle name="Normal 5 4 2 2 4 2" xfId="758" xr:uid="{27175916-F379-4C29-A42A-ADA3A8D2EFCF}"/>
    <cellStyle name="Normal 5 4 2 2 4 2 2" xfId="3844" xr:uid="{BC191218-DF51-4804-93B8-0A571BCE45AC}"/>
    <cellStyle name="Normal 5 4 2 2 4 2 2 2" xfId="3845" xr:uid="{4AD25BEB-BE89-4B2A-B531-0C7CF3A9A348}"/>
    <cellStyle name="Normal 5 4 2 2 4 2 3" xfId="3846" xr:uid="{B4C8EB20-A81F-4184-936E-2B2E4DA39C93}"/>
    <cellStyle name="Normal 5 4 2 2 4 3" xfId="759" xr:uid="{DAED2909-9402-4882-8529-C4DD870C2948}"/>
    <cellStyle name="Normal 5 4 2 2 4 3 2" xfId="3847" xr:uid="{1C762419-7B66-45C0-958E-74E85B2EE166}"/>
    <cellStyle name="Normal 5 4 2 2 4 4" xfId="760" xr:uid="{29756C70-3769-4911-9C21-3DF9B6B3023A}"/>
    <cellStyle name="Normal 5 4 2 2 5" xfId="761" xr:uid="{A7DAE393-0167-4D3A-8B4E-30C7F16420FF}"/>
    <cellStyle name="Normal 5 4 2 2 5 2" xfId="762" xr:uid="{BADD6061-9349-4805-9F3C-0C9A1EA67E82}"/>
    <cellStyle name="Normal 5 4 2 2 5 2 2" xfId="3848" xr:uid="{18B106B7-8508-4A2C-B819-F09C15146E0E}"/>
    <cellStyle name="Normal 5 4 2 2 5 3" xfId="763" xr:uid="{DB67D083-D915-4ED7-80A4-4E114C7CA48E}"/>
    <cellStyle name="Normal 5 4 2 2 5 4" xfId="764" xr:uid="{84B86DE3-6611-4861-83C1-EC9A39F3F4BA}"/>
    <cellStyle name="Normal 5 4 2 2 6" xfId="765" xr:uid="{0B66A7D7-AC5E-4B2B-AD9D-596681DB1BE6}"/>
    <cellStyle name="Normal 5 4 2 2 6 2" xfId="3849" xr:uid="{B580D02A-23AD-480C-87DB-AD3BC6920F9A}"/>
    <cellStyle name="Normal 5 4 2 2 7" xfId="766" xr:uid="{CD5A3AA8-3A90-43B4-9C17-FB3064915467}"/>
    <cellStyle name="Normal 5 4 2 2 8" xfId="767" xr:uid="{834DAE1A-6DDB-402E-94F7-DEE9B41307C0}"/>
    <cellStyle name="Normal 5 4 2 3" xfId="768" xr:uid="{D8C81E2D-F47D-4839-94E6-54584485AF91}"/>
    <cellStyle name="Normal 5 4 2 3 2" xfId="769" xr:uid="{E68AA142-DB4F-4E4E-8B1E-AC59BC2C8559}"/>
    <cellStyle name="Normal 5 4 2 3 2 2" xfId="770" xr:uid="{DDA89C36-A8CF-4D18-AE60-C6155BDB492D}"/>
    <cellStyle name="Normal 5 4 2 3 2 2 2" xfId="3850" xr:uid="{4A509BC0-2CE9-4828-9BCC-6F0A0122B3C5}"/>
    <cellStyle name="Normal 5 4 2 3 2 2 2 2" xfId="3851" xr:uid="{ACEADB2E-3EB9-4D3D-94B2-7733B01677A0}"/>
    <cellStyle name="Normal 5 4 2 3 2 2 3" xfId="3852" xr:uid="{CE082CD1-66F4-4A4E-8365-4E5A0CB4B7D2}"/>
    <cellStyle name="Normal 5 4 2 3 2 3" xfId="771" xr:uid="{4C014C7E-466E-4682-AE61-31D749EBC881}"/>
    <cellStyle name="Normal 5 4 2 3 2 3 2" xfId="3853" xr:uid="{B8C15A73-8367-4612-8C10-D03F7EBDE3AE}"/>
    <cellStyle name="Normal 5 4 2 3 2 4" xfId="772" xr:uid="{65A29FFB-C02C-49E3-8E11-D15F86F12B99}"/>
    <cellStyle name="Normal 5 4 2 3 3" xfId="773" xr:uid="{BDD46BC9-2CF9-4F7C-B4D3-F7A88AD83E66}"/>
    <cellStyle name="Normal 5 4 2 3 3 2" xfId="774" xr:uid="{7207538C-B0EC-4613-93BF-F1E0B16F745F}"/>
    <cellStyle name="Normal 5 4 2 3 3 2 2" xfId="3854" xr:uid="{56C49100-B75C-4299-B32E-031D5409B2E3}"/>
    <cellStyle name="Normal 5 4 2 3 3 3" xfId="775" xr:uid="{AB820CF8-E864-40D3-8786-4F716DCA9A11}"/>
    <cellStyle name="Normal 5 4 2 3 3 4" xfId="776" xr:uid="{63F51C97-E557-4F1C-9F7E-2C05B4565344}"/>
    <cellStyle name="Normal 5 4 2 3 4" xfId="777" xr:uid="{EB3E005C-8FA3-4A54-9234-6A15415A63CB}"/>
    <cellStyle name="Normal 5 4 2 3 4 2" xfId="3855" xr:uid="{F9EC1A4F-3DD1-49FB-AD6F-35B727A88A30}"/>
    <cellStyle name="Normal 5 4 2 3 5" xfId="778" xr:uid="{0854792D-977A-458E-833E-DE5AABEAA92B}"/>
    <cellStyle name="Normal 5 4 2 3 6" xfId="779" xr:uid="{86785E15-8792-4264-B0D0-CDD592EB2871}"/>
    <cellStyle name="Normal 5 4 2 4" xfId="780" xr:uid="{1B5731C0-C58A-46B4-80EB-2D3079F82822}"/>
    <cellStyle name="Normal 5 4 2 4 2" xfId="781" xr:uid="{40C99C2E-5388-46A9-960F-0C5B50B4B77E}"/>
    <cellStyle name="Normal 5 4 2 4 2 2" xfId="782" xr:uid="{A5FCC2A0-489D-4F0B-AA24-3601C9615751}"/>
    <cellStyle name="Normal 5 4 2 4 2 2 2" xfId="3856" xr:uid="{905A8167-B42A-429C-8890-D766F2B57FEB}"/>
    <cellStyle name="Normal 5 4 2 4 2 2 2 2" xfId="3857" xr:uid="{9E8FF6C0-5727-4CDF-AC2C-3CC6A1B73A72}"/>
    <cellStyle name="Normal 5 4 2 4 2 2 3" xfId="3858" xr:uid="{9EACE172-016F-4D0F-9134-B2F8930E87A4}"/>
    <cellStyle name="Normal 5 4 2 4 2 3" xfId="783" xr:uid="{698F5226-E0F5-42CD-B982-C6F9E58E0052}"/>
    <cellStyle name="Normal 5 4 2 4 2 3 2" xfId="3859" xr:uid="{C783703A-9755-4990-BD11-4C051C151B57}"/>
    <cellStyle name="Normal 5 4 2 4 2 4" xfId="784" xr:uid="{F716F2F3-FA0B-4419-A193-E549B9FAA146}"/>
    <cellStyle name="Normal 5 4 2 4 3" xfId="785" xr:uid="{15D152F8-8D92-4B6A-9445-25B0AB9A4138}"/>
    <cellStyle name="Normal 5 4 2 4 3 2" xfId="3860" xr:uid="{94E392A4-79D5-4C05-8D0B-1015049BCC4A}"/>
    <cellStyle name="Normal 5 4 2 4 3 2 2" xfId="3861" xr:uid="{14020332-5077-41FB-BC0F-1382086EB941}"/>
    <cellStyle name="Normal 5 4 2 4 3 3" xfId="3862" xr:uid="{83270FA1-7650-4AAF-ABDA-7FB8B8784962}"/>
    <cellStyle name="Normal 5 4 2 4 4" xfId="786" xr:uid="{54DE87FB-2F9A-4A50-B177-0C23563DC482}"/>
    <cellStyle name="Normal 5 4 2 4 4 2" xfId="3863" xr:uid="{576E31B9-5D21-4212-ADC0-8672F786D3CC}"/>
    <cellStyle name="Normal 5 4 2 4 5" xfId="787" xr:uid="{425E4903-DD63-4CE3-AEEE-71D78A84B5C1}"/>
    <cellStyle name="Normal 5 4 2 5" xfId="788" xr:uid="{3BA3D5F2-80C4-4258-BA5D-54931FF8F958}"/>
    <cellStyle name="Normal 5 4 2 5 2" xfId="789" xr:uid="{D849FD69-60C8-47FF-933C-C831380E63C2}"/>
    <cellStyle name="Normal 5 4 2 5 2 2" xfId="3864" xr:uid="{280C7D76-E267-4535-AFDF-81AF371F3AB4}"/>
    <cellStyle name="Normal 5 4 2 5 2 2 2" xfId="3865" xr:uid="{DF302CA1-B806-4D4C-BEB1-021CD7AD7465}"/>
    <cellStyle name="Normal 5 4 2 5 2 3" xfId="3866" xr:uid="{4A32671E-49D3-4601-BE7C-BA9A828705D3}"/>
    <cellStyle name="Normal 5 4 2 5 3" xfId="790" xr:uid="{70C9283A-C8FE-4159-8BA7-9743037F3E24}"/>
    <cellStyle name="Normal 5 4 2 5 3 2" xfId="3867" xr:uid="{F7EA3148-03E3-493B-8E9A-CA69E2555FED}"/>
    <cellStyle name="Normal 5 4 2 5 4" xfId="791" xr:uid="{69B084AE-B408-4D8C-B7DF-A2B5BF8DCABD}"/>
    <cellStyle name="Normal 5 4 2 6" xfId="792" xr:uid="{3842BDF2-08D5-4413-AB3A-97708387B77E}"/>
    <cellStyle name="Normal 5 4 2 6 2" xfId="793" xr:uid="{B50744E3-F42A-4BFE-88AC-3E78018E9C2B}"/>
    <cellStyle name="Normal 5 4 2 6 2 2" xfId="3868" xr:uid="{64B31BEE-BF30-402D-9CF8-1A02EF4B8B0F}"/>
    <cellStyle name="Normal 5 4 2 6 2 3" xfId="4390" xr:uid="{004A73BF-9B43-4AFE-9D62-08F320207E18}"/>
    <cellStyle name="Normal 5 4 2 6 3" xfId="794" xr:uid="{D9D2E1FC-1D0C-460C-B245-556F814AE76E}"/>
    <cellStyle name="Normal 5 4 2 6 4" xfId="795" xr:uid="{E88FA5E7-4845-47CD-AB1B-09AA2D076F07}"/>
    <cellStyle name="Normal 5 4 2 6 4 2" xfId="4749" xr:uid="{FAE845E0-B47B-4A94-A2DC-3C2CC56DB874}"/>
    <cellStyle name="Normal 5 4 2 6 4 3" xfId="4606" xr:uid="{147A5C59-3E82-4C8D-BC8B-D4D328EF6A9D}"/>
    <cellStyle name="Normal 5 4 2 6 4 4" xfId="4470" xr:uid="{3439D598-FAA4-460C-B5BE-27FB4ED6EF57}"/>
    <cellStyle name="Normal 5 4 2 7" xfId="796" xr:uid="{1B902BDB-2E02-44C9-BD5B-86DCA8703AD3}"/>
    <cellStyle name="Normal 5 4 2 7 2" xfId="3869" xr:uid="{B8E36895-F5FE-40A2-A238-76037C50D735}"/>
    <cellStyle name="Normal 5 4 2 8" xfId="797" xr:uid="{D7E37801-9CDB-4AFE-8F7A-8B731B479B4A}"/>
    <cellStyle name="Normal 5 4 2 9" xfId="798" xr:uid="{7A8DC4EF-B6BF-4C73-A4D5-A7A74AB0561A}"/>
    <cellStyle name="Normal 5 4 3" xfId="799" xr:uid="{61EE9C81-06BA-42B4-9CF5-9450968A0637}"/>
    <cellStyle name="Normal 5 4 3 2" xfId="800" xr:uid="{3378B083-56BF-48AE-95C6-5C94C6FF0C87}"/>
    <cellStyle name="Normal 5 4 3 2 2" xfId="801" xr:uid="{F4453725-BD28-4A08-AB51-24888C4E3A40}"/>
    <cellStyle name="Normal 5 4 3 2 2 2" xfId="802" xr:uid="{2D271606-71AC-4E79-9660-C4DBBCA57327}"/>
    <cellStyle name="Normal 5 4 3 2 2 2 2" xfId="3870" xr:uid="{3199960E-EBF9-4177-A896-64A5A6E2B8D2}"/>
    <cellStyle name="Normal 5 4 3 2 2 2 2 2" xfId="3871" xr:uid="{3C3267A1-2CF6-4C0E-A668-211953627E78}"/>
    <cellStyle name="Normal 5 4 3 2 2 2 3" xfId="3872" xr:uid="{B9748107-7B12-44D7-AE6D-C5046CDC90A2}"/>
    <cellStyle name="Normal 5 4 3 2 2 3" xfId="803" xr:uid="{4190CAD2-2E94-4538-821E-748D62CDBBA9}"/>
    <cellStyle name="Normal 5 4 3 2 2 3 2" xfId="3873" xr:uid="{CD93A4FA-6609-4892-BE48-FA84C2C281C0}"/>
    <cellStyle name="Normal 5 4 3 2 2 4" xfId="804" xr:uid="{165580AE-0F33-495D-AD3B-2EB487CE3581}"/>
    <cellStyle name="Normal 5 4 3 2 3" xfId="805" xr:uid="{AD7A3F80-1D72-4A4B-B8B9-5219AB8CBCE7}"/>
    <cellStyle name="Normal 5 4 3 2 3 2" xfId="806" xr:uid="{35732A6B-0C0D-49BE-A285-3F045566CD04}"/>
    <cellStyle name="Normal 5 4 3 2 3 2 2" xfId="3874" xr:uid="{1168501F-80A5-48F9-A733-142340AC25D0}"/>
    <cellStyle name="Normal 5 4 3 2 3 3" xfId="807" xr:uid="{073F3627-CC46-4543-B01A-1BEBD9446EE1}"/>
    <cellStyle name="Normal 5 4 3 2 3 4" xfId="808" xr:uid="{1A09F5AA-EF96-42E3-8099-0B446F95CEF3}"/>
    <cellStyle name="Normal 5 4 3 2 4" xfId="809" xr:uid="{FADF447F-0794-436A-8E27-DF053CD28D7F}"/>
    <cellStyle name="Normal 5 4 3 2 4 2" xfId="3875" xr:uid="{AA1E0981-92B5-4E65-8272-FE6B6C61E549}"/>
    <cellStyle name="Normal 5 4 3 2 5" xfId="810" xr:uid="{34E875AD-104C-47D0-9198-0283D98C1E03}"/>
    <cellStyle name="Normal 5 4 3 2 6" xfId="811" xr:uid="{14A9A231-BA82-47A0-B6F3-B3BC05589AA6}"/>
    <cellStyle name="Normal 5 4 3 3" xfId="812" xr:uid="{DE45327E-1E9C-4127-9E69-644A66EE2711}"/>
    <cellStyle name="Normal 5 4 3 3 2" xfId="813" xr:uid="{9742EE20-50EB-448F-BECC-59948FBE3FA4}"/>
    <cellStyle name="Normal 5 4 3 3 2 2" xfId="814" xr:uid="{3834AF05-8D79-40A8-84D7-48F62720B841}"/>
    <cellStyle name="Normal 5 4 3 3 2 2 2" xfId="3876" xr:uid="{260A3322-B0AE-48C0-A4A4-20DF38CFB59A}"/>
    <cellStyle name="Normal 5 4 3 3 2 2 2 2" xfId="3877" xr:uid="{4E009E9C-A3DF-41A9-B9C2-1B49E560C1D0}"/>
    <cellStyle name="Normal 5 4 3 3 2 2 3" xfId="3878" xr:uid="{CAAFADF7-108D-4210-897E-801A44AD37B9}"/>
    <cellStyle name="Normal 5 4 3 3 2 3" xfId="815" xr:uid="{CBF7577C-2CFC-4334-843B-12F13194607E}"/>
    <cellStyle name="Normal 5 4 3 3 2 3 2" xfId="3879" xr:uid="{0177D930-218C-40EF-8FDE-A1ECA07F018F}"/>
    <cellStyle name="Normal 5 4 3 3 2 4" xfId="816" xr:uid="{53BF00E6-55AC-419D-AC47-81E80672A071}"/>
    <cellStyle name="Normal 5 4 3 3 3" xfId="817" xr:uid="{76277AA0-B10E-400F-BC12-748563BFD436}"/>
    <cellStyle name="Normal 5 4 3 3 3 2" xfId="3880" xr:uid="{CC979535-ED9C-4E68-8F18-A64F0B2B8C56}"/>
    <cellStyle name="Normal 5 4 3 3 3 2 2" xfId="3881" xr:uid="{42670C70-6770-4E70-9E3E-90239D1DBEAC}"/>
    <cellStyle name="Normal 5 4 3 3 3 3" xfId="3882" xr:uid="{6A864FAC-22C8-4603-ACAC-34C97682F533}"/>
    <cellStyle name="Normal 5 4 3 3 4" xfId="818" xr:uid="{B2B5AF62-A289-436F-9F68-891D930C3BE0}"/>
    <cellStyle name="Normal 5 4 3 3 4 2" xfId="3883" xr:uid="{74CEA0D5-97C6-43CF-8944-58F984E8A674}"/>
    <cellStyle name="Normal 5 4 3 3 5" xfId="819" xr:uid="{CC64D39A-6BA2-4B05-AC5D-552E802CD0DC}"/>
    <cellStyle name="Normal 5 4 3 4" xfId="820" xr:uid="{254234EF-222D-4C2B-9B9A-680C74D52744}"/>
    <cellStyle name="Normal 5 4 3 4 2" xfId="821" xr:uid="{B258991B-D022-4315-BE10-1F58613CE791}"/>
    <cellStyle name="Normal 5 4 3 4 2 2" xfId="3884" xr:uid="{A73A1B5E-07ED-404A-BC75-9974206F0FCC}"/>
    <cellStyle name="Normal 5 4 3 4 2 2 2" xfId="3885" xr:uid="{94950E0B-16F6-48C1-9000-E0D20203FCDF}"/>
    <cellStyle name="Normal 5 4 3 4 2 3" xfId="3886" xr:uid="{A636DB93-4BCE-45BE-AF92-B814374E7D37}"/>
    <cellStyle name="Normal 5 4 3 4 3" xfId="822" xr:uid="{6615A766-3AAE-4C58-8CEC-6DC40D474320}"/>
    <cellStyle name="Normal 5 4 3 4 3 2" xfId="3887" xr:uid="{67BF7C8E-A9AA-43E7-844F-B3BAD8308E9B}"/>
    <cellStyle name="Normal 5 4 3 4 4" xfId="823" xr:uid="{92EEF410-2C15-47C6-B4D8-57E5D2BB856F}"/>
    <cellStyle name="Normal 5 4 3 5" xfId="824" xr:uid="{EC169513-8E52-4236-A437-53A3126AAC0D}"/>
    <cellStyle name="Normal 5 4 3 5 2" xfId="825" xr:uid="{37D571E7-7703-44A8-B938-31521C5BB2CA}"/>
    <cellStyle name="Normal 5 4 3 5 2 2" xfId="3888" xr:uid="{39F84EF2-4957-4C2E-ABDE-6C359328BBCB}"/>
    <cellStyle name="Normal 5 4 3 5 3" xfId="826" xr:uid="{432CE545-BC57-47FA-AB4F-8811D26CDC34}"/>
    <cellStyle name="Normal 5 4 3 5 4" xfId="827" xr:uid="{C607891C-DA78-4646-879E-DB0886062346}"/>
    <cellStyle name="Normal 5 4 3 6" xfId="828" xr:uid="{6FB9F503-990D-4C36-AC40-61E1F2A968AA}"/>
    <cellStyle name="Normal 5 4 3 6 2" xfId="3889" xr:uid="{AC72109B-BF07-4151-80B1-2A365E0382AA}"/>
    <cellStyle name="Normal 5 4 3 7" xfId="829" xr:uid="{1D4B838D-6E76-4123-AF91-43603A28FA4D}"/>
    <cellStyle name="Normal 5 4 3 8" xfId="830" xr:uid="{BDD26D48-9795-4585-87B8-E473CD83B779}"/>
    <cellStyle name="Normal 5 4 4" xfId="831" xr:uid="{D01CC6AA-BBF4-4A16-9FDF-E00E910A0E96}"/>
    <cellStyle name="Normal 5 4 4 2" xfId="832" xr:uid="{A7FEA266-A8A5-4A23-84B6-AB0E34AC7405}"/>
    <cellStyle name="Normal 5 4 4 2 2" xfId="833" xr:uid="{901D9A7F-A5BF-45B7-B14E-BC300037FF96}"/>
    <cellStyle name="Normal 5 4 4 2 2 2" xfId="834" xr:uid="{7C2C77E6-E68B-43E0-9089-F389A712FCB6}"/>
    <cellStyle name="Normal 5 4 4 2 2 2 2" xfId="3890" xr:uid="{D04E94DA-95C3-4D3B-B876-25E8D414C497}"/>
    <cellStyle name="Normal 5 4 4 2 2 3" xfId="835" xr:uid="{4F657620-8A8F-4A0B-B975-C46775FB8F47}"/>
    <cellStyle name="Normal 5 4 4 2 2 4" xfId="836" xr:uid="{A692CFEF-BA0A-4E04-84B3-A2746695DDF8}"/>
    <cellStyle name="Normal 5 4 4 2 3" xfId="837" xr:uid="{E3D6598F-DF02-4640-83FD-44B748E3DB1A}"/>
    <cellStyle name="Normal 5 4 4 2 3 2" xfId="3891" xr:uid="{04A9E9CE-40C0-4B55-9F3E-653230B0CE83}"/>
    <cellStyle name="Normal 5 4 4 2 4" xfId="838" xr:uid="{B8CC7B73-413F-4CE4-A7F0-5A50DA9C57F6}"/>
    <cellStyle name="Normal 5 4 4 2 5" xfId="839" xr:uid="{39B4CAE3-6CCC-4BB8-8252-97F4A0C663AD}"/>
    <cellStyle name="Normal 5 4 4 3" xfId="840" xr:uid="{BFF54627-4FA0-4692-9351-43F93A38D59B}"/>
    <cellStyle name="Normal 5 4 4 3 2" xfId="841" xr:uid="{BDCE506E-AEA8-4249-8FA0-9A39979F4AE3}"/>
    <cellStyle name="Normal 5 4 4 3 2 2" xfId="3892" xr:uid="{57DF2932-0A46-48EF-BA84-266E36110F04}"/>
    <cellStyle name="Normal 5 4 4 3 3" xfId="842" xr:uid="{88CE927F-A464-4DA0-926D-83CA046E1C61}"/>
    <cellStyle name="Normal 5 4 4 3 4" xfId="843" xr:uid="{20854F02-561C-4847-858D-2C881A267D65}"/>
    <cellStyle name="Normal 5 4 4 4" xfId="844" xr:uid="{C69BB0E6-6124-4D44-8B1B-3E8C6295EAE6}"/>
    <cellStyle name="Normal 5 4 4 4 2" xfId="845" xr:uid="{FF6711E1-C869-4115-8DA4-578DDA7150AF}"/>
    <cellStyle name="Normal 5 4 4 4 2 2" xfId="5352" xr:uid="{35AD7048-BBA2-4277-BEED-9899C82F558A}"/>
    <cellStyle name="Normal 5 4 4 4 3" xfId="846" xr:uid="{87F75312-8982-4F59-A245-5ED9761D211A}"/>
    <cellStyle name="Normal 5 4 4 4 4" xfId="847" xr:uid="{CF6FD907-76E6-4D82-B52C-FB3FE0E75291}"/>
    <cellStyle name="Normal 5 4 4 5" xfId="848" xr:uid="{794BF2C6-4A32-46E6-A7E5-DBF5E6E47AC2}"/>
    <cellStyle name="Normal 5 4 4 5 2" xfId="5353" xr:uid="{E7D151A7-2EDB-4623-BB29-1860C0219F90}"/>
    <cellStyle name="Normal 5 4 4 6" xfId="849" xr:uid="{3EEDE1C7-A3DC-422A-9EF6-C2F912EA21DE}"/>
    <cellStyle name="Normal 5 4 4 7" xfId="850" xr:uid="{96052220-7FB3-481E-BAFA-33DDE70CC9BB}"/>
    <cellStyle name="Normal 5 4 5" xfId="851" xr:uid="{2E1F5BC9-3279-4873-9E61-BAD1C073EBDC}"/>
    <cellStyle name="Normal 5 4 5 2" xfId="852" xr:uid="{500FF05B-F96F-4585-9931-2D131334BEB6}"/>
    <cellStyle name="Normal 5 4 5 2 2" xfId="853" xr:uid="{21C80721-A8EE-4795-A8A9-D8F5E7A50E19}"/>
    <cellStyle name="Normal 5 4 5 2 2 2" xfId="3893" xr:uid="{AEC0A707-93D0-4C59-AD66-79CD2D1A3D62}"/>
    <cellStyle name="Normal 5 4 5 2 2 2 2" xfId="3894" xr:uid="{98A6562B-9F4A-4326-9876-553BE49F9DEC}"/>
    <cellStyle name="Normal 5 4 5 2 2 3" xfId="3895" xr:uid="{95B73166-1232-4A4C-8C27-B73A62C13841}"/>
    <cellStyle name="Normal 5 4 5 2 3" xfId="854" xr:uid="{5C42FF5E-9268-4DBD-9F8D-F7705A2CB341}"/>
    <cellStyle name="Normal 5 4 5 2 3 2" xfId="3896" xr:uid="{65F5AEC4-77DB-4D1C-9D18-6D69E9E41987}"/>
    <cellStyle name="Normal 5 4 5 2 4" xfId="855" xr:uid="{4E7F09FF-1027-4903-A339-8F5F02295EB1}"/>
    <cellStyle name="Normal 5 4 5 3" xfId="856" xr:uid="{3036A09B-9369-41F6-AFD9-216DC039CB99}"/>
    <cellStyle name="Normal 5 4 5 3 2" xfId="857" xr:uid="{53F835D6-D9C5-4436-B7B4-F91E02154F95}"/>
    <cellStyle name="Normal 5 4 5 3 2 2" xfId="3897" xr:uid="{B4598A8F-35A0-4E08-A7A6-002011F5CB63}"/>
    <cellStyle name="Normal 5 4 5 3 3" xfId="858" xr:uid="{72EA126E-F92D-4C37-BBE3-84318CFC1856}"/>
    <cellStyle name="Normal 5 4 5 3 4" xfId="859" xr:uid="{AAD4045D-C1F2-47E0-BA94-35FA6AC761E2}"/>
    <cellStyle name="Normal 5 4 5 4" xfId="860" xr:uid="{16ED45D8-D67D-4CDE-9D77-B66FEDA6415D}"/>
    <cellStyle name="Normal 5 4 5 4 2" xfId="3898" xr:uid="{CD6B2B36-4262-4677-9E29-474996B65811}"/>
    <cellStyle name="Normal 5 4 5 5" xfId="861" xr:uid="{6AB92C5F-213D-4C7A-9C68-DC7DE2E1E301}"/>
    <cellStyle name="Normal 5 4 5 6" xfId="862" xr:uid="{BE1797AF-DC1E-466F-9F6D-927A12402FB4}"/>
    <cellStyle name="Normal 5 4 6" xfId="863" xr:uid="{E65B4910-1772-449F-94A7-F2F79A59138E}"/>
    <cellStyle name="Normal 5 4 6 2" xfId="864" xr:uid="{42A762C1-4A56-489F-9DEB-FBFE1DF45B30}"/>
    <cellStyle name="Normal 5 4 6 2 2" xfId="865" xr:uid="{749D1487-1FA1-48E8-8D38-CF57867FDC57}"/>
    <cellStyle name="Normal 5 4 6 2 2 2" xfId="3899" xr:uid="{1070B4B1-06BF-4722-B170-B22434C466FA}"/>
    <cellStyle name="Normal 5 4 6 2 3" xfId="866" xr:uid="{CAB48D91-1F53-4E0B-B580-D4D7955C4AD4}"/>
    <cellStyle name="Normal 5 4 6 2 4" xfId="867" xr:uid="{19212081-F885-4B3F-86C8-CD17D25984CB}"/>
    <cellStyle name="Normal 5 4 6 3" xfId="868" xr:uid="{824399E7-67DD-465C-85AF-508113900D21}"/>
    <cellStyle name="Normal 5 4 6 3 2" xfId="3900" xr:uid="{03167BF6-83C6-49EC-88A2-C6B7CEC01407}"/>
    <cellStyle name="Normal 5 4 6 4" xfId="869" xr:uid="{A1EF891E-8ACA-442D-BAA5-E9F8762147B0}"/>
    <cellStyle name="Normal 5 4 6 5" xfId="870" xr:uid="{F9A695C5-7D0F-462F-AD6B-90B307E5132B}"/>
    <cellStyle name="Normal 5 4 7" xfId="871" xr:uid="{41FF848F-6235-4B9A-82D5-8A1DC18DF8EE}"/>
    <cellStyle name="Normal 5 4 7 2" xfId="872" xr:uid="{C6862039-DA56-4097-99AE-B3DA0BD27804}"/>
    <cellStyle name="Normal 5 4 7 2 2" xfId="3901" xr:uid="{70D1DAEC-DB8E-426B-97C0-DED0D8C72BEA}"/>
    <cellStyle name="Normal 5 4 7 2 3" xfId="4389" xr:uid="{EBA2838A-6C65-4781-A2A2-22C065A49FB7}"/>
    <cellStyle name="Normal 5 4 7 3" xfId="873" xr:uid="{D93D5340-253B-44F8-AC53-E60573BCF40D}"/>
    <cellStyle name="Normal 5 4 7 4" xfId="874" xr:uid="{4A2C2656-B226-4E99-ABB4-555321D26F9B}"/>
    <cellStyle name="Normal 5 4 7 4 2" xfId="4748" xr:uid="{78D5F294-4253-470C-B87D-9917DDEB91C0}"/>
    <cellStyle name="Normal 5 4 7 4 3" xfId="4607" xr:uid="{96B9E3F4-1CA1-4DF1-979F-71E6BA1F6880}"/>
    <cellStyle name="Normal 5 4 7 4 4" xfId="4469" xr:uid="{BBBF8227-AB5E-4849-8B68-F2389879B0B0}"/>
    <cellStyle name="Normal 5 4 8" xfId="875" xr:uid="{9F2534FF-086D-494E-8892-015180F7F15B}"/>
    <cellStyle name="Normal 5 4 8 2" xfId="876" xr:uid="{7824D2E3-2287-41FA-95FF-E978B89A1812}"/>
    <cellStyle name="Normal 5 4 8 3" xfId="877" xr:uid="{4B5AE8D5-0EC1-4A0A-B726-EF1D2C5A2AA4}"/>
    <cellStyle name="Normal 5 4 8 4" xfId="878" xr:uid="{E97A6513-5F76-4FB2-AE1F-EF2DECE2B431}"/>
    <cellStyle name="Normal 5 4 9" xfId="879" xr:uid="{3A5EF452-C4EC-4A06-B091-22E41639B8D2}"/>
    <cellStyle name="Normal 5 5" xfId="880" xr:uid="{0E2840F2-3C22-4959-8606-B0F2939603F4}"/>
    <cellStyle name="Normal 5 5 10" xfId="881" xr:uid="{F488D9A6-5F41-4293-B3C1-38BBF9330507}"/>
    <cellStyle name="Normal 5 5 11" xfId="882" xr:uid="{59026044-36DF-44FC-AFBE-4D3C0F67B833}"/>
    <cellStyle name="Normal 5 5 2" xfId="883" xr:uid="{E8521119-7FDA-466E-B3F3-932E6B3C0A71}"/>
    <cellStyle name="Normal 5 5 2 2" xfId="884" xr:uid="{E8FF86AC-AFD9-42E9-B3CB-B21A9E2FAACC}"/>
    <cellStyle name="Normal 5 5 2 2 2" xfId="885" xr:uid="{1C3B001B-AB9F-422E-86EE-B3B3334C7279}"/>
    <cellStyle name="Normal 5 5 2 2 2 2" xfId="886" xr:uid="{C9A5241B-6BF4-4759-8D32-45B622DA9DBC}"/>
    <cellStyle name="Normal 5 5 2 2 2 2 2" xfId="887" xr:uid="{74D8E4E8-EF6F-4A63-A88B-C576E3BA63E6}"/>
    <cellStyle name="Normal 5 5 2 2 2 2 2 2" xfId="3902" xr:uid="{4EB54F81-4C25-47FC-82AF-3E154A142B81}"/>
    <cellStyle name="Normal 5 5 2 2 2 2 3" xfId="888" xr:uid="{0E60F225-A5DA-4845-81A1-A7600D69AD83}"/>
    <cellStyle name="Normal 5 5 2 2 2 2 4" xfId="889" xr:uid="{28BC881A-386B-4197-8F6E-5179AB10F1F5}"/>
    <cellStyle name="Normal 5 5 2 2 2 3" xfId="890" xr:uid="{0FE72514-82EE-4875-8600-AA1E30551A98}"/>
    <cellStyle name="Normal 5 5 2 2 2 3 2" xfId="891" xr:uid="{62E07348-C406-40D9-A739-8EB858F5C16C}"/>
    <cellStyle name="Normal 5 5 2 2 2 3 3" xfId="892" xr:uid="{EFA3DC84-738A-420F-993E-43B67C859CA9}"/>
    <cellStyle name="Normal 5 5 2 2 2 3 4" xfId="893" xr:uid="{75706FA7-1834-4A4C-AF92-7CDDE73B3B11}"/>
    <cellStyle name="Normal 5 5 2 2 2 4" xfId="894" xr:uid="{3AFC3BA2-8FD1-4F3D-A58C-788DF9F7257C}"/>
    <cellStyle name="Normal 5 5 2 2 2 5" xfId="895" xr:uid="{FE2B28E5-D1A8-4A0E-AD10-E860D74D39B6}"/>
    <cellStyle name="Normal 5 5 2 2 2 6" xfId="896" xr:uid="{DB8E9C74-C6B0-4BA3-A46D-8A40C042B7E7}"/>
    <cellStyle name="Normal 5 5 2 2 3" xfId="897" xr:uid="{478A9425-CA76-4DE9-B444-69BE0B34987F}"/>
    <cellStyle name="Normal 5 5 2 2 3 2" xfId="898" xr:uid="{EE37CB1B-E7FD-4BF5-8265-B19DD30AD42F}"/>
    <cellStyle name="Normal 5 5 2 2 3 2 2" xfId="899" xr:uid="{84CBC436-704F-4B5D-9ACD-A2B6F8031AE4}"/>
    <cellStyle name="Normal 5 5 2 2 3 2 3" xfId="900" xr:uid="{08DD9AA2-BD2C-4106-8BFD-456CDB124BF6}"/>
    <cellStyle name="Normal 5 5 2 2 3 2 4" xfId="901" xr:uid="{942D796E-63CC-4821-B2F1-88DDFF98D5C7}"/>
    <cellStyle name="Normal 5 5 2 2 3 3" xfId="902" xr:uid="{7FAC8276-1F89-4BA9-9907-1EFD9F79B012}"/>
    <cellStyle name="Normal 5 5 2 2 3 4" xfId="903" xr:uid="{859B2E91-A33D-4EE3-951F-3DE95D3C199B}"/>
    <cellStyle name="Normal 5 5 2 2 3 5" xfId="904" xr:uid="{B735EB96-A2AE-4D3C-A59C-4EBEA5ED9271}"/>
    <cellStyle name="Normal 5 5 2 2 4" xfId="905" xr:uid="{E28A192F-BA68-486D-9A45-8B98A8DD8C98}"/>
    <cellStyle name="Normal 5 5 2 2 4 2" xfId="906" xr:uid="{D35F9062-6FEC-4B97-8611-78D3A70C289D}"/>
    <cellStyle name="Normal 5 5 2 2 4 2 2" xfId="5354" xr:uid="{CFA1D872-88D6-4048-8B72-C458C858716D}"/>
    <cellStyle name="Normal 5 5 2 2 4 3" xfId="907" xr:uid="{8E806842-02B7-4932-8812-2A9CA0203BF0}"/>
    <cellStyle name="Normal 5 5 2 2 4 4" xfId="908" xr:uid="{27DC533D-4CD2-4D1D-A9D4-B2619E31E4AE}"/>
    <cellStyle name="Normal 5 5 2 2 5" xfId="909" xr:uid="{8B8BEF2D-421F-4E58-81FF-BFDF1378AE51}"/>
    <cellStyle name="Normal 5 5 2 2 5 2" xfId="910" xr:uid="{09D42EFE-BD6D-4C99-AA8D-7AA67D652AE4}"/>
    <cellStyle name="Normal 5 5 2 2 5 3" xfId="911" xr:uid="{3B25E863-9194-4E2B-B7E3-260F751CB879}"/>
    <cellStyle name="Normal 5 5 2 2 5 4" xfId="912" xr:uid="{DE6F8354-8F85-41D9-BE57-DF9274D96076}"/>
    <cellStyle name="Normal 5 5 2 2 6" xfId="913" xr:uid="{FB579584-3E52-4B7D-9292-EFF2C32E3F2B}"/>
    <cellStyle name="Normal 5 5 2 2 7" xfId="914" xr:uid="{37F230BF-AFE7-49D6-9A28-EF5D77DF5DF9}"/>
    <cellStyle name="Normal 5 5 2 2 8" xfId="915" xr:uid="{793DD0DA-B9D2-450D-B965-D000907F0911}"/>
    <cellStyle name="Normal 5 5 2 3" xfId="916" xr:uid="{D3557343-04DE-43A4-94C4-1804AAE0C8DD}"/>
    <cellStyle name="Normal 5 5 2 3 2" xfId="917" xr:uid="{F1B3B40B-3870-4C4E-9EE0-E111069E2922}"/>
    <cellStyle name="Normal 5 5 2 3 2 2" xfId="918" xr:uid="{04B6BDD5-BEB0-443A-8F08-BD0C5482DB5B}"/>
    <cellStyle name="Normal 5 5 2 3 2 2 2" xfId="3903" xr:uid="{24FBBF08-529F-4AD1-9E50-E76C019D3427}"/>
    <cellStyle name="Normal 5 5 2 3 2 2 2 2" xfId="3904" xr:uid="{C338B5B0-BA01-4B1D-84B3-A63D84786044}"/>
    <cellStyle name="Normal 5 5 2 3 2 2 3" xfId="3905" xr:uid="{CE93DA43-8D4A-4EA9-8217-7BDF496980C2}"/>
    <cellStyle name="Normal 5 5 2 3 2 3" xfId="919" xr:uid="{1B7E28C9-2C15-434A-8700-EBFF4AA50E38}"/>
    <cellStyle name="Normal 5 5 2 3 2 3 2" xfId="3906" xr:uid="{18EE602F-7B99-4081-BC75-5A7DDA67417E}"/>
    <cellStyle name="Normal 5 5 2 3 2 4" xfId="920" xr:uid="{728E6E7A-F304-4E05-9182-75EFE1B17561}"/>
    <cellStyle name="Normal 5 5 2 3 3" xfId="921" xr:uid="{98634821-AF0A-483A-9F95-5FFD5E88FBC5}"/>
    <cellStyle name="Normal 5 5 2 3 3 2" xfId="922" xr:uid="{AD2F8B79-F39F-48A6-8077-26EC77F1AFD4}"/>
    <cellStyle name="Normal 5 5 2 3 3 2 2" xfId="3907" xr:uid="{D254B778-A6D9-4A59-854E-4E8A6E2FB10B}"/>
    <cellStyle name="Normal 5 5 2 3 3 3" xfId="923" xr:uid="{608E3052-B62B-4153-AA4C-802F5F45E5E4}"/>
    <cellStyle name="Normal 5 5 2 3 3 4" xfId="924" xr:uid="{43DD57B3-F097-4689-BAC5-F6FBBE7C3503}"/>
    <cellStyle name="Normal 5 5 2 3 4" xfId="925" xr:uid="{BEEA71A2-C779-4FE2-8EBF-AA8162262A1B}"/>
    <cellStyle name="Normal 5 5 2 3 4 2" xfId="3908" xr:uid="{9725F4CE-874F-464F-B2EE-368CB0C7E618}"/>
    <cellStyle name="Normal 5 5 2 3 5" xfId="926" xr:uid="{B4080366-9FFB-42FA-90EE-45B4E58E58C0}"/>
    <cellStyle name="Normal 5 5 2 3 6" xfId="927" xr:uid="{154CD670-274D-476B-86B9-80E4ADC43136}"/>
    <cellStyle name="Normal 5 5 2 4" xfId="928" xr:uid="{5E6D4DDA-D3A0-4573-9D00-95750FC60FE8}"/>
    <cellStyle name="Normal 5 5 2 4 2" xfId="929" xr:uid="{FF297F36-3ABF-4D37-B7E7-10005A22C0F3}"/>
    <cellStyle name="Normal 5 5 2 4 2 2" xfId="930" xr:uid="{F79B2C7E-EC4A-4576-8070-37063C6EA372}"/>
    <cellStyle name="Normal 5 5 2 4 2 2 2" xfId="3909" xr:uid="{10635304-C5D5-4B1D-A134-E37AE30FC99C}"/>
    <cellStyle name="Normal 5 5 2 4 2 3" xfId="931" xr:uid="{BF795D30-8530-4510-9B61-3F56544DA72A}"/>
    <cellStyle name="Normal 5 5 2 4 2 4" xfId="932" xr:uid="{EFE9B625-52FA-402F-9A24-B69D2908F374}"/>
    <cellStyle name="Normal 5 5 2 4 3" xfId="933" xr:uid="{707206C6-B193-417B-BCD9-EC64594CDB86}"/>
    <cellStyle name="Normal 5 5 2 4 3 2" xfId="3910" xr:uid="{A9CD92C0-E7CE-40F2-93D6-9847A6338DEB}"/>
    <cellStyle name="Normal 5 5 2 4 4" xfId="934" xr:uid="{5631910C-9BB1-4859-BBFF-160716F9C42E}"/>
    <cellStyle name="Normal 5 5 2 4 5" xfId="935" xr:uid="{0A5F14F4-847E-477B-A052-1D39E60767F6}"/>
    <cellStyle name="Normal 5 5 2 5" xfId="936" xr:uid="{BBB216B3-E405-4687-838B-1692674781F4}"/>
    <cellStyle name="Normal 5 5 2 5 2" xfId="937" xr:uid="{F55A7058-A3A9-426F-ABCF-494E9DA203D8}"/>
    <cellStyle name="Normal 5 5 2 5 2 2" xfId="3911" xr:uid="{46A93EF1-852E-4373-8B73-404DDE0CAEAB}"/>
    <cellStyle name="Normal 5 5 2 5 3" xfId="938" xr:uid="{D16FE000-2950-4F87-834D-39770F4C5130}"/>
    <cellStyle name="Normal 5 5 2 5 4" xfId="939" xr:uid="{6AD3D378-2846-4AEF-88F1-0EAF7F2B687C}"/>
    <cellStyle name="Normal 5 5 2 6" xfId="940" xr:uid="{30FD87CB-2BE4-4E1F-BD94-63732411E0E3}"/>
    <cellStyle name="Normal 5 5 2 6 2" xfId="941" xr:uid="{C1E293E1-FB95-4261-AAE6-B95F3702596E}"/>
    <cellStyle name="Normal 5 5 2 6 3" xfId="942" xr:uid="{1C3A1D39-6253-4149-8BCB-A244B7024F76}"/>
    <cellStyle name="Normal 5 5 2 6 4" xfId="943" xr:uid="{AB934FF3-1649-40FE-B89A-54B38609DD2C}"/>
    <cellStyle name="Normal 5 5 2 7" xfId="944" xr:uid="{FC0788B3-0FD1-4B10-A160-8A22C807591D}"/>
    <cellStyle name="Normal 5 5 2 8" xfId="945" xr:uid="{408AB262-2D08-41B2-B1C9-84DAA5178DB4}"/>
    <cellStyle name="Normal 5 5 2 9" xfId="946" xr:uid="{BEAF89BC-7DD7-45F7-B229-B496E9F6E56B}"/>
    <cellStyle name="Normal 5 5 3" xfId="947" xr:uid="{2D38F2E2-E57A-4005-A473-F527E814112E}"/>
    <cellStyle name="Normal 5 5 3 2" xfId="948" xr:uid="{2AAC4978-DE5E-428C-8DFC-30BA90434FB0}"/>
    <cellStyle name="Normal 5 5 3 2 2" xfId="949" xr:uid="{4E7D7F1A-843B-417C-BE83-6CF7A606DD35}"/>
    <cellStyle name="Normal 5 5 3 2 2 2" xfId="950" xr:uid="{F1058B78-E1BE-4952-BA95-690913B6A3C7}"/>
    <cellStyle name="Normal 5 5 3 2 2 2 2" xfId="3912" xr:uid="{BE176002-B67F-4EEF-A4B5-D4E1E650D4FF}"/>
    <cellStyle name="Normal 5 5 3 2 2 2 2 2" xfId="4639" xr:uid="{C1754497-52B9-47FC-9A76-6D5B09B283E7}"/>
    <cellStyle name="Normal 5 5 3 2 2 2 3" xfId="4640" xr:uid="{496FD8B1-989A-443B-AE7B-07F3FA3540C7}"/>
    <cellStyle name="Normal 5 5 3 2 2 3" xfId="951" xr:uid="{9B175F60-F0A0-46A3-A943-6FC40570CF23}"/>
    <cellStyle name="Normal 5 5 3 2 2 3 2" xfId="4641" xr:uid="{6A246041-B751-4E2E-8C40-0EF50D84A48D}"/>
    <cellStyle name="Normal 5 5 3 2 2 4" xfId="952" xr:uid="{6AF7D6C5-5648-4DD9-9A8A-5BF8AD18ABE2}"/>
    <cellStyle name="Normal 5 5 3 2 3" xfId="953" xr:uid="{65370893-9AF1-4B37-9E6F-94C09182A913}"/>
    <cellStyle name="Normal 5 5 3 2 3 2" xfId="954" xr:uid="{0AACAFC2-E982-449F-8E2B-B949D6A43612}"/>
    <cellStyle name="Normal 5 5 3 2 3 2 2" xfId="4642" xr:uid="{18FBD6ED-223F-4FBB-8DCA-39432F457702}"/>
    <cellStyle name="Normal 5 5 3 2 3 3" xfId="955" xr:uid="{29036C24-83D7-4798-8A92-9E4148392251}"/>
    <cellStyle name="Normal 5 5 3 2 3 4" xfId="956" xr:uid="{FCAB7552-FE2E-4829-9860-3645463D5548}"/>
    <cellStyle name="Normal 5 5 3 2 4" xfId="957" xr:uid="{79C79016-8FF9-4EB0-83AD-BCCB8E319FA4}"/>
    <cellStyle name="Normal 5 5 3 2 4 2" xfId="4643" xr:uid="{5E3C8C9B-7217-4BB2-A467-4478397DA6C7}"/>
    <cellStyle name="Normal 5 5 3 2 5" xfId="958" xr:uid="{2BE96517-004E-433F-BF35-C3C23814327E}"/>
    <cellStyle name="Normal 5 5 3 2 6" xfId="959" xr:uid="{67368AF0-BB4B-4633-A7EE-EFDEABACE555}"/>
    <cellStyle name="Normal 5 5 3 3" xfId="960" xr:uid="{73934893-C83E-42B7-9D07-C9BC3D2A7DDE}"/>
    <cellStyle name="Normal 5 5 3 3 2" xfId="961" xr:uid="{F8ABE531-F6CE-4720-8246-04C03DBBEE31}"/>
    <cellStyle name="Normal 5 5 3 3 2 2" xfId="962" xr:uid="{9A3CA514-51DE-433A-8D77-BB321DF57DD6}"/>
    <cellStyle name="Normal 5 5 3 3 2 2 2" xfId="4644" xr:uid="{E4C07F8A-1369-4468-95A3-208F7AAA52E5}"/>
    <cellStyle name="Normal 5 5 3 3 2 3" xfId="963" xr:uid="{D98C403C-44ED-4D23-AEF0-B9822A62A1B8}"/>
    <cellStyle name="Normal 5 5 3 3 2 4" xfId="964" xr:uid="{10EC9EB0-F0CD-4D8F-B85F-EE30F6314828}"/>
    <cellStyle name="Normal 5 5 3 3 3" xfId="965" xr:uid="{2267983F-A410-4A1A-865A-53826B656C65}"/>
    <cellStyle name="Normal 5 5 3 3 3 2" xfId="4645" xr:uid="{1466D933-6C9F-42F2-99AB-F9A2C4F6C23E}"/>
    <cellStyle name="Normal 5 5 3 3 4" xfId="966" xr:uid="{CBC4B8F7-A3EA-40C3-B2A7-E61F699E430B}"/>
    <cellStyle name="Normal 5 5 3 3 5" xfId="967" xr:uid="{41463196-7E84-4439-8D90-124A4B53203C}"/>
    <cellStyle name="Normal 5 5 3 4" xfId="968" xr:uid="{4865A787-EA36-4328-852D-EB48684EF8E3}"/>
    <cellStyle name="Normal 5 5 3 4 2" xfId="969" xr:uid="{E905919A-2554-4137-AC2F-B1A4774F9D44}"/>
    <cellStyle name="Normal 5 5 3 4 2 2" xfId="4646" xr:uid="{3D7DD3D6-8EBE-418E-9C8F-F944C96AA6C4}"/>
    <cellStyle name="Normal 5 5 3 4 3" xfId="970" xr:uid="{8847EF9F-4D48-4A80-9A56-962F08D7F30C}"/>
    <cellStyle name="Normal 5 5 3 4 4" xfId="971" xr:uid="{43E17F20-C4FA-442E-B947-69F88CFD6831}"/>
    <cellStyle name="Normal 5 5 3 5" xfId="972" xr:uid="{3DB1942A-1893-48CD-930A-A4310194070A}"/>
    <cellStyle name="Normal 5 5 3 5 2" xfId="973" xr:uid="{4C2D6413-D4CC-43E2-8B4C-0A2B11B59B7A}"/>
    <cellStyle name="Normal 5 5 3 5 3" xfId="974" xr:uid="{F8F80742-D18A-401E-B6B5-E7948D86DCBD}"/>
    <cellStyle name="Normal 5 5 3 5 4" xfId="975" xr:uid="{E421990A-466E-4FAB-BD7B-516FF68B687E}"/>
    <cellStyle name="Normal 5 5 3 6" xfId="976" xr:uid="{BDD4A785-3B2D-43AA-AED9-AA1D0DBF2E36}"/>
    <cellStyle name="Normal 5 5 3 7" xfId="977" xr:uid="{479A01E7-A26E-4B7B-B3D5-3A002A4432F9}"/>
    <cellStyle name="Normal 5 5 3 8" xfId="978" xr:uid="{12C3174F-5A33-457E-98D2-CBDA2394F7FA}"/>
    <cellStyle name="Normal 5 5 4" xfId="979" xr:uid="{96E8A191-F98F-4DCE-9D77-37E94640D4F2}"/>
    <cellStyle name="Normal 5 5 4 2" xfId="980" xr:uid="{A2707D18-C474-4CF7-AC28-FEFFD17F3348}"/>
    <cellStyle name="Normal 5 5 4 2 2" xfId="981" xr:uid="{4312A7A1-444B-46C1-8966-3FB8B9871E50}"/>
    <cellStyle name="Normal 5 5 4 2 2 2" xfId="982" xr:uid="{8FF13986-368E-490A-B104-5A3C646D2C07}"/>
    <cellStyle name="Normal 5 5 4 2 2 2 2" xfId="3913" xr:uid="{5A9353CF-358A-4D16-9B80-8FE9B934B453}"/>
    <cellStyle name="Normal 5 5 4 2 2 3" xfId="983" xr:uid="{B862D260-07EA-4492-8883-D6478A6C279B}"/>
    <cellStyle name="Normal 5 5 4 2 2 4" xfId="984" xr:uid="{871F090F-CB01-4432-95CA-677D91A9C0A5}"/>
    <cellStyle name="Normal 5 5 4 2 3" xfId="985" xr:uid="{BA5EB8EF-A376-48FE-84DD-12964EA5D289}"/>
    <cellStyle name="Normal 5 5 4 2 3 2" xfId="3914" xr:uid="{4644709A-8C21-4177-9C4E-C9BC5F7A4F16}"/>
    <cellStyle name="Normal 5 5 4 2 4" xfId="986" xr:uid="{0E2467C9-0B3E-4153-A403-449A4369253A}"/>
    <cellStyle name="Normal 5 5 4 2 5" xfId="987" xr:uid="{A535BEBE-4D96-4ABB-97A4-1C1923E577CA}"/>
    <cellStyle name="Normal 5 5 4 3" xfId="988" xr:uid="{5D0E58D6-C2B9-47D4-9DDF-0CC4F4A6CF4F}"/>
    <cellStyle name="Normal 5 5 4 3 2" xfId="989" xr:uid="{4CD5AC5A-D85B-42EF-B8FD-5760C507E6FF}"/>
    <cellStyle name="Normal 5 5 4 3 2 2" xfId="3915" xr:uid="{B1F1F552-862B-413B-B866-83DA1A31F21D}"/>
    <cellStyle name="Normal 5 5 4 3 3" xfId="990" xr:uid="{30CCE143-5023-4130-B922-A182DA56DB18}"/>
    <cellStyle name="Normal 5 5 4 3 4" xfId="991" xr:uid="{9D576144-B316-4A3F-B6CB-B8762BD7E858}"/>
    <cellStyle name="Normal 5 5 4 4" xfId="992" xr:uid="{FA97D95E-37D8-4D9E-B786-E77594FFC283}"/>
    <cellStyle name="Normal 5 5 4 4 2" xfId="993" xr:uid="{5D5CB730-2702-4D16-B6EC-2354DC88DC4C}"/>
    <cellStyle name="Normal 5 5 4 4 3" xfId="994" xr:uid="{59E94C7C-B1DD-4331-A3D1-612B79952241}"/>
    <cellStyle name="Normal 5 5 4 4 4" xfId="995" xr:uid="{C9D20BDF-8731-4F17-8AE7-D947EAD266F7}"/>
    <cellStyle name="Normal 5 5 4 5" xfId="996" xr:uid="{7192DC3F-1030-4B69-92D3-B36421E50BDA}"/>
    <cellStyle name="Normal 5 5 4 6" xfId="997" xr:uid="{8AF23E73-C068-4055-A74E-1F8D28748300}"/>
    <cellStyle name="Normal 5 5 4 7" xfId="998" xr:uid="{CE691380-FB5C-4D16-93F9-DABFB68CDD36}"/>
    <cellStyle name="Normal 5 5 5" xfId="999" xr:uid="{BF8D94CD-CBCB-4103-AE54-35719104063E}"/>
    <cellStyle name="Normal 5 5 5 2" xfId="1000" xr:uid="{79D3B48D-08B1-4C87-B6FF-A6E4276832A2}"/>
    <cellStyle name="Normal 5 5 5 2 2" xfId="1001" xr:uid="{E4C62544-EB02-4762-A1F8-86F19D00789D}"/>
    <cellStyle name="Normal 5 5 5 2 2 2" xfId="3916" xr:uid="{7A024D49-C9C0-424C-9DF3-384B2AB07688}"/>
    <cellStyle name="Normal 5 5 5 2 3" xfId="1002" xr:uid="{E74A0C9F-9888-47D7-88AC-7EA505078B16}"/>
    <cellStyle name="Normal 5 5 5 2 4" xfId="1003" xr:uid="{CE151D66-1357-46BF-9BAC-370783B791E6}"/>
    <cellStyle name="Normal 5 5 5 3" xfId="1004" xr:uid="{6D0D73A5-CC9B-41A1-AA95-470B46B55C33}"/>
    <cellStyle name="Normal 5 5 5 3 2" xfId="1005" xr:uid="{6FF23E22-0D5E-40C0-86E9-90BDB66B45A9}"/>
    <cellStyle name="Normal 5 5 5 3 3" xfId="1006" xr:uid="{38937A9A-D9F7-42B3-A6E0-1AE2C553D3E4}"/>
    <cellStyle name="Normal 5 5 5 3 4" xfId="1007" xr:uid="{2ACF5FE7-BC16-48B9-B086-60A8ECF15F3B}"/>
    <cellStyle name="Normal 5 5 5 4" xfId="1008" xr:uid="{A31240BF-3394-4D81-ACEE-6F0163742A30}"/>
    <cellStyle name="Normal 5 5 5 5" xfId="1009" xr:uid="{F5944BC1-C9A1-41F1-A5C9-1AD0F69F1A82}"/>
    <cellStyle name="Normal 5 5 5 6" xfId="1010" xr:uid="{A57B3FAB-3CAE-4394-BFB4-6A229C7E61B4}"/>
    <cellStyle name="Normal 5 5 6" xfId="1011" xr:uid="{D12E7D19-4DEF-42C9-A8FA-8F0D24AEA1FA}"/>
    <cellStyle name="Normal 5 5 6 2" xfId="1012" xr:uid="{DC2976F9-A0CA-4205-A74C-63C1B76FF16D}"/>
    <cellStyle name="Normal 5 5 6 2 2" xfId="1013" xr:uid="{72921468-841C-43AE-BDD3-D78300B82158}"/>
    <cellStyle name="Normal 5 5 6 2 3" xfId="1014" xr:uid="{00CB8A7B-1C22-422D-8873-45710BD0CF44}"/>
    <cellStyle name="Normal 5 5 6 2 4" xfId="1015" xr:uid="{E2BAF297-AF62-4AE4-B6F8-F23863601DE7}"/>
    <cellStyle name="Normal 5 5 6 3" xfId="1016" xr:uid="{34E6433A-1AAD-418E-9FC0-19567E71D000}"/>
    <cellStyle name="Normal 5 5 6 4" xfId="1017" xr:uid="{EEFAB615-1B7D-418F-9E92-4FFD57CA0F08}"/>
    <cellStyle name="Normal 5 5 6 5" xfId="1018" xr:uid="{C2C989BF-F166-420D-AEEE-255404709A6F}"/>
    <cellStyle name="Normal 5 5 7" xfId="1019" xr:uid="{EC45AEA7-7694-4980-9948-9EC28F53C872}"/>
    <cellStyle name="Normal 5 5 7 2" xfId="1020" xr:uid="{A04D56E0-3473-4BC3-979C-B1E1CBBA87E9}"/>
    <cellStyle name="Normal 5 5 7 3" xfId="1021" xr:uid="{53E9CD81-26E1-4E31-B3D5-BEF72F3F0601}"/>
    <cellStyle name="Normal 5 5 7 4" xfId="1022" xr:uid="{E0AFAE53-A56E-4848-A652-87FF53999A19}"/>
    <cellStyle name="Normal 5 5 8" xfId="1023" xr:uid="{2C11FFF2-A7D3-4F7E-8A15-13A6814566A5}"/>
    <cellStyle name="Normal 5 5 8 2" xfId="1024" xr:uid="{1F1632A7-B014-4F4E-B7BB-2C9E4E97B44F}"/>
    <cellStyle name="Normal 5 5 8 3" xfId="1025" xr:uid="{3795D6DA-BB8D-4CCF-AC7F-161D0737052B}"/>
    <cellStyle name="Normal 5 5 8 4" xfId="1026" xr:uid="{6CA7E7D4-7787-4A72-8289-606A3DA71A91}"/>
    <cellStyle name="Normal 5 5 9" xfId="1027" xr:uid="{722E88FA-1B67-4C77-9807-3D66F271C94B}"/>
    <cellStyle name="Normal 5 6" xfId="1028" xr:uid="{EA7E41DC-086D-4383-9110-CBF4D3A70960}"/>
    <cellStyle name="Normal 5 6 10" xfId="1029" xr:uid="{640E66D4-2967-4FF4-A3EA-E7D67DA9C542}"/>
    <cellStyle name="Normal 5 6 11" xfId="1030" xr:uid="{648B9FF0-3C28-4E57-AA4E-C6467A1BA986}"/>
    <cellStyle name="Normal 5 6 2" xfId="1031" xr:uid="{D8DA3B19-A064-4EB5-9541-F35BBF2E28AD}"/>
    <cellStyle name="Normal 5 6 2 2" xfId="1032" xr:uid="{C6DC6F2B-6D40-4877-9D0D-528536E0DCB4}"/>
    <cellStyle name="Normal 5 6 2 2 2" xfId="1033" xr:uid="{5A77785F-FF43-4644-9C56-9054C9061C23}"/>
    <cellStyle name="Normal 5 6 2 2 2 2" xfId="1034" xr:uid="{1CA9CC27-A098-4362-BC72-A28818F4AC3E}"/>
    <cellStyle name="Normal 5 6 2 2 2 2 2" xfId="1035" xr:uid="{92A1B1B5-67EC-4C3F-A086-B439C39CC4A7}"/>
    <cellStyle name="Normal 5 6 2 2 2 2 2 2" xfId="5355" xr:uid="{E2C74178-D623-4F17-8C70-6E6F113C8B9F}"/>
    <cellStyle name="Normal 5 6 2 2 2 2 3" xfId="1036" xr:uid="{2F7DB8DF-796C-4508-B8BA-1CD058E388E7}"/>
    <cellStyle name="Normal 5 6 2 2 2 2 4" xfId="1037" xr:uid="{C47F8286-1A34-4011-9130-99FE4F5F556A}"/>
    <cellStyle name="Normal 5 6 2 2 2 3" xfId="1038" xr:uid="{FAA96099-4306-4500-96AE-95C966EB65EB}"/>
    <cellStyle name="Normal 5 6 2 2 2 3 2" xfId="1039" xr:uid="{03B90361-338D-48D6-8915-9A442BEA55C2}"/>
    <cellStyle name="Normal 5 6 2 2 2 3 3" xfId="1040" xr:uid="{C04C3E1A-9E39-40FB-9951-093C5B366ABB}"/>
    <cellStyle name="Normal 5 6 2 2 2 3 4" xfId="1041" xr:uid="{A74AF53B-9C24-4286-9DFC-667BB055CD43}"/>
    <cellStyle name="Normal 5 6 2 2 2 4" xfId="1042" xr:uid="{07CF0505-6EBD-4A06-96ED-BBBE8B138526}"/>
    <cellStyle name="Normal 5 6 2 2 2 5" xfId="1043" xr:uid="{2774CFE1-47A0-4E4B-9746-93BE67DC5EF1}"/>
    <cellStyle name="Normal 5 6 2 2 2 6" xfId="1044" xr:uid="{4286164F-D9A3-441F-841A-5E871B664E3C}"/>
    <cellStyle name="Normal 5 6 2 2 3" xfId="1045" xr:uid="{2FE9E248-253D-4C97-8F46-393FCF3D830B}"/>
    <cellStyle name="Normal 5 6 2 2 3 2" xfId="1046" xr:uid="{6B557370-25B2-4A2B-9E36-C4D1D082F06B}"/>
    <cellStyle name="Normal 5 6 2 2 3 2 2" xfId="1047" xr:uid="{9E98FA04-761F-4F31-8E93-6446F375243B}"/>
    <cellStyle name="Normal 5 6 2 2 3 2 3" xfId="1048" xr:uid="{8ABBE92D-1ED7-42DB-AD50-37521937D1E0}"/>
    <cellStyle name="Normal 5 6 2 2 3 2 4" xfId="1049" xr:uid="{52A5FFA3-7A85-4B1C-A1FF-4456E9AA8819}"/>
    <cellStyle name="Normal 5 6 2 2 3 3" xfId="1050" xr:uid="{6468B665-6390-4DC9-AA4C-DD3B1E78DB65}"/>
    <cellStyle name="Normal 5 6 2 2 3 4" xfId="1051" xr:uid="{5D06B9FF-A47C-45E2-ABEE-BCB3A04C1245}"/>
    <cellStyle name="Normal 5 6 2 2 3 5" xfId="1052" xr:uid="{1EB02E3A-F896-4187-94E4-D969586D60E8}"/>
    <cellStyle name="Normal 5 6 2 2 4" xfId="1053" xr:uid="{E87F750F-729B-4E49-A1AF-1BEE503915C8}"/>
    <cellStyle name="Normal 5 6 2 2 4 2" xfId="1054" xr:uid="{EE73ACD6-C27D-44F5-9EF9-1DF613073EBA}"/>
    <cellStyle name="Normal 5 6 2 2 4 2 2" xfId="5356" xr:uid="{07E970AB-A78C-406C-AB3F-6EF00C9EC0F7}"/>
    <cellStyle name="Normal 5 6 2 2 4 3" xfId="1055" xr:uid="{45D1F662-CF06-4937-BE4A-52FD3708045B}"/>
    <cellStyle name="Normal 5 6 2 2 4 4" xfId="1056" xr:uid="{693EFFC0-356C-4C19-91A6-25F6485A2777}"/>
    <cellStyle name="Normal 5 6 2 2 5" xfId="1057" xr:uid="{BF7A59CD-8976-493F-AD96-83328E000FD6}"/>
    <cellStyle name="Normal 5 6 2 2 5 2" xfId="1058" xr:uid="{455058B9-66BB-48BA-9C2A-803D7100D02E}"/>
    <cellStyle name="Normal 5 6 2 2 5 3" xfId="1059" xr:uid="{3D36D620-F806-4D68-8FA8-41DDFE5C7894}"/>
    <cellStyle name="Normal 5 6 2 2 5 4" xfId="1060" xr:uid="{ACB7F278-045E-4E4A-94FF-0C1652097A18}"/>
    <cellStyle name="Normal 5 6 2 2 6" xfId="1061" xr:uid="{33A60BF0-93C2-4801-A4E4-07E1871E3F2F}"/>
    <cellStyle name="Normal 5 6 2 2 7" xfId="1062" xr:uid="{1970CE52-96A9-4C35-AD11-2DC7823916EF}"/>
    <cellStyle name="Normal 5 6 2 2 8" xfId="1063" xr:uid="{6D95A183-51C0-4B9A-98E3-7ADB85347AC1}"/>
    <cellStyle name="Normal 5 6 2 3" xfId="1064" xr:uid="{2B922388-5616-4B03-BE20-D6B9F29B362B}"/>
    <cellStyle name="Normal 5 6 2 3 2" xfId="1065" xr:uid="{09BC06ED-3A22-4DEA-839C-A2C4D4A62506}"/>
    <cellStyle name="Normal 5 6 2 3 2 2" xfId="1066" xr:uid="{D3DAC310-C74C-43A3-8C02-C9E709BB249F}"/>
    <cellStyle name="Normal 5 6 2 3 2 2 2" xfId="5357" xr:uid="{26FFD9B4-25E8-4331-9668-5EE52B06F492}"/>
    <cellStyle name="Normal 5 6 2 3 2 3" xfId="1067" xr:uid="{6CB539F5-27E2-4A61-B301-745D46746A8B}"/>
    <cellStyle name="Normal 5 6 2 3 2 4" xfId="1068" xr:uid="{FE87154D-6936-4D9A-A3F6-C754F5C0D3C7}"/>
    <cellStyle name="Normal 5 6 2 3 3" xfId="1069" xr:uid="{4469C4AC-90EF-4149-BEC5-DE73515D2AB7}"/>
    <cellStyle name="Normal 5 6 2 3 3 2" xfId="1070" xr:uid="{25CAB411-DDE5-448B-9221-51D0020365AD}"/>
    <cellStyle name="Normal 5 6 2 3 3 3" xfId="1071" xr:uid="{BC5BE311-E624-416F-82E7-8FAB424FD479}"/>
    <cellStyle name="Normal 5 6 2 3 3 4" xfId="1072" xr:uid="{913618EF-B6FE-4880-9ED8-D6321F3589B3}"/>
    <cellStyle name="Normal 5 6 2 3 4" xfId="1073" xr:uid="{840C5540-047C-4C72-ABFE-A13B188C6ECB}"/>
    <cellStyle name="Normal 5 6 2 3 5" xfId="1074" xr:uid="{0A824F61-F5FA-464F-8092-6E59012CA5B9}"/>
    <cellStyle name="Normal 5 6 2 3 6" xfId="1075" xr:uid="{2F8FD287-06E7-4460-A8EB-8D773DA291C4}"/>
    <cellStyle name="Normal 5 6 2 4" xfId="1076" xr:uid="{19EC1478-B236-4DCB-9D0F-AE7EA16620D7}"/>
    <cellStyle name="Normal 5 6 2 4 2" xfId="1077" xr:uid="{5CAF5BF2-84D3-4A62-894B-D5816CF1CB95}"/>
    <cellStyle name="Normal 5 6 2 4 2 2" xfId="1078" xr:uid="{29C241D1-5D14-406E-94E4-266B6544D08B}"/>
    <cellStyle name="Normal 5 6 2 4 2 3" xfId="1079" xr:uid="{418C86A4-B128-4652-88C6-63BAB912DBEA}"/>
    <cellStyle name="Normal 5 6 2 4 2 4" xfId="1080" xr:uid="{DA1E4141-62F8-421F-84DE-8CE686AD2FDF}"/>
    <cellStyle name="Normal 5 6 2 4 3" xfId="1081" xr:uid="{6C5A89FC-5229-4A13-851C-C9327DDA9309}"/>
    <cellStyle name="Normal 5 6 2 4 4" xfId="1082" xr:uid="{0D1DDD0D-2280-49C2-A7D6-4D8332693B91}"/>
    <cellStyle name="Normal 5 6 2 4 5" xfId="1083" xr:uid="{9B636B44-76FC-4133-9D55-CEDD2884FF54}"/>
    <cellStyle name="Normal 5 6 2 5" xfId="1084" xr:uid="{5A5F3F4F-81BD-4F7C-81E0-84362D94BC86}"/>
    <cellStyle name="Normal 5 6 2 5 2" xfId="1085" xr:uid="{CD7CA789-3126-48A8-A3F4-0998944D809B}"/>
    <cellStyle name="Normal 5 6 2 5 2 2" xfId="5358" xr:uid="{9FDB299D-702B-4F15-8B29-5B462E56AF6C}"/>
    <cellStyle name="Normal 5 6 2 5 3" xfId="1086" xr:uid="{8AE294BD-B649-48ED-BF22-8F1A45C986F7}"/>
    <cellStyle name="Normal 5 6 2 5 4" xfId="1087" xr:uid="{D37A91AB-81FD-4EC3-9035-9C0F1B496945}"/>
    <cellStyle name="Normal 5 6 2 6" xfId="1088" xr:uid="{A76C1AFD-6F45-43FC-ACEE-24D98BEEC9A2}"/>
    <cellStyle name="Normal 5 6 2 6 2" xfId="1089" xr:uid="{85D72B22-A4C5-4694-BE1F-39F68FB3FD8A}"/>
    <cellStyle name="Normal 5 6 2 6 3" xfId="1090" xr:uid="{3598613A-0BDE-492A-927C-640D30DE6427}"/>
    <cellStyle name="Normal 5 6 2 6 4" xfId="1091" xr:uid="{B7E37EA8-2436-4994-AA48-9113DBE9C73B}"/>
    <cellStyle name="Normal 5 6 2 7" xfId="1092" xr:uid="{80EA3A8C-F4C9-4311-8283-C5E6CB413C6D}"/>
    <cellStyle name="Normal 5 6 2 8" xfId="1093" xr:uid="{C71AEC8A-FC0E-42D0-8DC1-A06082F17B7B}"/>
    <cellStyle name="Normal 5 6 2 9" xfId="1094" xr:uid="{3BDA527A-7EB3-44E7-916F-4649C3C70D7E}"/>
    <cellStyle name="Normal 5 6 3" xfId="1095" xr:uid="{C5E44AB9-E053-4413-8CF9-91C4F4C28B3D}"/>
    <cellStyle name="Normal 5 6 3 2" xfId="1096" xr:uid="{2D1DBCD8-4F01-4A21-966D-22DDEFF29C74}"/>
    <cellStyle name="Normal 5 6 3 2 2" xfId="1097" xr:uid="{5F48D556-3EF3-4202-99CB-BD0E9C361C83}"/>
    <cellStyle name="Normal 5 6 3 2 2 2" xfId="1098" xr:uid="{56225E49-554D-4173-A270-CA8CDEBA6BD6}"/>
    <cellStyle name="Normal 5 6 3 2 2 2 2" xfId="3917" xr:uid="{6A9C75AC-7926-4C54-8B9A-1858DC84F84C}"/>
    <cellStyle name="Normal 5 6 3 2 2 3" xfId="1099" xr:uid="{F1B2D787-B6D5-407C-B884-C954D5F97399}"/>
    <cellStyle name="Normal 5 6 3 2 2 4" xfId="1100" xr:uid="{4EBE6302-BE68-438A-A254-61F87021BCA5}"/>
    <cellStyle name="Normal 5 6 3 2 3" xfId="1101" xr:uid="{027692F0-3802-4C14-8C9D-E87940D77DA1}"/>
    <cellStyle name="Normal 5 6 3 2 3 2" xfId="1102" xr:uid="{71AF2AEE-C2E7-4757-836C-D291B99D7AA0}"/>
    <cellStyle name="Normal 5 6 3 2 3 3" xfId="1103" xr:uid="{9AA0B091-6309-4016-AE61-0464282652B5}"/>
    <cellStyle name="Normal 5 6 3 2 3 4" xfId="1104" xr:uid="{B4BEA508-2DC0-44AF-ADCE-6E02578F4854}"/>
    <cellStyle name="Normal 5 6 3 2 4" xfId="1105" xr:uid="{4E68F4B4-9B8B-44BA-BAA8-6C1C9A1A6C2D}"/>
    <cellStyle name="Normal 5 6 3 2 5" xfId="1106" xr:uid="{B7B4F0EC-9062-47FC-B438-84553C7B9979}"/>
    <cellStyle name="Normal 5 6 3 2 6" xfId="1107" xr:uid="{87248BF9-3A56-4B09-83A7-170BB06496E3}"/>
    <cellStyle name="Normal 5 6 3 3" xfId="1108" xr:uid="{46B1E656-C95F-46A9-A446-2D1AC602BE13}"/>
    <cellStyle name="Normal 5 6 3 3 2" xfId="1109" xr:uid="{0C067566-6A79-4C91-9898-82CA0FFA3D64}"/>
    <cellStyle name="Normal 5 6 3 3 2 2" xfId="1110" xr:uid="{FC9A4F07-2138-4BBC-A4EC-A24B3598987B}"/>
    <cellStyle name="Normal 5 6 3 3 2 3" xfId="1111" xr:uid="{397F9DCA-F921-404D-B7E1-056098F2BDD4}"/>
    <cellStyle name="Normal 5 6 3 3 2 4" xfId="1112" xr:uid="{707F5E65-BFC1-47CF-AD5F-A8662108D9E0}"/>
    <cellStyle name="Normal 5 6 3 3 3" xfId="1113" xr:uid="{A971E98D-DE88-4933-B5FB-9B5F0CF681EC}"/>
    <cellStyle name="Normal 5 6 3 3 4" xfId="1114" xr:uid="{C733892A-80C1-4A73-9D36-B945FC9FA300}"/>
    <cellStyle name="Normal 5 6 3 3 5" xfId="1115" xr:uid="{A6C228EF-4343-4697-8770-3AFF30F17E77}"/>
    <cellStyle name="Normal 5 6 3 4" xfId="1116" xr:uid="{214E24EB-3349-4036-8882-E2AC37EEDD27}"/>
    <cellStyle name="Normal 5 6 3 4 2" xfId="1117" xr:uid="{ED3BC3C2-02A5-4597-9885-B67B6383D212}"/>
    <cellStyle name="Normal 5 6 3 4 2 2" xfId="5359" xr:uid="{F9A4A286-D954-4E25-AF68-34E349C21CBD}"/>
    <cellStyle name="Normal 5 6 3 4 3" xfId="1118" xr:uid="{2EF23BBB-0D83-4D62-8E13-54C342CCC63F}"/>
    <cellStyle name="Normal 5 6 3 4 4" xfId="1119" xr:uid="{FE9ABD20-F5D3-4520-A00B-FF69F8FD3C32}"/>
    <cellStyle name="Normal 5 6 3 5" xfId="1120" xr:uid="{2B5A29A2-D7B2-4EFC-81D7-BC962E17FD15}"/>
    <cellStyle name="Normal 5 6 3 5 2" xfId="1121" xr:uid="{9FE17184-3531-4A7C-B2C7-BC4F7B0A2355}"/>
    <cellStyle name="Normal 5 6 3 5 3" xfId="1122" xr:uid="{41500592-7A2E-45E4-9414-0058DE2DAEAA}"/>
    <cellStyle name="Normal 5 6 3 5 4" xfId="1123" xr:uid="{CBAAA5E4-3A89-450E-946C-A5418F8ED529}"/>
    <cellStyle name="Normal 5 6 3 6" xfId="1124" xr:uid="{3B0E6AB5-798C-431E-909D-E00AF8B3BC5D}"/>
    <cellStyle name="Normal 5 6 3 7" xfId="1125" xr:uid="{FA27F7CB-E2A2-4EB1-A764-31A91342E00E}"/>
    <cellStyle name="Normal 5 6 3 8" xfId="1126" xr:uid="{EC848E90-54B8-4BE9-891E-27489FA156DC}"/>
    <cellStyle name="Normal 5 6 4" xfId="1127" xr:uid="{0D24C1A1-14D3-4391-9B78-BCCA45F1C571}"/>
    <cellStyle name="Normal 5 6 4 2" xfId="1128" xr:uid="{EABACFF4-E976-4637-92A8-F9EFF471C66A}"/>
    <cellStyle name="Normal 5 6 4 2 2" xfId="1129" xr:uid="{CAB8645E-79E2-411E-B0A4-1E5E1558B386}"/>
    <cellStyle name="Normal 5 6 4 2 2 2" xfId="1130" xr:uid="{60B8C8B6-320E-4A3D-B289-A4802C74F50A}"/>
    <cellStyle name="Normal 5 6 4 2 2 3" xfId="1131" xr:uid="{2CD5C663-A667-406C-A545-C802B50CCDCD}"/>
    <cellStyle name="Normal 5 6 4 2 2 4" xfId="1132" xr:uid="{C259F919-BE2E-436A-8D66-A5AE4A926346}"/>
    <cellStyle name="Normal 5 6 4 2 3" xfId="1133" xr:uid="{9F8EEDF6-0936-42E9-8FC6-DF5ED4879470}"/>
    <cellStyle name="Normal 5 6 4 2 4" xfId="1134" xr:uid="{447754D7-641B-40A8-9CD5-E5E50D3A1E32}"/>
    <cellStyle name="Normal 5 6 4 2 5" xfId="1135" xr:uid="{0708AC27-AED8-49B6-8019-D9B1BB2B8ADD}"/>
    <cellStyle name="Normal 5 6 4 3" xfId="1136" xr:uid="{5152AD34-E9E2-4B56-821D-2A35516F50C9}"/>
    <cellStyle name="Normal 5 6 4 3 2" xfId="1137" xr:uid="{C0C1333D-66DB-4183-98C6-628AE24757FC}"/>
    <cellStyle name="Normal 5 6 4 3 3" xfId="1138" xr:uid="{6C6DE675-B528-434B-98C1-A877BEB80A46}"/>
    <cellStyle name="Normal 5 6 4 3 4" xfId="1139" xr:uid="{F376E0BC-2718-4E3A-8417-98AD75AA5AF0}"/>
    <cellStyle name="Normal 5 6 4 4" xfId="1140" xr:uid="{1F4491A3-A489-47B9-8BC9-9C54E8641441}"/>
    <cellStyle name="Normal 5 6 4 4 2" xfId="1141" xr:uid="{1B80E4F4-C9C2-4561-B101-61815F58DD58}"/>
    <cellStyle name="Normal 5 6 4 4 3" xfId="1142" xr:uid="{DFCA5791-2491-4A3F-B9B8-9E3B42330044}"/>
    <cellStyle name="Normal 5 6 4 4 4" xfId="1143" xr:uid="{B9988204-5E7A-4BCB-8AD0-F5BACF61CDDE}"/>
    <cellStyle name="Normal 5 6 4 5" xfId="1144" xr:uid="{C6838305-58EA-4BAC-A3D3-ECD4F1BEA70E}"/>
    <cellStyle name="Normal 5 6 4 6" xfId="1145" xr:uid="{306C3681-F1E1-4D47-8EC9-13F09F193E04}"/>
    <cellStyle name="Normal 5 6 4 7" xfId="1146" xr:uid="{89F0F048-9332-4711-80A4-B114C041D51C}"/>
    <cellStyle name="Normal 5 6 5" xfId="1147" xr:uid="{6C1A2D61-59DF-4E44-88EA-FEEF9C382C96}"/>
    <cellStyle name="Normal 5 6 5 2" xfId="1148" xr:uid="{720E14BE-3619-4133-9604-842E533279EF}"/>
    <cellStyle name="Normal 5 6 5 2 2" xfId="1149" xr:uid="{15A013A7-E49E-4EB8-BBC1-9443A722EA5B}"/>
    <cellStyle name="Normal 5 6 5 2 3" xfId="1150" xr:uid="{D6678166-ADD1-4ACF-AE5A-C382EFCD2E88}"/>
    <cellStyle name="Normal 5 6 5 2 4" xfId="1151" xr:uid="{32835C95-2719-452F-BCAC-D9209D196E4D}"/>
    <cellStyle name="Normal 5 6 5 3" xfId="1152" xr:uid="{7EAC3752-9E32-4E0B-8FEF-7ECAD8D8645D}"/>
    <cellStyle name="Normal 5 6 5 3 2" xfId="1153" xr:uid="{866AA08B-CD77-4B79-BD1E-BF0A13AD68BD}"/>
    <cellStyle name="Normal 5 6 5 3 3" xfId="1154" xr:uid="{FDBE6FA2-1886-45D7-97EF-10837483E438}"/>
    <cellStyle name="Normal 5 6 5 3 4" xfId="1155" xr:uid="{76D980C9-530C-47CA-A764-C2206BC50CA7}"/>
    <cellStyle name="Normal 5 6 5 4" xfId="1156" xr:uid="{F61FB9CB-881D-4B2F-8883-1CBBA91B3C5D}"/>
    <cellStyle name="Normal 5 6 5 5" xfId="1157" xr:uid="{30D9B401-726A-41F0-B0B0-C22489BE47D9}"/>
    <cellStyle name="Normal 5 6 5 6" xfId="1158" xr:uid="{FADD155F-1F2B-4FF1-900A-D0EBFA14F26E}"/>
    <cellStyle name="Normal 5 6 6" xfId="1159" xr:uid="{A45A47FC-AB55-44F1-8D47-73C01ACAEC6E}"/>
    <cellStyle name="Normal 5 6 6 2" xfId="1160" xr:uid="{3B077A76-45A6-4B6C-992D-2D317139E2EF}"/>
    <cellStyle name="Normal 5 6 6 2 2" xfId="1161" xr:uid="{FF0CA572-0451-4F93-9D79-07A13F232C36}"/>
    <cellStyle name="Normal 5 6 6 2 3" xfId="1162" xr:uid="{EEEBC5BC-6CE7-41B5-9348-95187F348D2C}"/>
    <cellStyle name="Normal 5 6 6 2 4" xfId="1163" xr:uid="{2888827D-7E83-4AE1-97C4-C10F792182B2}"/>
    <cellStyle name="Normal 5 6 6 3" xfId="1164" xr:uid="{777C2109-FD8E-4340-9823-E936DDC6D154}"/>
    <cellStyle name="Normal 5 6 6 4" xfId="1165" xr:uid="{D206066E-C73E-481C-BFF2-B7FDBDF2C676}"/>
    <cellStyle name="Normal 5 6 6 5" xfId="1166" xr:uid="{FD2E6356-4AA8-45CD-8AE2-446D4C0AC823}"/>
    <cellStyle name="Normal 5 6 7" xfId="1167" xr:uid="{6B5FF8EB-626D-41FF-9B14-962016BC8BF0}"/>
    <cellStyle name="Normal 5 6 7 2" xfId="1168" xr:uid="{60AC40CD-D682-4D71-B676-472D59E520E8}"/>
    <cellStyle name="Normal 5 6 7 3" xfId="1169" xr:uid="{F591C96C-9AA4-4CD9-AC02-715E683F2832}"/>
    <cellStyle name="Normal 5 6 7 4" xfId="1170" xr:uid="{7E392802-437C-4392-85C7-3A34770519C1}"/>
    <cellStyle name="Normal 5 6 8" xfId="1171" xr:uid="{19C874D4-BA6F-4D9E-BA95-4D15F14C7566}"/>
    <cellStyle name="Normal 5 6 8 2" xfId="1172" xr:uid="{AD96E6E3-8561-41AC-B3BA-4C2959B9DECA}"/>
    <cellStyle name="Normal 5 6 8 3" xfId="1173" xr:uid="{254EB2E8-8F66-4C7E-B46F-20F079D6F584}"/>
    <cellStyle name="Normal 5 6 8 4" xfId="1174" xr:uid="{8598AC75-E841-4544-B25B-9EB9C6207A1A}"/>
    <cellStyle name="Normal 5 6 9" xfId="1175" xr:uid="{2185C03C-C38B-4FA1-AD1B-2C1130F9F1AC}"/>
    <cellStyle name="Normal 5 7" xfId="1176" xr:uid="{6F3579C4-EBC7-46FA-836C-5CEB807DC848}"/>
    <cellStyle name="Normal 5 7 2" xfId="1177" xr:uid="{762165BE-0D4E-457F-A2C8-D2A84FA7BA51}"/>
    <cellStyle name="Normal 5 7 2 2" xfId="1178" xr:uid="{C2547088-4D5D-4B06-80B1-9BEC314FDF46}"/>
    <cellStyle name="Normal 5 7 2 2 2" xfId="1179" xr:uid="{068019CD-7508-4A29-9D71-5E0A0B2367C4}"/>
    <cellStyle name="Normal 5 7 2 2 2 2" xfId="1180" xr:uid="{B93375A3-CC27-4DFA-A818-D80BDFF8E1CF}"/>
    <cellStyle name="Normal 5 7 2 2 2 2 2" xfId="5360" xr:uid="{0FCFE8FA-4AF9-4580-82F8-A39A81CFA2DF}"/>
    <cellStyle name="Normal 5 7 2 2 2 3" xfId="1181" xr:uid="{B04D0EE2-D120-486E-A8D4-D895C346308D}"/>
    <cellStyle name="Normal 5 7 2 2 2 4" xfId="1182" xr:uid="{24BA68C6-3A6D-47BE-B90E-7A059AEAA2BA}"/>
    <cellStyle name="Normal 5 7 2 2 3" xfId="1183" xr:uid="{B81D330C-0C97-4B80-AD87-DB6771FEF99D}"/>
    <cellStyle name="Normal 5 7 2 2 3 2" xfId="1184" xr:uid="{5FCDB567-9F65-4AE9-A13A-D29C0FA8F4D8}"/>
    <cellStyle name="Normal 5 7 2 2 3 3" xfId="1185" xr:uid="{F9A77A13-8B7F-4280-948B-9B9AF36457C7}"/>
    <cellStyle name="Normal 5 7 2 2 3 4" xfId="1186" xr:uid="{7A7C0704-E000-48AE-A360-26A634EDF0B3}"/>
    <cellStyle name="Normal 5 7 2 2 4" xfId="1187" xr:uid="{6692D72F-01F4-44B8-AFC4-71E77EA336E5}"/>
    <cellStyle name="Normal 5 7 2 2 5" xfId="1188" xr:uid="{19D5562E-0E49-41F7-A2CA-3C5157550E42}"/>
    <cellStyle name="Normal 5 7 2 2 6" xfId="1189" xr:uid="{F60A124A-FF3C-4C3E-A3DF-35BEA81F4C88}"/>
    <cellStyle name="Normal 5 7 2 3" xfId="1190" xr:uid="{4F3B340D-B961-4A2F-AB7B-6EBCB4E3E756}"/>
    <cellStyle name="Normal 5 7 2 3 2" xfId="1191" xr:uid="{BB50DB7A-4E11-4168-9B5A-6D06FE5A24EC}"/>
    <cellStyle name="Normal 5 7 2 3 2 2" xfId="1192" xr:uid="{3D4468EC-CEBF-4DB8-BF79-17FE7999CAD3}"/>
    <cellStyle name="Normal 5 7 2 3 2 3" xfId="1193" xr:uid="{94526043-36B7-4821-96F6-D58F344CEC78}"/>
    <cellStyle name="Normal 5 7 2 3 2 4" xfId="1194" xr:uid="{C19EC694-C339-42AA-BD41-822E321D39F7}"/>
    <cellStyle name="Normal 5 7 2 3 3" xfId="1195" xr:uid="{5093CBCB-457A-4736-AD72-DA4D6D0F15A4}"/>
    <cellStyle name="Normal 5 7 2 3 4" xfId="1196" xr:uid="{10F3BA28-44F3-4658-AB28-EA0F18428347}"/>
    <cellStyle name="Normal 5 7 2 3 5" xfId="1197" xr:uid="{616EEB51-5B64-4BB9-A1FC-1A27A3D02856}"/>
    <cellStyle name="Normal 5 7 2 4" xfId="1198" xr:uid="{FCAA6355-AF6E-41B4-9088-23BCBEDC6469}"/>
    <cellStyle name="Normal 5 7 2 4 2" xfId="1199" xr:uid="{F7265740-742C-456F-B2E8-FEC66147BBFB}"/>
    <cellStyle name="Normal 5 7 2 4 2 2" xfId="5361" xr:uid="{0092F95C-6B99-462F-9593-75698C3F614A}"/>
    <cellStyle name="Normal 5 7 2 4 3" xfId="1200" xr:uid="{BB028DCF-B2EE-45E4-AF6C-28070CF2D357}"/>
    <cellStyle name="Normal 5 7 2 4 4" xfId="1201" xr:uid="{D3A00626-D15C-4276-903E-1ABCBD1C1622}"/>
    <cellStyle name="Normal 5 7 2 5" xfId="1202" xr:uid="{434639BC-2E6E-427F-9B96-5157A9A9D7E8}"/>
    <cellStyle name="Normal 5 7 2 5 2" xfId="1203" xr:uid="{7E5453FF-9B57-43A0-90A2-DE778C88F320}"/>
    <cellStyle name="Normal 5 7 2 5 3" xfId="1204" xr:uid="{F443B38E-F837-4575-971A-BEDC14ADA9FD}"/>
    <cellStyle name="Normal 5 7 2 5 4" xfId="1205" xr:uid="{B9764C2D-6615-488A-B439-ABA92EF9889A}"/>
    <cellStyle name="Normal 5 7 2 6" xfId="1206" xr:uid="{B9FE7962-DA43-492E-BB05-D65510FFFDC2}"/>
    <cellStyle name="Normal 5 7 2 7" xfId="1207" xr:uid="{A11E685A-9FF5-455C-9CB9-1F17E5F4FA72}"/>
    <cellStyle name="Normal 5 7 2 8" xfId="1208" xr:uid="{67EBF062-30BE-40CA-AA62-EBD05A9C01E9}"/>
    <cellStyle name="Normal 5 7 3" xfId="1209" xr:uid="{F934A8EA-9E6D-4CF2-9EE2-DBB8645450CE}"/>
    <cellStyle name="Normal 5 7 3 2" xfId="1210" xr:uid="{536D0DB1-192E-4996-97E9-F5A36D5759E9}"/>
    <cellStyle name="Normal 5 7 3 2 2" xfId="1211" xr:uid="{1709EE52-80CB-4847-A6C0-AFD193118226}"/>
    <cellStyle name="Normal 5 7 3 2 2 2" xfId="5362" xr:uid="{EC699B16-9904-4A7C-836F-B79B7AC932FE}"/>
    <cellStyle name="Normal 5 7 3 2 3" xfId="1212" xr:uid="{7E42A411-4FB2-4B2F-AEE4-47E736671172}"/>
    <cellStyle name="Normal 5 7 3 2 4" xfId="1213" xr:uid="{98F0534C-B4CE-48B6-BB7D-8E0F4121CD9A}"/>
    <cellStyle name="Normal 5 7 3 3" xfId="1214" xr:uid="{977831A9-20BF-4D77-AA03-010A5C8345EF}"/>
    <cellStyle name="Normal 5 7 3 3 2" xfId="1215" xr:uid="{10CC20A5-B11E-4F64-B3FB-3D7C16B7AFBC}"/>
    <cellStyle name="Normal 5 7 3 3 3" xfId="1216" xr:uid="{D5F90F76-31DB-4CB8-B4BE-EC0CB419B94E}"/>
    <cellStyle name="Normal 5 7 3 3 4" xfId="1217" xr:uid="{44923B11-7624-45D6-8134-143FB8DB5387}"/>
    <cellStyle name="Normal 5 7 3 4" xfId="1218" xr:uid="{84AD83CB-49CF-463E-935B-85CC528C64D1}"/>
    <cellStyle name="Normal 5 7 3 5" xfId="1219" xr:uid="{5EB948D4-43A4-4F79-AD13-9A629E331EF9}"/>
    <cellStyle name="Normal 5 7 3 6" xfId="1220" xr:uid="{7C420500-7406-4D4A-97FE-E514797B1151}"/>
    <cellStyle name="Normal 5 7 4" xfId="1221" xr:uid="{49BC246E-28E8-4358-A6F3-BA990707F815}"/>
    <cellStyle name="Normal 5 7 4 2" xfId="1222" xr:uid="{474E8CF0-606F-45A9-8779-F99C7958C491}"/>
    <cellStyle name="Normal 5 7 4 2 2" xfId="1223" xr:uid="{1ECA9000-52D2-439A-B62B-B90D610ACB15}"/>
    <cellStyle name="Normal 5 7 4 2 3" xfId="1224" xr:uid="{6AC37835-181D-4B8B-A145-BAFAC718B667}"/>
    <cellStyle name="Normal 5 7 4 2 4" xfId="1225" xr:uid="{2E806103-2C16-4D16-A22C-960543A19F52}"/>
    <cellStyle name="Normal 5 7 4 3" xfId="1226" xr:uid="{4DD9C275-5B5B-4CE5-A3FD-EE2ECEEEDCC6}"/>
    <cellStyle name="Normal 5 7 4 4" xfId="1227" xr:uid="{521853F2-7D92-4129-9B08-C1740B0F9615}"/>
    <cellStyle name="Normal 5 7 4 5" xfId="1228" xr:uid="{BE5A561C-50CB-47DF-A004-FCA33FA26646}"/>
    <cellStyle name="Normal 5 7 5" xfId="1229" xr:uid="{4A6153A6-9AF8-4D15-8160-0D1193EC252F}"/>
    <cellStyle name="Normal 5 7 5 2" xfId="1230" xr:uid="{D0423E05-C781-4D5B-8CF1-110A455C8BE0}"/>
    <cellStyle name="Normal 5 7 5 2 2" xfId="5363" xr:uid="{06037916-DBD2-4007-B303-A141C9914E4E}"/>
    <cellStyle name="Normal 5 7 5 3" xfId="1231" xr:uid="{4DB6C9BF-D115-41A6-8BA9-04EAA0F9A2DC}"/>
    <cellStyle name="Normal 5 7 5 4" xfId="1232" xr:uid="{0ED1CAF5-0596-4CF5-A232-1CA836DDBED2}"/>
    <cellStyle name="Normal 5 7 6" xfId="1233" xr:uid="{A72DFFF3-081A-412E-8336-EACFC27A8DE1}"/>
    <cellStyle name="Normal 5 7 6 2" xfId="1234" xr:uid="{766E9BB4-E532-4CD0-9B7A-F3EDB0D55076}"/>
    <cellStyle name="Normal 5 7 6 3" xfId="1235" xr:uid="{70E406D5-258D-40B8-91E5-677E1473A871}"/>
    <cellStyle name="Normal 5 7 6 4" xfId="1236" xr:uid="{E8182D91-DEC3-472D-BED0-C6DFCCF50241}"/>
    <cellStyle name="Normal 5 7 7" xfId="1237" xr:uid="{2BB84416-C4F1-4D2D-9383-7A2B7CA07EB0}"/>
    <cellStyle name="Normal 5 7 8" xfId="1238" xr:uid="{3E3C2CB4-2A91-42F2-9F17-97DD747F6C29}"/>
    <cellStyle name="Normal 5 7 9" xfId="1239" xr:uid="{AA3DFB7E-77C1-4849-94C2-9B88FBC5FAFE}"/>
    <cellStyle name="Normal 5 8" xfId="1240" xr:uid="{C36A3D31-AC3F-4C6F-8132-0875F6DF3355}"/>
    <cellStyle name="Normal 5 8 2" xfId="1241" xr:uid="{431990E2-6CD0-4BB9-BF77-756EB9BFA607}"/>
    <cellStyle name="Normal 5 8 2 2" xfId="1242" xr:uid="{28FC7C7C-2B18-47F4-AA87-041674A2BD5F}"/>
    <cellStyle name="Normal 5 8 2 2 2" xfId="1243" xr:uid="{E519D218-8D9B-45EB-9669-772CE1FE6C41}"/>
    <cellStyle name="Normal 5 8 2 2 2 2" xfId="3918" xr:uid="{28011BFD-F2B8-48A7-AE40-FDA54AB2FF12}"/>
    <cellStyle name="Normal 5 8 2 2 3" xfId="1244" xr:uid="{87167214-733F-4683-9DFB-ABAF7D397139}"/>
    <cellStyle name="Normal 5 8 2 2 4" xfId="1245" xr:uid="{64872178-5BB0-4045-ADF6-CF94C5280A4C}"/>
    <cellStyle name="Normal 5 8 2 3" xfId="1246" xr:uid="{C43EF13C-5C4E-4D14-A245-F9B9D81B1303}"/>
    <cellStyle name="Normal 5 8 2 3 2" xfId="1247" xr:uid="{2A0A5DAC-4F18-4159-B06D-3B1EEDE295FA}"/>
    <cellStyle name="Normal 5 8 2 3 3" xfId="1248" xr:uid="{45EB0467-6B60-494E-ABB9-61942669BB3C}"/>
    <cellStyle name="Normal 5 8 2 3 4" xfId="1249" xr:uid="{83655E2D-63E9-4753-A8A0-D509814DC158}"/>
    <cellStyle name="Normal 5 8 2 4" xfId="1250" xr:uid="{C0651FB2-B18F-46DD-8B84-01150445DBBB}"/>
    <cellStyle name="Normal 5 8 2 5" xfId="1251" xr:uid="{9C6F0C83-6F5D-4301-B6EB-9B726BB2D023}"/>
    <cellStyle name="Normal 5 8 2 6" xfId="1252" xr:uid="{559F328A-697B-41F6-B684-D1D1CF3AD400}"/>
    <cellStyle name="Normal 5 8 3" xfId="1253" xr:uid="{24D7E876-6B77-450F-97D6-C656D5763E97}"/>
    <cellStyle name="Normal 5 8 3 2" xfId="1254" xr:uid="{560BD160-93D1-4571-81F7-E9558CB2139E}"/>
    <cellStyle name="Normal 5 8 3 2 2" xfId="1255" xr:uid="{7101C7A3-FA68-465A-99E2-90443EE75FC5}"/>
    <cellStyle name="Normal 5 8 3 2 3" xfId="1256" xr:uid="{B13093A0-AF7A-4168-86A8-EF73A696C736}"/>
    <cellStyle name="Normal 5 8 3 2 4" xfId="1257" xr:uid="{C1318C50-1A70-4276-81BE-76D55BBA5313}"/>
    <cellStyle name="Normal 5 8 3 3" xfId="1258" xr:uid="{ADA30DBF-1FD1-4F4F-86A9-67889291FB55}"/>
    <cellStyle name="Normal 5 8 3 4" xfId="1259" xr:uid="{D012D9F7-416E-4D53-87F5-B84129286B48}"/>
    <cellStyle name="Normal 5 8 3 5" xfId="1260" xr:uid="{DDCE9E36-140F-4960-B722-F4F6C5FD9ABB}"/>
    <cellStyle name="Normal 5 8 4" xfId="1261" xr:uid="{1A8CCD60-C1A0-4A4F-8777-4B8C0C1DB292}"/>
    <cellStyle name="Normal 5 8 4 2" xfId="1262" xr:uid="{5854C1E0-B06D-438B-B463-9D4D9ECD786F}"/>
    <cellStyle name="Normal 5 8 4 2 2" xfId="5364" xr:uid="{C1228BB4-899D-4603-96D6-86A50ED23286}"/>
    <cellStyle name="Normal 5 8 4 3" xfId="1263" xr:uid="{6E1DCE0C-51F5-4723-81B6-3E3BDD6AC596}"/>
    <cellStyle name="Normal 5 8 4 4" xfId="1264" xr:uid="{3407E203-31B8-4331-BFE5-053BCCE79EDA}"/>
    <cellStyle name="Normal 5 8 5" xfId="1265" xr:uid="{6843A475-91B2-4BB6-8EAA-8AC9A3632339}"/>
    <cellStyle name="Normal 5 8 5 2" xfId="1266" xr:uid="{D9F37C0B-770F-4A37-8C4E-4117BCF19665}"/>
    <cellStyle name="Normal 5 8 5 3" xfId="1267" xr:uid="{7D64D428-8B62-4BDD-A6B6-DC0666779091}"/>
    <cellStyle name="Normal 5 8 5 4" xfId="1268" xr:uid="{D85EF5CF-E4E0-46A4-A34F-FF5E633CF534}"/>
    <cellStyle name="Normal 5 8 6" xfId="1269" xr:uid="{4F219581-D45C-4CB2-A020-1B9680F205AE}"/>
    <cellStyle name="Normal 5 8 7" xfId="1270" xr:uid="{1D15051B-0E5A-4ABB-877A-A9DAF829C43E}"/>
    <cellStyle name="Normal 5 8 8" xfId="1271" xr:uid="{CF3DC57C-8159-44F6-AC0F-2EC09F0D2228}"/>
    <cellStyle name="Normal 5 9" xfId="1272" xr:uid="{DB0B1859-C9E1-44A2-834D-0BEE7C2F4774}"/>
    <cellStyle name="Normal 5 9 2" xfId="1273" xr:uid="{E17C02CE-3974-4030-B4B1-EB2DD02FAE6A}"/>
    <cellStyle name="Normal 5 9 2 2" xfId="1274" xr:uid="{500B89DE-BF2D-46C8-A8D8-F4C602C77230}"/>
    <cellStyle name="Normal 5 9 2 2 2" xfId="1275" xr:uid="{38050238-1C8B-46F7-BF6D-CB79583AA99D}"/>
    <cellStyle name="Normal 5 9 2 2 2 2" xfId="5365" xr:uid="{30162D32-3921-4A19-BAF5-8DCD4AAD55C0}"/>
    <cellStyle name="Normal 5 9 2 2 3" xfId="1276" xr:uid="{70D5E025-22EE-41D2-BE45-8789B931F4BC}"/>
    <cellStyle name="Normal 5 9 2 2 4" xfId="1277" xr:uid="{2E86063E-AD32-4F46-95F7-815CB4BE74AE}"/>
    <cellStyle name="Normal 5 9 2 3" xfId="1278" xr:uid="{0A5A74B4-3BDF-489B-AD91-0DA6F2DEC8A9}"/>
    <cellStyle name="Normal 5 9 2 3 2" xfId="5366" xr:uid="{28D3BCC7-C2C5-46DF-A2BD-D6437934E73D}"/>
    <cellStyle name="Normal 5 9 2 4" xfId="1279" xr:uid="{BD89BE3F-624D-4A87-909F-1896FE864DA5}"/>
    <cellStyle name="Normal 5 9 2 5" xfId="1280" xr:uid="{DE9903D1-4704-4ADC-9AE9-E24020E2787A}"/>
    <cellStyle name="Normal 5 9 3" xfId="1281" xr:uid="{7ACE1DBF-5165-45B6-ADF8-4869EEBCDE61}"/>
    <cellStyle name="Normal 5 9 3 2" xfId="1282" xr:uid="{944C40AB-C335-4359-922F-D2E5773B0BEA}"/>
    <cellStyle name="Normal 5 9 3 2 2" xfId="5367" xr:uid="{EFF9F7A6-6E28-41F9-B1FC-2968F5423B6D}"/>
    <cellStyle name="Normal 5 9 3 3" xfId="1283" xr:uid="{CABA96EF-CCC5-47BC-805A-6E1A434FC891}"/>
    <cellStyle name="Normal 5 9 3 4" xfId="1284" xr:uid="{2B2104C7-F3F6-462A-9D69-73AC9C33E37D}"/>
    <cellStyle name="Normal 5 9 4" xfId="1285" xr:uid="{BEE887FA-78F7-4D43-9394-60B6617CE8FE}"/>
    <cellStyle name="Normal 5 9 4 2" xfId="1286" xr:uid="{4FC237DC-A88F-44B9-9AB0-1AE4998F69D6}"/>
    <cellStyle name="Normal 5 9 4 2 2" xfId="5368" xr:uid="{5737C34F-9025-409D-8467-752BAE7C36DC}"/>
    <cellStyle name="Normal 5 9 4 3" xfId="1287" xr:uid="{5378A105-3F4E-47FD-AE5D-7F7F4BEBE4A5}"/>
    <cellStyle name="Normal 5 9 4 4" xfId="1288" xr:uid="{C876DD16-0346-4B65-8D87-9853B5453CE6}"/>
    <cellStyle name="Normal 5 9 5" xfId="1289" xr:uid="{0A70E644-74AE-4DF4-8589-E3372DB8FC12}"/>
    <cellStyle name="Normal 5 9 5 2" xfId="5369" xr:uid="{07693DDF-B04A-4E14-B0CF-B5CFE9CA0AF8}"/>
    <cellStyle name="Normal 5 9 6" xfId="1290" xr:uid="{574CB59F-55C0-4D68-8916-63487B2D0FB2}"/>
    <cellStyle name="Normal 5 9 7" xfId="1291" xr:uid="{B2DC9E26-F6F7-4049-9BB7-E8900D098F17}"/>
    <cellStyle name="Normal 6" xfId="82" xr:uid="{EFFDAD89-B865-47C4-A251-938460B907F8}"/>
    <cellStyle name="Normal 6 10" xfId="1292" xr:uid="{BA89C680-5E5F-44CD-9629-CF75A1236991}"/>
    <cellStyle name="Normal 6 10 2" xfId="1293" xr:uid="{66F36ACA-89DC-4E89-B55D-BEEB25E27AA1}"/>
    <cellStyle name="Normal 6 10 2 2" xfId="1294" xr:uid="{F3AFB390-CE6E-4604-8918-B312A94C674A}"/>
    <cellStyle name="Normal 6 10 2 3" xfId="1295" xr:uid="{3F0AFE7F-2318-428B-ACA6-D20A67262716}"/>
    <cellStyle name="Normal 6 10 2 4" xfId="1296" xr:uid="{F9FC796D-9AD8-457E-8236-D820D25F5950}"/>
    <cellStyle name="Normal 6 10 3" xfId="1297" xr:uid="{A7138CBE-4D39-4148-9526-50C307D3FAD7}"/>
    <cellStyle name="Normal 6 10 4" xfId="1298" xr:uid="{22CC5BA5-2B97-4726-ACD1-4D65B83977BD}"/>
    <cellStyle name="Normal 6 10 5" xfId="1299" xr:uid="{2BB49D0A-DCB7-4C6D-83FB-BE474E665BE0}"/>
    <cellStyle name="Normal 6 11" xfId="1300" xr:uid="{4D35A53F-D8E1-407E-8FD9-29D8C504DF2F}"/>
    <cellStyle name="Normal 6 11 2" xfId="1301" xr:uid="{DA074AA3-D867-40E2-A717-93372130588D}"/>
    <cellStyle name="Normal 6 11 2 2" xfId="5370" xr:uid="{8BF417AB-790B-41BF-B961-89297340FF67}"/>
    <cellStyle name="Normal 6 11 3" xfId="1302" xr:uid="{077E5330-B680-4C02-BC65-8469E6FD5F52}"/>
    <cellStyle name="Normal 6 11 4" xfId="1303" xr:uid="{740FDDB8-827F-4A36-98FF-02306A349610}"/>
    <cellStyle name="Normal 6 12" xfId="1304" xr:uid="{50F984F2-9C30-418E-88A0-32843D280A61}"/>
    <cellStyle name="Normal 6 12 2" xfId="1305" xr:uid="{BE10A7CF-50A6-4C6B-AE68-4A211FAC38EB}"/>
    <cellStyle name="Normal 6 12 3" xfId="1306" xr:uid="{5B1C8AA6-8DCC-4761-BA43-66A42BE76B19}"/>
    <cellStyle name="Normal 6 12 4" xfId="1307" xr:uid="{6E8E052F-0595-4654-B15E-6104EB07D3CD}"/>
    <cellStyle name="Normal 6 13" xfId="1308" xr:uid="{57791B22-A444-4D26-905D-5364A0D45651}"/>
    <cellStyle name="Normal 6 13 2" xfId="1309" xr:uid="{9D5D4039-2453-41A9-9CCA-CF7BC3E4EE53}"/>
    <cellStyle name="Normal 6 13 3" xfId="3736" xr:uid="{24C5BDCA-7715-41FA-8A9E-C714BA2FE894}"/>
    <cellStyle name="Normal 6 13 4" xfId="4608" xr:uid="{0BA1506D-4A42-4570-AAEB-EB5B01044F27}"/>
    <cellStyle name="Normal 6 13 5" xfId="4434" xr:uid="{AA01F0AD-DFF0-440F-AF27-ABE734E57F56}"/>
    <cellStyle name="Normal 6 14" xfId="1310" xr:uid="{9385A16E-7559-4580-90E8-A1A3B0D820F6}"/>
    <cellStyle name="Normal 6 15" xfId="1311" xr:uid="{CC9AA89F-AD18-4BAA-AF59-83861DF1A346}"/>
    <cellStyle name="Normal 6 16" xfId="1312" xr:uid="{AA6C4B52-FF54-435F-A838-C5DE2B125FCD}"/>
    <cellStyle name="Normal 6 2" xfId="83" xr:uid="{C75A16CB-5B81-4007-AE6E-4AD1ABA54ECB}"/>
    <cellStyle name="Normal 6 2 2" xfId="3728" xr:uid="{EFC818B2-9601-42EA-B77C-3F0BF65361E6}"/>
    <cellStyle name="Normal 6 2 2 2" xfId="4591" xr:uid="{D6B9EAAE-40F3-48D4-9B55-A61A5B28BEC1}"/>
    <cellStyle name="Normal 6 2 3" xfId="4592" xr:uid="{0ADF8028-90A8-48C7-8BFA-280FE812E7DB}"/>
    <cellStyle name="Normal 6 3" xfId="84" xr:uid="{E0C87D7B-8DC3-4771-96C2-58E72B23218D}"/>
    <cellStyle name="Normal 6 3 10" xfId="1313" xr:uid="{A313C920-E51B-4622-8CC9-731B7DDD6E63}"/>
    <cellStyle name="Normal 6 3 11" xfId="1314" xr:uid="{19519725-28BC-4DAF-83A6-CC2C83FACF66}"/>
    <cellStyle name="Normal 6 3 2" xfId="1315" xr:uid="{0BD69C68-B944-468B-8BCD-377CF4721E48}"/>
    <cellStyle name="Normal 6 3 2 2" xfId="1316" xr:uid="{02CC7ACB-9B52-494C-A72A-342F7B1A5640}"/>
    <cellStyle name="Normal 6 3 2 2 2" xfId="1317" xr:uid="{6C1463F8-8819-475B-B51E-2171794E9C3E}"/>
    <cellStyle name="Normal 6 3 2 2 2 2" xfId="1318" xr:uid="{5C1C6BA3-1CDB-4864-8CB9-EDB9ED8F2017}"/>
    <cellStyle name="Normal 6 3 2 2 2 2 2" xfId="1319" xr:uid="{C7F29B82-C814-4016-BD5C-37180BAAB2D8}"/>
    <cellStyle name="Normal 6 3 2 2 2 2 2 2" xfId="3919" xr:uid="{409B6129-C49E-4C32-96FC-21A8EBB000AA}"/>
    <cellStyle name="Normal 6 3 2 2 2 2 2 2 2" xfId="3920" xr:uid="{766CE156-24FA-46F4-AA37-1124AD051F9C}"/>
    <cellStyle name="Normal 6 3 2 2 2 2 2 3" xfId="3921" xr:uid="{EB66D38F-1ABC-4A78-8BE7-706C0CFF6D6B}"/>
    <cellStyle name="Normal 6 3 2 2 2 2 3" xfId="1320" xr:uid="{E7BFC52F-A521-405C-99B9-8A9B01E4E319}"/>
    <cellStyle name="Normal 6 3 2 2 2 2 3 2" xfId="3922" xr:uid="{7540CCFD-3C12-457F-8FD9-CAEBA09AF963}"/>
    <cellStyle name="Normal 6 3 2 2 2 2 4" xfId="1321" xr:uid="{67FE2453-5654-4182-84FA-F1578F3C2EB2}"/>
    <cellStyle name="Normal 6 3 2 2 2 3" xfId="1322" xr:uid="{DC3D65D1-2E36-442E-A08D-357B224EC933}"/>
    <cellStyle name="Normal 6 3 2 2 2 3 2" xfId="1323" xr:uid="{736FEB55-2DD9-4E5F-9657-3FA89540D685}"/>
    <cellStyle name="Normal 6 3 2 2 2 3 2 2" xfId="3923" xr:uid="{D54809A3-17C8-408C-A08A-FD18E851B839}"/>
    <cellStyle name="Normal 6 3 2 2 2 3 3" xfId="1324" xr:uid="{C106D141-8733-4D3E-94F2-A4766D98062A}"/>
    <cellStyle name="Normal 6 3 2 2 2 3 4" xfId="1325" xr:uid="{4651E8BA-92A3-47B7-AD44-BE860CD4B4E6}"/>
    <cellStyle name="Normal 6 3 2 2 2 4" xfId="1326" xr:uid="{B455F9E6-46EC-4048-8218-E239FE131077}"/>
    <cellStyle name="Normal 6 3 2 2 2 4 2" xfId="3924" xr:uid="{DF08D562-0EDF-483B-AF23-22000C7EB326}"/>
    <cellStyle name="Normal 6 3 2 2 2 5" xfId="1327" xr:uid="{FDA3AC69-27E2-4A39-95B4-0B6195787AFB}"/>
    <cellStyle name="Normal 6 3 2 2 2 6" xfId="1328" xr:uid="{236D6BD2-9E50-45EF-BE97-956176A71A1E}"/>
    <cellStyle name="Normal 6 3 2 2 3" xfId="1329" xr:uid="{0CB37F26-D353-4C0B-AC21-9DDBFBB59A62}"/>
    <cellStyle name="Normal 6 3 2 2 3 2" xfId="1330" xr:uid="{5B6D6A0B-660E-42F0-A8FC-0005C1091D97}"/>
    <cellStyle name="Normal 6 3 2 2 3 2 2" xfId="1331" xr:uid="{D77F4B62-10F7-49F1-9EB1-6B16B2CD4FD5}"/>
    <cellStyle name="Normal 6 3 2 2 3 2 2 2" xfId="3925" xr:uid="{2F80ECC1-AF0B-498D-B225-26EB07FD3A9B}"/>
    <cellStyle name="Normal 6 3 2 2 3 2 2 2 2" xfId="3926" xr:uid="{4080EE93-DE29-4244-89A3-ECF75B42D0FE}"/>
    <cellStyle name="Normal 6 3 2 2 3 2 2 3" xfId="3927" xr:uid="{3EB78F7C-3587-40CE-B240-E40A9E60C04A}"/>
    <cellStyle name="Normal 6 3 2 2 3 2 3" xfId="1332" xr:uid="{81DBEEC9-9EDF-4FED-AA7D-6AB96009C356}"/>
    <cellStyle name="Normal 6 3 2 2 3 2 3 2" xfId="3928" xr:uid="{46B6FDB0-9F85-4F92-B493-A816C5B78A9D}"/>
    <cellStyle name="Normal 6 3 2 2 3 2 4" xfId="1333" xr:uid="{224896B9-2316-41BF-B6C7-7A1EB378934C}"/>
    <cellStyle name="Normal 6 3 2 2 3 3" xfId="1334" xr:uid="{D05072C3-17E4-4492-BCD7-A1B135397396}"/>
    <cellStyle name="Normal 6 3 2 2 3 3 2" xfId="3929" xr:uid="{517FA083-995D-4D68-8FE1-CF7907E65ECA}"/>
    <cellStyle name="Normal 6 3 2 2 3 3 2 2" xfId="3930" xr:uid="{9F737A13-48C5-400F-BDDC-9789246DEBCF}"/>
    <cellStyle name="Normal 6 3 2 2 3 3 3" xfId="3931" xr:uid="{706885CA-C16E-4A54-9AEB-E1033F9FCE25}"/>
    <cellStyle name="Normal 6 3 2 2 3 4" xfId="1335" xr:uid="{91B1F5AB-2367-4C34-9811-A05C985B4532}"/>
    <cellStyle name="Normal 6 3 2 2 3 4 2" xfId="3932" xr:uid="{40834DD8-FD69-4246-B56D-60931B19818B}"/>
    <cellStyle name="Normal 6 3 2 2 3 5" xfId="1336" xr:uid="{750E37FA-EEA3-443C-90B6-B9CCE5E389BC}"/>
    <cellStyle name="Normal 6 3 2 2 4" xfId="1337" xr:uid="{15BBB947-857E-4D1A-A272-3C72F89D8927}"/>
    <cellStyle name="Normal 6 3 2 2 4 2" xfId="1338" xr:uid="{795E4622-28A1-4825-B2DC-698941633851}"/>
    <cellStyle name="Normal 6 3 2 2 4 2 2" xfId="3933" xr:uid="{018531D9-5ED4-4EBC-ACBC-2E101875C8AD}"/>
    <cellStyle name="Normal 6 3 2 2 4 2 2 2" xfId="3934" xr:uid="{13E8A13E-FE30-46E6-968B-23F03475404D}"/>
    <cellStyle name="Normal 6 3 2 2 4 2 3" xfId="3935" xr:uid="{273EBAA0-8682-40AF-86F5-FF4DDA6E0F1F}"/>
    <cellStyle name="Normal 6 3 2 2 4 3" xfId="1339" xr:uid="{D87F172E-6EDF-4A4E-A0B9-F4AA2B34BE53}"/>
    <cellStyle name="Normal 6 3 2 2 4 3 2" xfId="3936" xr:uid="{09275D76-66B0-49FF-A2AE-A76A2DA0D756}"/>
    <cellStyle name="Normal 6 3 2 2 4 4" xfId="1340" xr:uid="{8B1B1B76-2864-42C4-AA6D-4EC3AB74E65A}"/>
    <cellStyle name="Normal 6 3 2 2 5" xfId="1341" xr:uid="{E0483C3C-AD59-43B2-A102-21252E0B9236}"/>
    <cellStyle name="Normal 6 3 2 2 5 2" xfId="1342" xr:uid="{5FA17B67-93D7-4735-9146-7944F0E41D3A}"/>
    <cellStyle name="Normal 6 3 2 2 5 2 2" xfId="3937" xr:uid="{F3AA6F0B-CA13-4721-B767-8032C0604DF2}"/>
    <cellStyle name="Normal 6 3 2 2 5 3" xfId="1343" xr:uid="{97652233-D2C8-4D0E-A9CF-E3AB4639C43F}"/>
    <cellStyle name="Normal 6 3 2 2 5 4" xfId="1344" xr:uid="{A311872D-B166-47AE-98C4-62F6EC47D06C}"/>
    <cellStyle name="Normal 6 3 2 2 6" xfId="1345" xr:uid="{1EE2A6CD-4F5A-47FA-AB96-F0E4FCC90DA6}"/>
    <cellStyle name="Normal 6 3 2 2 6 2" xfId="3938" xr:uid="{9966126D-D124-41C2-8BC6-971C188FEAB2}"/>
    <cellStyle name="Normal 6 3 2 2 7" xfId="1346" xr:uid="{C3436BDC-8A9D-4EAC-A8D2-A1F715EDF178}"/>
    <cellStyle name="Normal 6 3 2 2 8" xfId="1347" xr:uid="{35E75072-FF37-468C-AEE7-E049854F2229}"/>
    <cellStyle name="Normal 6 3 2 3" xfId="1348" xr:uid="{7119A0A0-9B0B-428F-9D45-51CC524B550C}"/>
    <cellStyle name="Normal 6 3 2 3 2" xfId="1349" xr:uid="{7BC08D24-D80A-47B5-8B28-A7726A98E42D}"/>
    <cellStyle name="Normal 6 3 2 3 2 2" xfId="1350" xr:uid="{FDBEBA2C-816D-48D8-92BE-C1C1A4692414}"/>
    <cellStyle name="Normal 6 3 2 3 2 2 2" xfId="3939" xr:uid="{9098B7E9-2735-42FE-9316-317335305946}"/>
    <cellStyle name="Normal 6 3 2 3 2 2 2 2" xfId="3940" xr:uid="{124F706A-DF6A-420A-B34B-13DC2EF7F224}"/>
    <cellStyle name="Normal 6 3 2 3 2 2 3" xfId="3941" xr:uid="{691F54FD-553D-4282-BCB2-992F54BAE5B6}"/>
    <cellStyle name="Normal 6 3 2 3 2 3" xfId="1351" xr:uid="{90A60BB8-7246-42E6-BBE3-A4632F6AC690}"/>
    <cellStyle name="Normal 6 3 2 3 2 3 2" xfId="3942" xr:uid="{2AF66B09-7B43-4628-A951-6B3B1B1309A1}"/>
    <cellStyle name="Normal 6 3 2 3 2 4" xfId="1352" xr:uid="{969B1BB0-F5AC-47C5-99B7-5A1FC86AFBFE}"/>
    <cellStyle name="Normal 6 3 2 3 3" xfId="1353" xr:uid="{8E67507F-2875-462E-A389-302E58FF03B7}"/>
    <cellStyle name="Normal 6 3 2 3 3 2" xfId="1354" xr:uid="{D7CAE4A7-B63C-4444-A935-3E0A0503A418}"/>
    <cellStyle name="Normal 6 3 2 3 3 2 2" xfId="3943" xr:uid="{56C64822-5DC4-4ADC-A7FB-EB88B19C40E7}"/>
    <cellStyle name="Normal 6 3 2 3 3 3" xfId="1355" xr:uid="{6599DD58-2F00-45C4-BF73-3BC3C4870328}"/>
    <cellStyle name="Normal 6 3 2 3 3 4" xfId="1356" xr:uid="{6D0F01E7-AE0A-4A12-8C20-71C918CE868A}"/>
    <cellStyle name="Normal 6 3 2 3 4" xfId="1357" xr:uid="{D3F2185C-F26B-4F66-AD71-11144EDF693C}"/>
    <cellStyle name="Normal 6 3 2 3 4 2" xfId="3944" xr:uid="{06CC3D95-A1C2-4E4C-8460-2AC5CA44B1A0}"/>
    <cellStyle name="Normal 6 3 2 3 5" xfId="1358" xr:uid="{98CA24FC-B457-44F4-8AD7-1BAFBD8F65DA}"/>
    <cellStyle name="Normal 6 3 2 3 6" xfId="1359" xr:uid="{C007CFF0-B456-4EEC-85A0-A2439522784D}"/>
    <cellStyle name="Normal 6 3 2 4" xfId="1360" xr:uid="{8C94A072-7F7B-4942-9322-6B49C414F809}"/>
    <cellStyle name="Normal 6 3 2 4 2" xfId="1361" xr:uid="{937B7896-83DA-47AD-9D1F-7B44E5892C25}"/>
    <cellStyle name="Normal 6 3 2 4 2 2" xfId="1362" xr:uid="{5A629CD9-9E7F-4B93-AE1E-46AADAE04427}"/>
    <cellStyle name="Normal 6 3 2 4 2 2 2" xfId="3945" xr:uid="{05BDCC7D-6E39-46BC-90DD-721EDC20CEED}"/>
    <cellStyle name="Normal 6 3 2 4 2 2 2 2" xfId="3946" xr:uid="{55286004-2093-4D41-9981-ED588F79687B}"/>
    <cellStyle name="Normal 6 3 2 4 2 2 3" xfId="3947" xr:uid="{64710C5F-2D8A-4246-BDBE-1904A98FFDF5}"/>
    <cellStyle name="Normal 6 3 2 4 2 3" xfId="1363" xr:uid="{1ACA7A3B-74CE-4880-A28E-ABBFD3ADF4D2}"/>
    <cellStyle name="Normal 6 3 2 4 2 3 2" xfId="3948" xr:uid="{F4B598D2-7E15-412D-BF2A-3AD5C0FB1F1C}"/>
    <cellStyle name="Normal 6 3 2 4 2 4" xfId="1364" xr:uid="{899D6CA9-289C-4C82-9137-B35A89781788}"/>
    <cellStyle name="Normal 6 3 2 4 3" xfId="1365" xr:uid="{CAFA1CD9-2824-4E29-9FDA-43300FFA9E9D}"/>
    <cellStyle name="Normal 6 3 2 4 3 2" xfId="3949" xr:uid="{109DA5AD-F3EC-4A6A-A29D-4D6C8D18B01D}"/>
    <cellStyle name="Normal 6 3 2 4 3 2 2" xfId="3950" xr:uid="{1D0B29AF-F721-40C6-BEC6-11CE14FD3947}"/>
    <cellStyle name="Normal 6 3 2 4 3 3" xfId="3951" xr:uid="{9C59B125-4D53-4101-A4E2-E81F297F9595}"/>
    <cellStyle name="Normal 6 3 2 4 4" xfId="1366" xr:uid="{41ED8CC1-B307-4E82-A996-DB732BF3642C}"/>
    <cellStyle name="Normal 6 3 2 4 4 2" xfId="3952" xr:uid="{CE71EFA4-7AF7-4815-AE33-B7AC29246F01}"/>
    <cellStyle name="Normal 6 3 2 4 5" xfId="1367" xr:uid="{7BDF425F-5474-46EE-93F4-E09874E15004}"/>
    <cellStyle name="Normal 6 3 2 5" xfId="1368" xr:uid="{12698061-7FA3-4B15-8A48-2806E55B68EB}"/>
    <cellStyle name="Normal 6 3 2 5 2" xfId="1369" xr:uid="{6F06FB7E-8F80-4D1F-9C32-5AF8F1E39D6B}"/>
    <cellStyle name="Normal 6 3 2 5 2 2" xfId="3953" xr:uid="{470400C3-6A0B-4C12-A713-62AAAE54DADA}"/>
    <cellStyle name="Normal 6 3 2 5 2 2 2" xfId="3954" xr:uid="{6F8FD961-63AF-4523-A5F4-6680C9513FE3}"/>
    <cellStyle name="Normal 6 3 2 5 2 3" xfId="3955" xr:uid="{8A50FE9A-A80B-48BB-91E0-8EE9839A52DC}"/>
    <cellStyle name="Normal 6 3 2 5 3" xfId="1370" xr:uid="{86039ACA-C94B-4DB2-B879-A14611356BE3}"/>
    <cellStyle name="Normal 6 3 2 5 3 2" xfId="3956" xr:uid="{29D8E228-86F2-4E61-A3D9-EF4F3C7FF41C}"/>
    <cellStyle name="Normal 6 3 2 5 4" xfId="1371" xr:uid="{8B060266-3898-41C6-BE65-A994D682AB20}"/>
    <cellStyle name="Normal 6 3 2 6" xfId="1372" xr:uid="{FCB85E37-9BFB-47D7-9998-4736285CF625}"/>
    <cellStyle name="Normal 6 3 2 6 2" xfId="1373" xr:uid="{5F0801A4-0F8F-4F4E-B10A-D29E3FB9BCBD}"/>
    <cellStyle name="Normal 6 3 2 6 2 2" xfId="3957" xr:uid="{A4D026C4-0B40-4492-9054-6C80D135DBA1}"/>
    <cellStyle name="Normal 6 3 2 6 3" xfId="1374" xr:uid="{9AB7EB72-8069-409C-BE02-7CD824E3F122}"/>
    <cellStyle name="Normal 6 3 2 6 4" xfId="1375" xr:uid="{7F355A4D-202D-482F-8B13-EF7C02A48F8F}"/>
    <cellStyle name="Normal 6 3 2 7" xfId="1376" xr:uid="{2D1CCF48-F8B2-48DC-8087-4B6957764259}"/>
    <cellStyle name="Normal 6 3 2 7 2" xfId="3958" xr:uid="{7A4338C5-20F2-4DF5-8CD0-1C7AF4D21FD3}"/>
    <cellStyle name="Normal 6 3 2 8" xfId="1377" xr:uid="{FD4D0A58-D757-4086-A494-3C7C6968399C}"/>
    <cellStyle name="Normal 6 3 2 9" xfId="1378" xr:uid="{174D5515-A534-4FEF-8807-98736B49D39A}"/>
    <cellStyle name="Normal 6 3 3" xfId="1379" xr:uid="{0BE5D787-372F-4E2D-A0A5-EE3A71EE03A0}"/>
    <cellStyle name="Normal 6 3 3 2" xfId="1380" xr:uid="{EFD733FC-2048-4B43-80CD-217AFD9A0547}"/>
    <cellStyle name="Normal 6 3 3 2 2" xfId="1381" xr:uid="{8271BCA9-6242-4FB3-A42C-4F6A19581A5B}"/>
    <cellStyle name="Normal 6 3 3 2 2 2" xfId="1382" xr:uid="{C59713AA-93F4-4336-9521-87931002DD09}"/>
    <cellStyle name="Normal 6 3 3 2 2 2 2" xfId="3959" xr:uid="{F1DAE0EE-BBAE-404A-84AF-2D4698763AB1}"/>
    <cellStyle name="Normal 6 3 3 2 2 2 2 2" xfId="3960" xr:uid="{60346472-866C-4516-B09A-25B31A0642F9}"/>
    <cellStyle name="Normal 6 3 3 2 2 2 3" xfId="3961" xr:uid="{5C199B32-2807-4F6A-8595-CAED184E65D6}"/>
    <cellStyle name="Normal 6 3 3 2 2 3" xfId="1383" xr:uid="{BD7BFD61-91EF-4F6D-9D74-FAEC4550DAAD}"/>
    <cellStyle name="Normal 6 3 3 2 2 3 2" xfId="3962" xr:uid="{D897F097-71DA-47D6-BA0B-7F3E333A1A49}"/>
    <cellStyle name="Normal 6 3 3 2 2 4" xfId="1384" xr:uid="{77B91F0F-57FE-44A5-AF35-2AEBC618DE09}"/>
    <cellStyle name="Normal 6 3 3 2 3" xfId="1385" xr:uid="{C57073E9-66E3-4A13-A262-BFC3D7099F5B}"/>
    <cellStyle name="Normal 6 3 3 2 3 2" xfId="1386" xr:uid="{0D89490F-25B0-492B-AE23-BD341398365A}"/>
    <cellStyle name="Normal 6 3 3 2 3 2 2" xfId="3963" xr:uid="{0484448E-C927-4D19-B23E-7D6BD6D2FC1B}"/>
    <cellStyle name="Normal 6 3 3 2 3 3" xfId="1387" xr:uid="{FD81814D-56DB-4BFC-9A8D-611F46DD6546}"/>
    <cellStyle name="Normal 6 3 3 2 3 4" xfId="1388" xr:uid="{A1F6C6D3-B7C4-4034-B9F7-2FF070C28C29}"/>
    <cellStyle name="Normal 6 3 3 2 4" xfId="1389" xr:uid="{A27F74A6-DE4A-4730-8DD3-8D6974DA5DEC}"/>
    <cellStyle name="Normal 6 3 3 2 4 2" xfId="3964" xr:uid="{D21088D8-2360-4CCC-AFFA-CFD362D67DA3}"/>
    <cellStyle name="Normal 6 3 3 2 5" xfId="1390" xr:uid="{70526510-7599-4EAA-A9F3-EEE39BA7CDCE}"/>
    <cellStyle name="Normal 6 3 3 2 6" xfId="1391" xr:uid="{E871F932-F547-4182-AFCA-5584DACA635F}"/>
    <cellStyle name="Normal 6 3 3 3" xfId="1392" xr:uid="{2A4575B8-FC1C-4FDB-8192-68565C902796}"/>
    <cellStyle name="Normal 6 3 3 3 2" xfId="1393" xr:uid="{091EDBF1-B1CB-4950-8F74-2F3D05949DF7}"/>
    <cellStyle name="Normal 6 3 3 3 2 2" xfId="1394" xr:uid="{DFA29DEF-C6BC-4A30-A5F7-7C0AEA9FD55A}"/>
    <cellStyle name="Normal 6 3 3 3 2 2 2" xfId="3965" xr:uid="{75355A71-1604-4600-BCD2-051415D7E52B}"/>
    <cellStyle name="Normal 6 3 3 3 2 2 2 2" xfId="3966" xr:uid="{0B89647F-560B-4E16-B7E5-A5C8C2949153}"/>
    <cellStyle name="Normal 6 3 3 3 2 2 3" xfId="3967" xr:uid="{E6E90CF7-34DB-4899-8573-92CE21E9D848}"/>
    <cellStyle name="Normal 6 3 3 3 2 3" xfId="1395" xr:uid="{2F8E4ECB-1C70-4DB9-9939-2130F447FD4E}"/>
    <cellStyle name="Normal 6 3 3 3 2 3 2" xfId="3968" xr:uid="{F6749223-EF84-468C-9CEA-996C5F4F07F8}"/>
    <cellStyle name="Normal 6 3 3 3 2 4" xfId="1396" xr:uid="{9D6C6691-9662-4794-9141-08967A9984F7}"/>
    <cellStyle name="Normal 6 3 3 3 3" xfId="1397" xr:uid="{17AFA8BF-25EC-4623-B0AF-E2BD3255D686}"/>
    <cellStyle name="Normal 6 3 3 3 3 2" xfId="3969" xr:uid="{CE3F2310-3C78-489D-89BE-C6954E211BA5}"/>
    <cellStyle name="Normal 6 3 3 3 3 2 2" xfId="3970" xr:uid="{853068AF-58AE-4EC7-BD59-F2C040B26D01}"/>
    <cellStyle name="Normal 6 3 3 3 3 3" xfId="3971" xr:uid="{8019A829-2843-4C8D-9042-8B69B65A6786}"/>
    <cellStyle name="Normal 6 3 3 3 4" xfId="1398" xr:uid="{6E37F531-3DE9-4AF2-A6BB-3ECC96BC3599}"/>
    <cellStyle name="Normal 6 3 3 3 4 2" xfId="3972" xr:uid="{D242D410-A323-478A-9F0B-EF0442F8F29E}"/>
    <cellStyle name="Normal 6 3 3 3 5" xfId="1399" xr:uid="{C7701964-A6E5-4C4A-B229-6A10C38022B4}"/>
    <cellStyle name="Normal 6 3 3 4" xfId="1400" xr:uid="{2A5A43C0-6533-465F-83B4-C3FAA2B99777}"/>
    <cellStyle name="Normal 6 3 3 4 2" xfId="1401" xr:uid="{FCA4C7A3-83C5-4FA5-B358-5FAE025FE36C}"/>
    <cellStyle name="Normal 6 3 3 4 2 2" xfId="3973" xr:uid="{BAAF82CD-3A04-4FD2-9980-228B75E03C76}"/>
    <cellStyle name="Normal 6 3 3 4 2 2 2" xfId="3974" xr:uid="{28115331-C55C-47B2-AFB1-0195F91E1AA3}"/>
    <cellStyle name="Normal 6 3 3 4 2 3" xfId="3975" xr:uid="{B828039E-CCFB-4CFE-B574-F0CC6A2624D1}"/>
    <cellStyle name="Normal 6 3 3 4 3" xfId="1402" xr:uid="{6D39852C-B497-452C-A0B1-0FF1800E8BC7}"/>
    <cellStyle name="Normal 6 3 3 4 3 2" xfId="3976" xr:uid="{3C1C9BEF-3494-4792-9D6C-489BFE6FFE29}"/>
    <cellStyle name="Normal 6 3 3 4 4" xfId="1403" xr:uid="{AC24C82E-B3AF-4F63-A60C-2701EFFF505B}"/>
    <cellStyle name="Normal 6 3 3 5" xfId="1404" xr:uid="{DEEF2C21-EDC3-43BF-8058-24F4F7009661}"/>
    <cellStyle name="Normal 6 3 3 5 2" xfId="1405" xr:uid="{97E03F6E-3C08-44D4-9377-55279ADD5219}"/>
    <cellStyle name="Normal 6 3 3 5 2 2" xfId="3977" xr:uid="{7DD5130C-7546-4B34-BFCC-AE8032C5BC74}"/>
    <cellStyle name="Normal 6 3 3 5 3" xfId="1406" xr:uid="{B6ACE01A-29E9-4290-AF91-1BCDCC7467ED}"/>
    <cellStyle name="Normal 6 3 3 5 4" xfId="1407" xr:uid="{D6A0BF69-7B22-4682-B0E2-68B7D8BEF8A7}"/>
    <cellStyle name="Normal 6 3 3 6" xfId="1408" xr:uid="{70E1DEA3-CA6F-4813-8A11-98A30BA4E17F}"/>
    <cellStyle name="Normal 6 3 3 6 2" xfId="3978" xr:uid="{6CB5B360-16CF-46AD-8ED2-AA7EF2F34F23}"/>
    <cellStyle name="Normal 6 3 3 7" xfId="1409" xr:uid="{CA6B1223-AE35-44ED-99C6-4F6FC2FBDF50}"/>
    <cellStyle name="Normal 6 3 3 8" xfId="1410" xr:uid="{88E865D6-49A9-409E-974E-071B4FB5EAB6}"/>
    <cellStyle name="Normal 6 3 4" xfId="1411" xr:uid="{A216C1C8-315D-4176-BE66-A400C6B64EA0}"/>
    <cellStyle name="Normal 6 3 4 2" xfId="1412" xr:uid="{D84F070E-7421-4C0A-89B1-80514A8EDF4A}"/>
    <cellStyle name="Normal 6 3 4 2 2" xfId="1413" xr:uid="{EA4E72E7-10E2-4968-8C57-FAE7B3FE70AF}"/>
    <cellStyle name="Normal 6 3 4 2 2 2" xfId="1414" xr:uid="{5C333CCE-930E-4B3A-8EAC-96DB2DBC22E0}"/>
    <cellStyle name="Normal 6 3 4 2 2 2 2" xfId="3979" xr:uid="{729CB063-788E-4C9A-A40C-A2E63D4A6572}"/>
    <cellStyle name="Normal 6 3 4 2 2 3" xfId="1415" xr:uid="{CC0F735E-EA36-4D10-A783-1FA2051D172B}"/>
    <cellStyle name="Normal 6 3 4 2 2 4" xfId="1416" xr:uid="{65EB8F82-8C38-48D8-AFB7-F8B91C2C8E2E}"/>
    <cellStyle name="Normal 6 3 4 2 3" xfId="1417" xr:uid="{FCC52FD1-DE22-4878-8DE1-A649CD81398A}"/>
    <cellStyle name="Normal 6 3 4 2 3 2" xfId="3980" xr:uid="{5897CEDA-38D2-4BF4-8A78-5F9887D18112}"/>
    <cellStyle name="Normal 6 3 4 2 4" xfId="1418" xr:uid="{7E26C10C-710E-4414-BEF8-EC6B7620E0DC}"/>
    <cellStyle name="Normal 6 3 4 2 5" xfId="1419" xr:uid="{DDC18ED1-DC4E-49F1-9198-D85262C09083}"/>
    <cellStyle name="Normal 6 3 4 3" xfId="1420" xr:uid="{920D6D8F-B8EC-4E71-94A5-54A40C5A21CB}"/>
    <cellStyle name="Normal 6 3 4 3 2" xfId="1421" xr:uid="{426B1596-D42B-44D5-8CEF-80BA628DD58F}"/>
    <cellStyle name="Normal 6 3 4 3 2 2" xfId="3981" xr:uid="{12BC9CBB-546F-49DC-A331-986FC719B1C9}"/>
    <cellStyle name="Normal 6 3 4 3 3" xfId="1422" xr:uid="{EB35EC5F-BA23-4771-BA46-1C03A235AE00}"/>
    <cellStyle name="Normal 6 3 4 3 4" xfId="1423" xr:uid="{BCB15A37-E593-478E-A025-1EA7F7196FD4}"/>
    <cellStyle name="Normal 6 3 4 4" xfId="1424" xr:uid="{3EAF7F79-3871-44C7-B968-65662E4BFF57}"/>
    <cellStyle name="Normal 6 3 4 4 2" xfId="1425" xr:uid="{5CC31A17-6C77-48B9-886F-EBF7048F1703}"/>
    <cellStyle name="Normal 6 3 4 4 2 2" xfId="5371" xr:uid="{AF8AA300-284D-466B-B1E0-93E7ED3649BE}"/>
    <cellStyle name="Normal 6 3 4 4 3" xfId="1426" xr:uid="{CFB1715C-8A4A-405D-B0D6-787511D1DF78}"/>
    <cellStyle name="Normal 6 3 4 4 4" xfId="1427" xr:uid="{6797643B-5CA6-4F1B-ACFC-3EE84DF220BB}"/>
    <cellStyle name="Normal 6 3 4 5" xfId="1428" xr:uid="{31176AF3-D19D-40FD-A209-6C4A62173629}"/>
    <cellStyle name="Normal 6 3 4 5 2" xfId="5372" xr:uid="{A7EDA355-9E00-4DF9-BC48-13397D86BF94}"/>
    <cellStyle name="Normal 6 3 4 6" xfId="1429" xr:uid="{1849195C-4E1F-462C-81F5-BB9513942B8B}"/>
    <cellStyle name="Normal 6 3 4 7" xfId="1430" xr:uid="{C93B6A25-9312-490A-B10D-BBE8EC45F3EA}"/>
    <cellStyle name="Normal 6 3 5" xfId="1431" xr:uid="{3F5B2EE6-BFB2-49C8-AB62-09E4615D9B5D}"/>
    <cellStyle name="Normal 6 3 5 2" xfId="1432" xr:uid="{DD58127E-C74C-4945-8842-E61574EC6DE9}"/>
    <cellStyle name="Normal 6 3 5 2 2" xfId="1433" xr:uid="{A31ED9E4-B846-47DA-A358-F8187066E6A8}"/>
    <cellStyle name="Normal 6 3 5 2 2 2" xfId="3982" xr:uid="{93790BD9-45D6-4BB8-89CF-DEC0AAC7C9E9}"/>
    <cellStyle name="Normal 6 3 5 2 2 2 2" xfId="3983" xr:uid="{0D92F2CA-4EE6-469A-9E46-9BCEBE5A0D93}"/>
    <cellStyle name="Normal 6 3 5 2 2 3" xfId="3984" xr:uid="{2A626110-8F45-4038-B7F4-23398B6405CA}"/>
    <cellStyle name="Normal 6 3 5 2 3" xfId="1434" xr:uid="{22FA2EDC-113E-49DD-A859-C609D16DA524}"/>
    <cellStyle name="Normal 6 3 5 2 3 2" xfId="3985" xr:uid="{01C4D11F-293E-40BD-806C-EB939C7B6E95}"/>
    <cellStyle name="Normal 6 3 5 2 4" xfId="1435" xr:uid="{50073701-51C9-4774-B32D-0B120AF3BA08}"/>
    <cellStyle name="Normal 6 3 5 3" xfId="1436" xr:uid="{1C53B0DA-73AF-447A-BBE4-265317453AC7}"/>
    <cellStyle name="Normal 6 3 5 3 2" xfId="1437" xr:uid="{E69CE828-45DF-423F-B5B2-E93C060C2DA6}"/>
    <cellStyle name="Normal 6 3 5 3 2 2" xfId="3986" xr:uid="{FD9CDAEC-A63E-4F89-B196-F2CB9A2465C3}"/>
    <cellStyle name="Normal 6 3 5 3 3" xfId="1438" xr:uid="{44DB701A-59EA-498F-AE9F-519C207ED7A0}"/>
    <cellStyle name="Normal 6 3 5 3 4" xfId="1439" xr:uid="{45C18C05-980D-41F2-8831-386328837F74}"/>
    <cellStyle name="Normal 6 3 5 4" xfId="1440" xr:uid="{DABC3794-B47D-4C6E-8CBF-A7812DED9E81}"/>
    <cellStyle name="Normal 6 3 5 4 2" xfId="3987" xr:uid="{7838B001-D9E8-41A5-84FA-41E38E77EF61}"/>
    <cellStyle name="Normal 6 3 5 5" xfId="1441" xr:uid="{3C654224-254C-4209-95EE-A5B43FBD7DCA}"/>
    <cellStyle name="Normal 6 3 5 6" xfId="1442" xr:uid="{44A4687A-54D5-4807-8FDB-9C64C3734A71}"/>
    <cellStyle name="Normal 6 3 6" xfId="1443" xr:uid="{465D3E7E-B0D6-4360-B034-E39384D092A9}"/>
    <cellStyle name="Normal 6 3 6 2" xfId="1444" xr:uid="{96F5B7E0-0A13-4E5B-958B-5B61F925715D}"/>
    <cellStyle name="Normal 6 3 6 2 2" xfId="1445" xr:uid="{C7BAE2B6-08D0-4A68-8A15-D4F5874641D1}"/>
    <cellStyle name="Normal 6 3 6 2 2 2" xfId="3988" xr:uid="{526C9141-63F8-44B1-8B6F-CF24B7140445}"/>
    <cellStyle name="Normal 6 3 6 2 3" xfId="1446" xr:uid="{70C5AD47-9506-4BA3-A014-DAFCB19D5903}"/>
    <cellStyle name="Normal 6 3 6 2 4" xfId="1447" xr:uid="{AE5D4D70-6094-47C7-A971-8605964A2B98}"/>
    <cellStyle name="Normal 6 3 6 3" xfId="1448" xr:uid="{600910CE-CD6F-434B-9384-F0C2F5F50CB1}"/>
    <cellStyle name="Normal 6 3 6 3 2" xfId="3989" xr:uid="{6F557650-35C1-404B-A406-EC10EB746435}"/>
    <cellStyle name="Normal 6 3 6 4" xfId="1449" xr:uid="{94FA2700-A918-4D5D-8152-08B3E8032939}"/>
    <cellStyle name="Normal 6 3 6 5" xfId="1450" xr:uid="{AE7C8FA2-B007-4D37-B725-E2D1CAFD50BC}"/>
    <cellStyle name="Normal 6 3 7" xfId="1451" xr:uid="{E43D16A7-7B31-44F8-9430-E39F73817EAB}"/>
    <cellStyle name="Normal 6 3 7 2" xfId="1452" xr:uid="{EFE1C779-DD39-42C1-8E5F-A27FE6F40255}"/>
    <cellStyle name="Normal 6 3 7 2 2" xfId="3990" xr:uid="{61975241-C1B3-4E22-B68E-2ED2F8F4AE75}"/>
    <cellStyle name="Normal 6 3 7 3" xfId="1453" xr:uid="{2F573063-B48F-4F1A-AE3B-32FC044CBB6F}"/>
    <cellStyle name="Normal 6 3 7 4" xfId="1454" xr:uid="{D7C64EA5-F9D4-4D33-9E9B-C64AF86FDDE3}"/>
    <cellStyle name="Normal 6 3 8" xfId="1455" xr:uid="{C6EDC3BF-A3B3-4C9E-8125-42D7A3206871}"/>
    <cellStyle name="Normal 6 3 8 2" xfId="1456" xr:uid="{18076587-ED14-4716-9A16-52ECB86D5BE2}"/>
    <cellStyle name="Normal 6 3 8 3" xfId="1457" xr:uid="{3BBA7161-8570-4E3D-AB1E-C58FCAB7DB86}"/>
    <cellStyle name="Normal 6 3 8 4" xfId="1458" xr:uid="{770FB296-4571-4EE7-9922-D672B13CE74C}"/>
    <cellStyle name="Normal 6 3 9" xfId="1459" xr:uid="{82EFB48A-9666-425B-A2E3-D8D9949BBE41}"/>
    <cellStyle name="Normal 6 3 9 2" xfId="4709" xr:uid="{B552DA3B-6AB4-477C-9CBD-E0A7DC48A638}"/>
    <cellStyle name="Normal 6 4" xfId="1460" xr:uid="{D0D34254-6E45-4DE3-8154-7472983E47A2}"/>
    <cellStyle name="Normal 6 4 10" xfId="1461" xr:uid="{F84F3793-4D10-4793-A4ED-4ACACF40AEFC}"/>
    <cellStyle name="Normal 6 4 11" xfId="1462" xr:uid="{16450BE5-C7FA-494C-ADFC-11722FDBACFE}"/>
    <cellStyle name="Normal 6 4 2" xfId="1463" xr:uid="{3AC6B13B-7575-4923-B76E-B5D5CA933284}"/>
    <cellStyle name="Normal 6 4 2 2" xfId="1464" xr:uid="{92EF92D6-F47C-43DC-9C6A-F824D411D35C}"/>
    <cellStyle name="Normal 6 4 2 2 2" xfId="1465" xr:uid="{50D89F2B-A3F4-4A52-985F-868D12C9679D}"/>
    <cellStyle name="Normal 6 4 2 2 2 2" xfId="1466" xr:uid="{7F299429-43C2-435C-88B7-0244352CA20E}"/>
    <cellStyle name="Normal 6 4 2 2 2 2 2" xfId="1467" xr:uid="{2400BD49-BFD3-43E3-AA14-3945B560C40C}"/>
    <cellStyle name="Normal 6 4 2 2 2 2 2 2" xfId="3991" xr:uid="{61935A6F-2C7D-4A9D-A75A-ACD362BA1307}"/>
    <cellStyle name="Normal 6 4 2 2 2 2 3" xfId="1468" xr:uid="{B18BF51F-BB10-4599-A615-8BC0D837B5FE}"/>
    <cellStyle name="Normal 6 4 2 2 2 2 4" xfId="1469" xr:uid="{9111491B-4A87-4851-9CBD-AB803EF172C4}"/>
    <cellStyle name="Normal 6 4 2 2 2 3" xfId="1470" xr:uid="{D6B3DB1E-A938-4B55-9B07-3160114141AA}"/>
    <cellStyle name="Normal 6 4 2 2 2 3 2" xfId="1471" xr:uid="{90B892BA-6CC9-47E3-A3EE-334A6FBE492A}"/>
    <cellStyle name="Normal 6 4 2 2 2 3 3" xfId="1472" xr:uid="{BE2F46D2-9767-4713-BEEA-1EE0DDD762B2}"/>
    <cellStyle name="Normal 6 4 2 2 2 3 4" xfId="1473" xr:uid="{6D655339-52F3-46F2-A2A7-0CA2A1E79C60}"/>
    <cellStyle name="Normal 6 4 2 2 2 4" xfId="1474" xr:uid="{CC8EDEA5-DADC-4AB7-82C9-AE5D56B47F86}"/>
    <cellStyle name="Normal 6 4 2 2 2 5" xfId="1475" xr:uid="{F2D21AA9-1AD6-4EDD-AB2C-4DA352BD63FA}"/>
    <cellStyle name="Normal 6 4 2 2 2 6" xfId="1476" xr:uid="{D1B8E38E-A9D2-42EA-9A91-FD50831C6002}"/>
    <cellStyle name="Normal 6 4 2 2 3" xfId="1477" xr:uid="{62607CF9-39E1-47FC-AF68-F5E7EB7A6A7B}"/>
    <cellStyle name="Normal 6 4 2 2 3 2" xfId="1478" xr:uid="{1657829B-42EC-43A4-8D59-3E423AF366C9}"/>
    <cellStyle name="Normal 6 4 2 2 3 2 2" xfId="1479" xr:uid="{E71BEDC4-AF32-4FB8-A67F-313EF674AEB6}"/>
    <cellStyle name="Normal 6 4 2 2 3 2 3" xfId="1480" xr:uid="{AC71D008-439C-435D-BD55-34A6D544CF9D}"/>
    <cellStyle name="Normal 6 4 2 2 3 2 4" xfId="1481" xr:uid="{4972A868-4D86-4E80-A308-A785B270F8FE}"/>
    <cellStyle name="Normal 6 4 2 2 3 3" xfId="1482" xr:uid="{FE49E11C-29C7-4023-A013-13A5D054EA56}"/>
    <cellStyle name="Normal 6 4 2 2 3 4" xfId="1483" xr:uid="{EC2398AE-630F-4BC9-8014-5B46816B86A2}"/>
    <cellStyle name="Normal 6 4 2 2 3 5" xfId="1484" xr:uid="{07DF019F-0DAD-4A82-A594-D0F2B0B33AE3}"/>
    <cellStyle name="Normal 6 4 2 2 4" xfId="1485" xr:uid="{59F4C4CA-E949-42BC-8553-39E090F56F0D}"/>
    <cellStyle name="Normal 6 4 2 2 4 2" xfId="1486" xr:uid="{A78AF9D1-2384-4E2A-B2A0-5B81DAFF4377}"/>
    <cellStyle name="Normal 6 4 2 2 4 2 2" xfId="5373" xr:uid="{0BA3D4BC-5161-4BD7-91E5-A8BCA9C71F3D}"/>
    <cellStyle name="Normal 6 4 2 2 4 3" xfId="1487" xr:uid="{7946B3B9-FE36-4349-BF85-88A7243508B5}"/>
    <cellStyle name="Normal 6 4 2 2 4 4" xfId="1488" xr:uid="{471D1F1D-7B37-45C8-9A91-B87C1A544FB4}"/>
    <cellStyle name="Normal 6 4 2 2 5" xfId="1489" xr:uid="{2A57EB09-2C58-437F-B607-81E6767BC0F4}"/>
    <cellStyle name="Normal 6 4 2 2 5 2" xfId="1490" xr:uid="{0904439B-8E43-4629-A86C-D84117D1982B}"/>
    <cellStyle name="Normal 6 4 2 2 5 3" xfId="1491" xr:uid="{5ADCB708-7B9E-4585-B0FE-9538E2A5CD7A}"/>
    <cellStyle name="Normal 6 4 2 2 5 4" xfId="1492" xr:uid="{7AD60967-CF2D-476D-A1DA-D1F60066D05B}"/>
    <cellStyle name="Normal 6 4 2 2 6" xfId="1493" xr:uid="{358ED00B-377E-4471-BBDF-02055EA403EB}"/>
    <cellStyle name="Normal 6 4 2 2 7" xfId="1494" xr:uid="{1542D290-C8F9-4BD7-9A86-527043846BE9}"/>
    <cellStyle name="Normal 6 4 2 2 8" xfId="1495" xr:uid="{6B31054C-3951-43A2-9255-99836425B675}"/>
    <cellStyle name="Normal 6 4 2 3" xfId="1496" xr:uid="{F25E087D-5A74-48CB-97E7-94EFD9E19A38}"/>
    <cellStyle name="Normal 6 4 2 3 2" xfId="1497" xr:uid="{870FC1D2-3D00-42CC-816A-80B5EE452793}"/>
    <cellStyle name="Normal 6 4 2 3 2 2" xfId="1498" xr:uid="{81FDA582-608C-40E0-AADF-309952120637}"/>
    <cellStyle name="Normal 6 4 2 3 2 2 2" xfId="3992" xr:uid="{7FB5A350-A612-48DD-B812-488ECAE2D8B8}"/>
    <cellStyle name="Normal 6 4 2 3 2 2 2 2" xfId="3993" xr:uid="{62C7E7DF-750D-42B3-A5F7-180E7D9ADB50}"/>
    <cellStyle name="Normal 6 4 2 3 2 2 3" xfId="3994" xr:uid="{119D7372-91D0-47B5-A3D7-8CDE46CE023F}"/>
    <cellStyle name="Normal 6 4 2 3 2 3" xfId="1499" xr:uid="{3615A612-92B5-4FA5-996A-6B4F23D1FA15}"/>
    <cellStyle name="Normal 6 4 2 3 2 3 2" xfId="3995" xr:uid="{61D075A7-946E-4364-8CE3-7C72C38AF2D0}"/>
    <cellStyle name="Normal 6 4 2 3 2 4" xfId="1500" xr:uid="{41C42188-F3E6-4EF3-9C8C-DBC9AF453064}"/>
    <cellStyle name="Normal 6 4 2 3 3" xfId="1501" xr:uid="{99BFC6D7-AA81-4DCF-8827-23D3C8068412}"/>
    <cellStyle name="Normal 6 4 2 3 3 2" xfId="1502" xr:uid="{271AD0AC-F890-40C4-975A-004AA0D2D1BF}"/>
    <cellStyle name="Normal 6 4 2 3 3 2 2" xfId="3996" xr:uid="{95D117F7-3E94-4101-ACE1-9F389C01CA7D}"/>
    <cellStyle name="Normal 6 4 2 3 3 3" xfId="1503" xr:uid="{1D4772EF-E656-4745-9FC5-A434096CE440}"/>
    <cellStyle name="Normal 6 4 2 3 3 4" xfId="1504" xr:uid="{A64E03CD-24D8-4469-9464-8D16AF416AC4}"/>
    <cellStyle name="Normal 6 4 2 3 4" xfId="1505" xr:uid="{3C88DBFF-E93B-4FCA-BB27-5EECBAEDBA57}"/>
    <cellStyle name="Normal 6 4 2 3 4 2" xfId="3997" xr:uid="{9EC21F55-2374-4D49-917E-4B79C534E9CD}"/>
    <cellStyle name="Normal 6 4 2 3 5" xfId="1506" xr:uid="{693647F3-E14A-4E6E-9962-EBA61E4031C9}"/>
    <cellStyle name="Normal 6 4 2 3 6" xfId="1507" xr:uid="{C69BC94D-9AA5-4499-BAF2-EFE386B79B02}"/>
    <cellStyle name="Normal 6 4 2 4" xfId="1508" xr:uid="{756B36CF-D678-4CED-8CC9-ABF66E7EA8AC}"/>
    <cellStyle name="Normal 6 4 2 4 2" xfId="1509" xr:uid="{A75FD656-EB35-4B24-9E20-F29B19ABAB7D}"/>
    <cellStyle name="Normal 6 4 2 4 2 2" xfId="1510" xr:uid="{856C3BBC-E8E1-4C7D-B9B8-B40FD43F57D6}"/>
    <cellStyle name="Normal 6 4 2 4 2 2 2" xfId="3998" xr:uid="{6B400F43-D4EE-48CD-9B9E-5A3E15EA6DDC}"/>
    <cellStyle name="Normal 6 4 2 4 2 3" xfId="1511" xr:uid="{B822386A-BE78-418C-85F4-5F1238E940CB}"/>
    <cellStyle name="Normal 6 4 2 4 2 4" xfId="1512" xr:uid="{DD5F0E97-2D71-4B8C-98E2-D9A333127786}"/>
    <cellStyle name="Normal 6 4 2 4 3" xfId="1513" xr:uid="{F524E201-03FA-421A-8F45-F670F83BEC22}"/>
    <cellStyle name="Normal 6 4 2 4 3 2" xfId="3999" xr:uid="{2CEBCF46-C083-41AA-8539-75C452AD1EDD}"/>
    <cellStyle name="Normal 6 4 2 4 4" xfId="1514" xr:uid="{CD5707BA-E603-4316-84A8-D7A2F8B72AFD}"/>
    <cellStyle name="Normal 6 4 2 4 5" xfId="1515" xr:uid="{4CFC76DA-8357-400A-A1EE-7B50400CA403}"/>
    <cellStyle name="Normal 6 4 2 5" xfId="1516" xr:uid="{20C94306-F884-4998-8FB9-78FFA6C33F89}"/>
    <cellStyle name="Normal 6 4 2 5 2" xfId="1517" xr:uid="{504EDE44-2C86-4B61-A69E-16995570808A}"/>
    <cellStyle name="Normal 6 4 2 5 2 2" xfId="4000" xr:uid="{9B35F278-C8FE-4D68-AACD-D6F50C246E78}"/>
    <cellStyle name="Normal 6 4 2 5 3" xfId="1518" xr:uid="{55829865-6F4C-447F-9DE1-F8C84DE43AB5}"/>
    <cellStyle name="Normal 6 4 2 5 4" xfId="1519" xr:uid="{2CFFEC5F-67DF-4162-AA5D-BF8D5564F6FF}"/>
    <cellStyle name="Normal 6 4 2 6" xfId="1520" xr:uid="{C13ECB73-B884-439C-9D3A-173E0B27A5D8}"/>
    <cellStyle name="Normal 6 4 2 6 2" xfId="1521" xr:uid="{17D6C873-94E6-44F6-862A-918C8C035AFF}"/>
    <cellStyle name="Normal 6 4 2 6 3" xfId="1522" xr:uid="{59C4156A-5239-41BE-986E-13D7418DB461}"/>
    <cellStyle name="Normal 6 4 2 6 4" xfId="1523" xr:uid="{0DDEC89B-2CF5-4CAB-91C2-F21DCC28957C}"/>
    <cellStyle name="Normal 6 4 2 7" xfId="1524" xr:uid="{8C78AF30-3391-4FE7-A700-424FB81454EC}"/>
    <cellStyle name="Normal 6 4 2 8" xfId="1525" xr:uid="{6371F081-6310-45E5-BC74-383CD312154F}"/>
    <cellStyle name="Normal 6 4 2 9" xfId="1526" xr:uid="{262C01DA-1615-4BAC-B71E-C041BC85EBF6}"/>
    <cellStyle name="Normal 6 4 3" xfId="1527" xr:uid="{46517823-989C-4A0E-B4F0-CB99FB19FA0F}"/>
    <cellStyle name="Normal 6 4 3 2" xfId="1528" xr:uid="{FB7F4E29-8CCD-4011-9C23-A044C2D2C8DE}"/>
    <cellStyle name="Normal 6 4 3 2 2" xfId="1529" xr:uid="{B55AC430-16D6-4E6A-A402-6130EF7039AC}"/>
    <cellStyle name="Normal 6 4 3 2 2 2" xfId="1530" xr:uid="{566407FA-7204-4AF5-AF62-DB869896283F}"/>
    <cellStyle name="Normal 6 4 3 2 2 2 2" xfId="4001" xr:uid="{E16ABBE3-DFFA-4994-8147-E5B079A296F5}"/>
    <cellStyle name="Normal 6 4 3 2 2 2 2 2" xfId="4647" xr:uid="{EBA5DA44-E208-4B92-AF4C-3DF8B2B2EF76}"/>
    <cellStyle name="Normal 6 4 3 2 2 2 3" xfId="4648" xr:uid="{AEB4974C-E946-443C-9229-A87DF740578A}"/>
    <cellStyle name="Normal 6 4 3 2 2 3" xfId="1531" xr:uid="{C8E3BAC4-31E6-4396-82BA-99FC91C146C5}"/>
    <cellStyle name="Normal 6 4 3 2 2 3 2" xfId="4649" xr:uid="{EC0FEA20-28A9-40DF-BCF0-38775AFAB18C}"/>
    <cellStyle name="Normal 6 4 3 2 2 4" xfId="1532" xr:uid="{536940D3-AE90-4EB2-A875-2A4B0BB326F4}"/>
    <cellStyle name="Normal 6 4 3 2 3" xfId="1533" xr:uid="{ED5AB730-7EEE-47D1-9B44-4445B9A56ACD}"/>
    <cellStyle name="Normal 6 4 3 2 3 2" xfId="1534" xr:uid="{AE44DF98-10AF-4968-AC79-9FBD6C01DA4E}"/>
    <cellStyle name="Normal 6 4 3 2 3 2 2" xfId="4650" xr:uid="{ED93A7B9-A5B9-497C-945B-7A10A018F079}"/>
    <cellStyle name="Normal 6 4 3 2 3 3" xfId="1535" xr:uid="{21888B85-8B58-462E-8599-EC42545A76CC}"/>
    <cellStyle name="Normal 6 4 3 2 3 4" xfId="1536" xr:uid="{C3B839A9-7AE7-42C7-81E8-CDF7979D5FB9}"/>
    <cellStyle name="Normal 6 4 3 2 4" xfId="1537" xr:uid="{2D6B710D-CDF5-4CAB-AC4E-BDEE08021B02}"/>
    <cellStyle name="Normal 6 4 3 2 4 2" xfId="4651" xr:uid="{D74E0F2D-B84F-46EF-849B-E69AB6CBF711}"/>
    <cellStyle name="Normal 6 4 3 2 5" xfId="1538" xr:uid="{19F5D69E-845F-4C29-80E2-4E4F500FA694}"/>
    <cellStyle name="Normal 6 4 3 2 6" xfId="1539" xr:uid="{4F2081F3-241A-45EA-AE76-B6D9A7C25B3E}"/>
    <cellStyle name="Normal 6 4 3 3" xfId="1540" xr:uid="{1C2A8E3F-9B21-4EEA-A6A2-D5D800A0CC71}"/>
    <cellStyle name="Normal 6 4 3 3 2" xfId="1541" xr:uid="{3E8FF444-7E24-4641-B41C-96FD4E66F42B}"/>
    <cellStyle name="Normal 6 4 3 3 2 2" xfId="1542" xr:uid="{AAA91D1E-3E0D-4615-83D0-C7A323553658}"/>
    <cellStyle name="Normal 6 4 3 3 2 2 2" xfId="4652" xr:uid="{924DF877-B104-4E37-9359-6F591154646E}"/>
    <cellStyle name="Normal 6 4 3 3 2 3" xfId="1543" xr:uid="{708699A1-66BA-4A81-8BF1-C5BA909D283D}"/>
    <cellStyle name="Normal 6 4 3 3 2 4" xfId="1544" xr:uid="{F3D286C9-441D-43FF-B770-5E9DEE5D2469}"/>
    <cellStyle name="Normal 6 4 3 3 3" xfId="1545" xr:uid="{391FC331-5A01-44C3-86D0-2135D8767826}"/>
    <cellStyle name="Normal 6 4 3 3 3 2" xfId="4653" xr:uid="{24D83264-BAF2-41CC-8D05-44AF060B841D}"/>
    <cellStyle name="Normal 6 4 3 3 4" xfId="1546" xr:uid="{D7EBF777-FCAC-47D4-8B6D-6919E7F64AF3}"/>
    <cellStyle name="Normal 6 4 3 3 5" xfId="1547" xr:uid="{0EB8DE3B-06C9-419E-8B95-039DE2AA8715}"/>
    <cellStyle name="Normal 6 4 3 4" xfId="1548" xr:uid="{7717238F-4D4A-42B4-9854-DBE2C73B0716}"/>
    <cellStyle name="Normal 6 4 3 4 2" xfId="1549" xr:uid="{D25C87CA-1D1F-4A9E-B527-5AFF63BB109D}"/>
    <cellStyle name="Normal 6 4 3 4 2 2" xfId="4654" xr:uid="{981A46D0-4EB5-4FA0-8BA9-2564612DF438}"/>
    <cellStyle name="Normal 6 4 3 4 3" xfId="1550" xr:uid="{2AA161BE-9302-470A-AA03-5E85D5857396}"/>
    <cellStyle name="Normal 6 4 3 4 4" xfId="1551" xr:uid="{3E3538C9-E009-4B39-81D7-E78C2B90A8A0}"/>
    <cellStyle name="Normal 6 4 3 5" xfId="1552" xr:uid="{A93BF446-E3B8-4944-A20D-9FF82528D26A}"/>
    <cellStyle name="Normal 6 4 3 5 2" xfId="1553" xr:uid="{2ECAF2F1-4FCC-4E6A-B7FA-D2F3D46A569D}"/>
    <cellStyle name="Normal 6 4 3 5 3" xfId="1554" xr:uid="{EF753E9F-3923-447C-A98C-E37E53A8495B}"/>
    <cellStyle name="Normal 6 4 3 5 4" xfId="1555" xr:uid="{D18D454E-C92B-422A-B465-968E4EC24C57}"/>
    <cellStyle name="Normal 6 4 3 6" xfId="1556" xr:uid="{2CEB7C9C-D906-411A-9EFE-DC85CA7B4975}"/>
    <cellStyle name="Normal 6 4 3 7" xfId="1557" xr:uid="{D87E5F88-F89C-48AC-8627-A4BFCB029825}"/>
    <cellStyle name="Normal 6 4 3 8" xfId="1558" xr:uid="{4DF8E2CF-F542-4333-ACBC-217DF2A485C9}"/>
    <cellStyle name="Normal 6 4 4" xfId="1559" xr:uid="{7FD67D2D-84DE-4E81-940E-5074BB326CC9}"/>
    <cellStyle name="Normal 6 4 4 2" xfId="1560" xr:uid="{3FF7C601-0305-4A72-B96D-1CAAC7E11579}"/>
    <cellStyle name="Normal 6 4 4 2 2" xfId="1561" xr:uid="{E1048FE1-0832-4AA3-AADD-CEDCE9558890}"/>
    <cellStyle name="Normal 6 4 4 2 2 2" xfId="1562" xr:uid="{A82AB8DB-3E96-490A-AAB1-E28D963240C0}"/>
    <cellStyle name="Normal 6 4 4 2 2 2 2" xfId="4002" xr:uid="{42874C64-1960-4E1B-B11D-C2DDC2EB7666}"/>
    <cellStyle name="Normal 6 4 4 2 2 3" xfId="1563" xr:uid="{60CDEC06-5F8F-49C7-A5C4-900366E8BA47}"/>
    <cellStyle name="Normal 6 4 4 2 2 4" xfId="1564" xr:uid="{3D62928B-7A05-4823-9661-21C8D8791C15}"/>
    <cellStyle name="Normal 6 4 4 2 3" xfId="1565" xr:uid="{27918609-464A-4600-8575-5BAAC9C37DE2}"/>
    <cellStyle name="Normal 6 4 4 2 3 2" xfId="4003" xr:uid="{09E82975-5503-41F2-BDBD-7421D85A913D}"/>
    <cellStyle name="Normal 6 4 4 2 4" xfId="1566" xr:uid="{E69B08CF-7F85-4F81-8BC3-8A8251A00360}"/>
    <cellStyle name="Normal 6 4 4 2 5" xfId="1567" xr:uid="{FA5663D0-98F3-4A7A-9C6D-FD5CCFE5070F}"/>
    <cellStyle name="Normal 6 4 4 3" xfId="1568" xr:uid="{31EE41FA-7049-45AB-A413-3FE6FF39C02B}"/>
    <cellStyle name="Normal 6 4 4 3 2" xfId="1569" xr:uid="{3A6C652A-C88F-495B-9D4B-0AC8E1B95A69}"/>
    <cellStyle name="Normal 6 4 4 3 2 2" xfId="4004" xr:uid="{54E370E5-85BA-4F45-8F5B-574689D66382}"/>
    <cellStyle name="Normal 6 4 4 3 3" xfId="1570" xr:uid="{7E9BE10D-CED7-4E1B-AB26-4868347C7020}"/>
    <cellStyle name="Normal 6 4 4 3 4" xfId="1571" xr:uid="{2F697D20-F31A-494D-BAAE-A2B9E2BDDF65}"/>
    <cellStyle name="Normal 6 4 4 4" xfId="1572" xr:uid="{4E9C4A95-E84A-4C7B-9509-706A5EBC5599}"/>
    <cellStyle name="Normal 6 4 4 4 2" xfId="1573" xr:uid="{1E827BBD-4043-4DC7-891C-FD7992A681E2}"/>
    <cellStyle name="Normal 6 4 4 4 3" xfId="1574" xr:uid="{256A0828-011D-4EB4-B4DD-D22C54ADBD44}"/>
    <cellStyle name="Normal 6 4 4 4 4" xfId="1575" xr:uid="{11D227E8-649F-4961-B536-63014464446A}"/>
    <cellStyle name="Normal 6 4 4 5" xfId="1576" xr:uid="{E3668835-D8FE-47D1-8E80-56E4EB74A83E}"/>
    <cellStyle name="Normal 6 4 4 6" xfId="1577" xr:uid="{70ED7B0C-F606-4354-A3DD-1B4DBD5D7BCF}"/>
    <cellStyle name="Normal 6 4 4 7" xfId="1578" xr:uid="{D3D25508-2DFA-4D6F-83B0-453C93D35D82}"/>
    <cellStyle name="Normal 6 4 5" xfId="1579" xr:uid="{08C60276-E59E-4E80-9676-6D1B8BE85275}"/>
    <cellStyle name="Normal 6 4 5 2" xfId="1580" xr:uid="{7509ED21-79ED-4542-9CB0-8AE1CE351244}"/>
    <cellStyle name="Normal 6 4 5 2 2" xfId="1581" xr:uid="{DDADE027-4318-42FF-B686-4CE74225F464}"/>
    <cellStyle name="Normal 6 4 5 2 2 2" xfId="4005" xr:uid="{6DCD97FE-94DC-4596-8846-2638DADA38DF}"/>
    <cellStyle name="Normal 6 4 5 2 3" xfId="1582" xr:uid="{3267161E-237D-45E5-8444-81CE57CD13C7}"/>
    <cellStyle name="Normal 6 4 5 2 4" xfId="1583" xr:uid="{746DA5F6-F737-45AA-BA1C-50D1B247C6FC}"/>
    <cellStyle name="Normal 6 4 5 3" xfId="1584" xr:uid="{231056EE-3F6B-4659-B126-D855F5AD89DC}"/>
    <cellStyle name="Normal 6 4 5 3 2" xfId="1585" xr:uid="{9776D705-06DF-4615-8CF1-AB0DF1DDE0B8}"/>
    <cellStyle name="Normal 6 4 5 3 3" xfId="1586" xr:uid="{401735A7-66AC-49A8-924F-E7842104638E}"/>
    <cellStyle name="Normal 6 4 5 3 4" xfId="1587" xr:uid="{81D40E43-548C-48C7-8BFF-C4ED6B29993A}"/>
    <cellStyle name="Normal 6 4 5 4" xfId="1588" xr:uid="{6A65E0B7-1822-40EB-8C6B-FA438502A07F}"/>
    <cellStyle name="Normal 6 4 5 5" xfId="1589" xr:uid="{224771C1-09BD-4C3A-AE02-7497DA76B8C6}"/>
    <cellStyle name="Normal 6 4 5 6" xfId="1590" xr:uid="{736A38AF-EA7C-4A45-A47B-09A39EA2E652}"/>
    <cellStyle name="Normal 6 4 6" xfId="1591" xr:uid="{69C16DC9-B0A5-4763-B156-586C27C86146}"/>
    <cellStyle name="Normal 6 4 6 2" xfId="1592" xr:uid="{85D92EDF-DF54-4F61-A692-CC76038AB67D}"/>
    <cellStyle name="Normal 6 4 6 2 2" xfId="1593" xr:uid="{C2012207-6C3C-4559-A753-C0955352BE59}"/>
    <cellStyle name="Normal 6 4 6 2 3" xfId="1594" xr:uid="{847827AE-F8B8-4135-B150-18AC314E9B6E}"/>
    <cellStyle name="Normal 6 4 6 2 4" xfId="1595" xr:uid="{C674176F-16E5-42B2-AFFC-8B69B46764A1}"/>
    <cellStyle name="Normal 6 4 6 3" xfId="1596" xr:uid="{2337402A-5E05-4DAB-940C-17088EA51221}"/>
    <cellStyle name="Normal 6 4 6 4" xfId="1597" xr:uid="{A8C513BF-7909-4E28-880D-B4409F7EFCB3}"/>
    <cellStyle name="Normal 6 4 6 5" xfId="1598" xr:uid="{EFC3724E-8F3D-42C1-A58C-9CBB83E9C1CF}"/>
    <cellStyle name="Normal 6 4 7" xfId="1599" xr:uid="{8361C90B-1D67-49AD-B020-F4746E781146}"/>
    <cellStyle name="Normal 6 4 7 2" xfId="1600" xr:uid="{5EC528AD-AE98-4326-9819-F568795A0073}"/>
    <cellStyle name="Normal 6 4 7 3" xfId="1601" xr:uid="{392B6C98-0820-4721-B2D3-B92BADEB54B0}"/>
    <cellStyle name="Normal 6 4 7 3 2" xfId="4378" xr:uid="{142FA177-28CB-4F5D-89EF-611348349B35}"/>
    <cellStyle name="Normal 6 4 7 3 3" xfId="4609" xr:uid="{DFB03901-321E-41B8-AF74-FC4BE1BD0159}"/>
    <cellStyle name="Normal 6 4 7 4" xfId="1602" xr:uid="{9E3EA762-6BD9-43DA-BD47-0452C4C33956}"/>
    <cellStyle name="Normal 6 4 8" xfId="1603" xr:uid="{686923F6-FEC9-4F7E-9820-BFAC590C667F}"/>
    <cellStyle name="Normal 6 4 8 2" xfId="1604" xr:uid="{6FA20970-5F80-43AC-BA72-856878FD8A0F}"/>
    <cellStyle name="Normal 6 4 8 3" xfId="1605" xr:uid="{719658F5-B75E-4153-A754-145C8848BCA5}"/>
    <cellStyle name="Normal 6 4 8 4" xfId="1606" xr:uid="{C9681796-9AEA-4F2F-99C5-75F1D64A3ADD}"/>
    <cellStyle name="Normal 6 4 9" xfId="1607" xr:uid="{A160EC5C-83C6-4788-B571-DB2D46B43E8E}"/>
    <cellStyle name="Normal 6 5" xfId="1608" xr:uid="{E0B7CFE3-8DCD-4C12-82D2-732CD55743D4}"/>
    <cellStyle name="Normal 6 5 10" xfId="1609" xr:uid="{F2D6F9EA-3EEF-4DB7-8713-53D31084C358}"/>
    <cellStyle name="Normal 6 5 11" xfId="1610" xr:uid="{05B4DA66-8346-4868-B6FD-E1929F4D7937}"/>
    <cellStyle name="Normal 6 5 2" xfId="1611" xr:uid="{D3A0DAF0-D255-4C15-A8A8-C4ACE11D97CF}"/>
    <cellStyle name="Normal 6 5 2 2" xfId="1612" xr:uid="{FE7F49A9-48ED-47BD-9E7B-AA6346FB6AA3}"/>
    <cellStyle name="Normal 6 5 2 2 2" xfId="1613" xr:uid="{13E0B851-495A-45E1-98B4-9D1CC110EC02}"/>
    <cellStyle name="Normal 6 5 2 2 2 2" xfId="1614" xr:uid="{9E7EB09F-247C-45A5-81C2-68F6EC5518F8}"/>
    <cellStyle name="Normal 6 5 2 2 2 2 2" xfId="1615" xr:uid="{3ECC5B50-3AC0-44EF-8174-A5F0B512D963}"/>
    <cellStyle name="Normal 6 5 2 2 2 2 2 2" xfId="5374" xr:uid="{A00C02D4-2DD6-4E44-B0A6-8709C638AB7A}"/>
    <cellStyle name="Normal 6 5 2 2 2 2 3" xfId="1616" xr:uid="{574F2C1E-3C63-446E-B93C-776D4836E22B}"/>
    <cellStyle name="Normal 6 5 2 2 2 2 4" xfId="1617" xr:uid="{17CBA51B-E756-4FBB-897D-F32E6697F22B}"/>
    <cellStyle name="Normal 6 5 2 2 2 3" xfId="1618" xr:uid="{620EC88F-D7C4-4C5B-881A-B19800D636EB}"/>
    <cellStyle name="Normal 6 5 2 2 2 3 2" xfId="1619" xr:uid="{F98A1B69-B858-42E0-BF80-EE0C2C16DA4F}"/>
    <cellStyle name="Normal 6 5 2 2 2 3 3" xfId="1620" xr:uid="{665E882F-56BF-4F84-90CD-4C7696BBE1CB}"/>
    <cellStyle name="Normal 6 5 2 2 2 3 4" xfId="1621" xr:uid="{5F15EBD2-75EF-49FC-9C32-40CAEED1168D}"/>
    <cellStyle name="Normal 6 5 2 2 2 4" xfId="1622" xr:uid="{2D41EE9A-EE2A-435E-8010-6E736E4F8B5B}"/>
    <cellStyle name="Normal 6 5 2 2 2 5" xfId="1623" xr:uid="{AC0962CD-72BC-408A-A085-014D83998AB8}"/>
    <cellStyle name="Normal 6 5 2 2 2 6" xfId="1624" xr:uid="{06FA547A-076D-4A5C-9569-9265B2339361}"/>
    <cellStyle name="Normal 6 5 2 2 3" xfId="1625" xr:uid="{26941DA6-2AED-4B63-86E0-3090C61157BC}"/>
    <cellStyle name="Normal 6 5 2 2 3 2" xfId="1626" xr:uid="{9E02E1F8-99CC-485E-A623-275AB91CBED2}"/>
    <cellStyle name="Normal 6 5 2 2 3 2 2" xfId="1627" xr:uid="{F3EE8A76-8E36-4EB4-814D-4348CD9C714A}"/>
    <cellStyle name="Normal 6 5 2 2 3 2 3" xfId="1628" xr:uid="{EF3DFE9D-DFDD-46EF-A6CD-879190578AAC}"/>
    <cellStyle name="Normal 6 5 2 2 3 2 4" xfId="1629" xr:uid="{D34D5A52-C9A1-4D75-ACD4-D30EB0E556DE}"/>
    <cellStyle name="Normal 6 5 2 2 3 3" xfId="1630" xr:uid="{7D77F925-DF5B-4F4B-940E-9969BC3EC1DE}"/>
    <cellStyle name="Normal 6 5 2 2 3 4" xfId="1631" xr:uid="{F2245CC4-B9AC-4783-93F4-234D99F0A788}"/>
    <cellStyle name="Normal 6 5 2 2 3 5" xfId="1632" xr:uid="{DAF30C4B-118F-4A65-B09B-D1617C61BB54}"/>
    <cellStyle name="Normal 6 5 2 2 4" xfId="1633" xr:uid="{0092C5A8-467B-44D3-9423-9485479D4A25}"/>
    <cellStyle name="Normal 6 5 2 2 4 2" xfId="1634" xr:uid="{3452CFE3-DFB6-4C61-98FB-9C085F25CFD6}"/>
    <cellStyle name="Normal 6 5 2 2 4 2 2" xfId="5375" xr:uid="{7165BA36-05C1-435D-AB8D-ED1E91607378}"/>
    <cellStyle name="Normal 6 5 2 2 4 3" xfId="1635" xr:uid="{99694F54-73C4-422D-B409-4BF8F1DF0915}"/>
    <cellStyle name="Normal 6 5 2 2 4 4" xfId="1636" xr:uid="{4BB25581-E824-411A-ACDA-27D4887B8237}"/>
    <cellStyle name="Normal 6 5 2 2 5" xfId="1637" xr:uid="{1F7567F8-1228-45E4-86C9-D36417ED0BA9}"/>
    <cellStyle name="Normal 6 5 2 2 5 2" xfId="1638" xr:uid="{65122994-7CC7-4BC9-A841-F2218FE7F256}"/>
    <cellStyle name="Normal 6 5 2 2 5 3" xfId="1639" xr:uid="{0D3B201B-5AC1-440D-8848-21C06D483590}"/>
    <cellStyle name="Normal 6 5 2 2 5 4" xfId="1640" xr:uid="{814DE1E6-3725-4D82-AEAF-2141302A5DC6}"/>
    <cellStyle name="Normal 6 5 2 2 6" xfId="1641" xr:uid="{40DD4941-6379-4C53-A375-FC1014EBD691}"/>
    <cellStyle name="Normal 6 5 2 2 7" xfId="1642" xr:uid="{A9AC3A1D-9CEF-41DF-906E-AD26CE6479AA}"/>
    <cellStyle name="Normal 6 5 2 2 8" xfId="1643" xr:uid="{71ADFEF6-3E01-49E4-B091-385473A1C8A9}"/>
    <cellStyle name="Normal 6 5 2 3" xfId="1644" xr:uid="{E829C5AF-6D1F-4448-B6F5-16BEFB609912}"/>
    <cellStyle name="Normal 6 5 2 3 2" xfId="1645" xr:uid="{6819302B-02BF-477F-97E9-8D0B79763991}"/>
    <cellStyle name="Normal 6 5 2 3 2 2" xfId="1646" xr:uid="{4BD9E654-6170-4B2F-B8D9-2178ACF7FFCA}"/>
    <cellStyle name="Normal 6 5 2 3 2 2 2" xfId="5376" xr:uid="{D6FB1D8C-DE59-4C8D-B231-AF82BE20F4CC}"/>
    <cellStyle name="Normal 6 5 2 3 2 3" xfId="1647" xr:uid="{07A74A55-4B00-4C79-9BDE-6694FA557B75}"/>
    <cellStyle name="Normal 6 5 2 3 2 4" xfId="1648" xr:uid="{65C1CE9E-C95B-4086-AC1F-5686A13AED85}"/>
    <cellStyle name="Normal 6 5 2 3 3" xfId="1649" xr:uid="{8D9371C4-E274-4451-AF8C-92CE77B43EA2}"/>
    <cellStyle name="Normal 6 5 2 3 3 2" xfId="1650" xr:uid="{6A1ED077-88F3-4640-A972-31EFD2BD6ECD}"/>
    <cellStyle name="Normal 6 5 2 3 3 3" xfId="1651" xr:uid="{E01479FD-A381-43B0-80F1-FF11602416F5}"/>
    <cellStyle name="Normal 6 5 2 3 3 4" xfId="1652" xr:uid="{94986D72-383F-40A5-9971-C698F271B4B5}"/>
    <cellStyle name="Normal 6 5 2 3 4" xfId="1653" xr:uid="{7E11CC61-3FF2-4EAC-B7AE-962C63F7AAAC}"/>
    <cellStyle name="Normal 6 5 2 3 5" xfId="1654" xr:uid="{1E623520-3E19-41F8-BD8E-89282B0614E0}"/>
    <cellStyle name="Normal 6 5 2 3 6" xfId="1655" xr:uid="{D893083C-8DB1-4312-81A2-5E3EBDF09025}"/>
    <cellStyle name="Normal 6 5 2 4" xfId="1656" xr:uid="{364A0164-64CB-437E-A986-F19979356FB3}"/>
    <cellStyle name="Normal 6 5 2 4 2" xfId="1657" xr:uid="{63FED64F-3DDA-434E-AB1E-52121B7A95F7}"/>
    <cellStyle name="Normal 6 5 2 4 2 2" xfId="1658" xr:uid="{D49F2B11-3190-42D2-B932-453C9D17C79E}"/>
    <cellStyle name="Normal 6 5 2 4 2 3" xfId="1659" xr:uid="{071E3FC8-919E-4267-92D5-5A03A3996BA7}"/>
    <cellStyle name="Normal 6 5 2 4 2 4" xfId="1660" xr:uid="{2128544E-7BA1-49DA-A6E3-20E4CF226E8E}"/>
    <cellStyle name="Normal 6 5 2 4 3" xfId="1661" xr:uid="{EFC8A5FD-A6CC-421B-9682-AF711F3FB1A1}"/>
    <cellStyle name="Normal 6 5 2 4 4" xfId="1662" xr:uid="{9356426C-8FBE-4373-BBBF-77DBC86F289B}"/>
    <cellStyle name="Normal 6 5 2 4 5" xfId="1663" xr:uid="{A59C4DA6-2079-4F43-8C8C-9C8ACDE85CAB}"/>
    <cellStyle name="Normal 6 5 2 5" xfId="1664" xr:uid="{D48AA700-1C74-41A3-AB16-A5D88FF4661E}"/>
    <cellStyle name="Normal 6 5 2 5 2" xfId="1665" xr:uid="{6224CD5A-FFB1-4A2A-89AC-FD42A0BAD047}"/>
    <cellStyle name="Normal 6 5 2 5 2 2" xfId="5377" xr:uid="{6F4DEFB5-206D-46D4-8511-F0FC658D9483}"/>
    <cellStyle name="Normal 6 5 2 5 3" xfId="1666" xr:uid="{AE0EFCA5-F484-4C57-BAE7-16D8D04D23B4}"/>
    <cellStyle name="Normal 6 5 2 5 4" xfId="1667" xr:uid="{B09BAA6E-46FD-47EF-BD95-DA2D15D5E2A8}"/>
    <cellStyle name="Normal 6 5 2 6" xfId="1668" xr:uid="{56BBADA7-DE8F-4DD4-B9EB-1C20F187D92B}"/>
    <cellStyle name="Normal 6 5 2 6 2" xfId="1669" xr:uid="{85BDED65-EA01-432B-AC4B-C60B3D35F639}"/>
    <cellStyle name="Normal 6 5 2 6 3" xfId="1670" xr:uid="{E7D03B8F-8443-44DE-A211-7AAE26934876}"/>
    <cellStyle name="Normal 6 5 2 6 4" xfId="1671" xr:uid="{35A58DD7-7B29-4055-AC7E-B3768E4A1B81}"/>
    <cellStyle name="Normal 6 5 2 7" xfId="1672" xr:uid="{FBC29EBA-6BD1-44B2-90EB-6FC3F4E15BD2}"/>
    <cellStyle name="Normal 6 5 2 8" xfId="1673" xr:uid="{C8E879D6-1023-4EA8-ADF9-DC24349707B1}"/>
    <cellStyle name="Normal 6 5 2 9" xfId="1674" xr:uid="{7534252B-6CDD-49F1-B4F4-5625FC7B4646}"/>
    <cellStyle name="Normal 6 5 3" xfId="1675" xr:uid="{72DC54CC-B4B2-450B-8164-9592C493D4CC}"/>
    <cellStyle name="Normal 6 5 3 2" xfId="1676" xr:uid="{90FDD7A7-3AFA-43DD-9E50-C2213683D1A0}"/>
    <cellStyle name="Normal 6 5 3 2 2" xfId="1677" xr:uid="{26839221-A61D-4208-9A47-2FAAB5E3A92A}"/>
    <cellStyle name="Normal 6 5 3 2 2 2" xfId="1678" xr:uid="{25AB93A9-0185-426C-9745-5D7C9B8AD7C5}"/>
    <cellStyle name="Normal 6 5 3 2 2 2 2" xfId="4006" xr:uid="{13B67CAD-41CB-421B-A9FC-DF3286FBCC4D}"/>
    <cellStyle name="Normal 6 5 3 2 2 3" xfId="1679" xr:uid="{4CBB310D-913C-4DED-80BD-C8D7B1E66C8E}"/>
    <cellStyle name="Normal 6 5 3 2 2 4" xfId="1680" xr:uid="{EF1B94BF-3559-4787-876E-E1E2424AFDF4}"/>
    <cellStyle name="Normal 6 5 3 2 3" xfId="1681" xr:uid="{DF8A6950-1A58-4385-BC82-FC3E5DCDBD67}"/>
    <cellStyle name="Normal 6 5 3 2 3 2" xfId="1682" xr:uid="{AFF7D672-D259-4BD5-840B-678DCDEE10FE}"/>
    <cellStyle name="Normal 6 5 3 2 3 3" xfId="1683" xr:uid="{14418AA0-6C19-45EB-81E7-5C2964ED31DC}"/>
    <cellStyle name="Normal 6 5 3 2 3 4" xfId="1684" xr:uid="{3161D075-62B9-4CE8-9509-39B7D6099CB7}"/>
    <cellStyle name="Normal 6 5 3 2 4" xfId="1685" xr:uid="{7FD5F80E-A601-4A6D-92E7-4EBED2967ECE}"/>
    <cellStyle name="Normal 6 5 3 2 5" xfId="1686" xr:uid="{FDDE8727-057A-475F-8D5C-B0C465A35036}"/>
    <cellStyle name="Normal 6 5 3 2 6" xfId="1687" xr:uid="{CC9BC8D4-2E9F-4937-BD97-40AE93424C4F}"/>
    <cellStyle name="Normal 6 5 3 3" xfId="1688" xr:uid="{B2EACAD9-48D4-403B-94C1-09A6DADE2E6A}"/>
    <cellStyle name="Normal 6 5 3 3 2" xfId="1689" xr:uid="{D7B407E6-AA06-400B-BDA9-2EFC1C1E4138}"/>
    <cellStyle name="Normal 6 5 3 3 2 2" xfId="1690" xr:uid="{8F4DC73A-7DE1-41E9-81CF-3E55A9BBC5CE}"/>
    <cellStyle name="Normal 6 5 3 3 2 3" xfId="1691" xr:uid="{2DD75A28-FCB8-4B75-A68D-D750CDAC898B}"/>
    <cellStyle name="Normal 6 5 3 3 2 4" xfId="1692" xr:uid="{355B26E9-ABE2-44DD-995F-195C4FD21E6B}"/>
    <cellStyle name="Normal 6 5 3 3 3" xfId="1693" xr:uid="{A4768BBA-640C-497A-9035-774B640B83C8}"/>
    <cellStyle name="Normal 6 5 3 3 4" xfId="1694" xr:uid="{A582D765-16C6-4D9A-8F3A-E5EAA4BE1680}"/>
    <cellStyle name="Normal 6 5 3 3 5" xfId="1695" xr:uid="{BE964F1F-E33A-4DD2-92C1-40B6F67C1119}"/>
    <cellStyle name="Normal 6 5 3 4" xfId="1696" xr:uid="{F89A008D-6836-4986-A5CD-378574C10A10}"/>
    <cellStyle name="Normal 6 5 3 4 2" xfId="1697" xr:uid="{A4750D62-34BF-4EF3-A3C4-285E58C7808C}"/>
    <cellStyle name="Normal 6 5 3 4 2 2" xfId="5378" xr:uid="{B21F47DD-5154-44A7-AABF-482EA097F73A}"/>
    <cellStyle name="Normal 6 5 3 4 3" xfId="1698" xr:uid="{CAA779A5-2BF3-4DE1-9360-78DA68AD6125}"/>
    <cellStyle name="Normal 6 5 3 4 4" xfId="1699" xr:uid="{DC8C36CA-E6F4-409B-B796-C26682B480F4}"/>
    <cellStyle name="Normal 6 5 3 5" xfId="1700" xr:uid="{DCCDC104-F99C-4281-805A-CA6E1C88CA91}"/>
    <cellStyle name="Normal 6 5 3 5 2" xfId="1701" xr:uid="{3B86AC64-F77B-44F3-85BA-7C61B9D6AAF6}"/>
    <cellStyle name="Normal 6 5 3 5 3" xfId="1702" xr:uid="{4F0432AB-5F76-4451-B1FD-C50E7C0F16B2}"/>
    <cellStyle name="Normal 6 5 3 5 4" xfId="1703" xr:uid="{C8A39EB8-B290-4FE4-8390-0FB5CF349F93}"/>
    <cellStyle name="Normal 6 5 3 6" xfId="1704" xr:uid="{8B7F0D4D-7BC2-4D43-AB21-B13363B0741C}"/>
    <cellStyle name="Normal 6 5 3 7" xfId="1705" xr:uid="{E5FA3D0A-D2EE-4DE6-A502-E2FCA68ABD46}"/>
    <cellStyle name="Normal 6 5 3 8" xfId="1706" xr:uid="{44523393-7622-4D1B-85E3-2AD636FF18D7}"/>
    <cellStyle name="Normal 6 5 4" xfId="1707" xr:uid="{9F871C8C-1EFD-4C41-B85E-95D6D2122823}"/>
    <cellStyle name="Normal 6 5 4 2" xfId="1708" xr:uid="{BB9E7C34-DB86-4B95-8E34-C951F3081B88}"/>
    <cellStyle name="Normal 6 5 4 2 2" xfId="1709" xr:uid="{6C2B4F94-2813-4625-8964-9DD1159E3A84}"/>
    <cellStyle name="Normal 6 5 4 2 2 2" xfId="1710" xr:uid="{6456F245-4868-4E01-96A8-A0A41D934AA5}"/>
    <cellStyle name="Normal 6 5 4 2 2 3" xfId="1711" xr:uid="{9A9E9706-D556-495C-B35C-A35D6550B6EA}"/>
    <cellStyle name="Normal 6 5 4 2 2 4" xfId="1712" xr:uid="{3A7E7D18-681C-4F5F-A47B-1830B837351F}"/>
    <cellStyle name="Normal 6 5 4 2 3" xfId="1713" xr:uid="{14589590-742E-47E2-9BAE-CE4F9C7E8EC5}"/>
    <cellStyle name="Normal 6 5 4 2 4" xfId="1714" xr:uid="{758D239B-D0E9-4DFF-B892-4A70553B68B0}"/>
    <cellStyle name="Normal 6 5 4 2 5" xfId="1715" xr:uid="{DA6210EF-1DA9-49F7-A400-F5D51CB22448}"/>
    <cellStyle name="Normal 6 5 4 3" xfId="1716" xr:uid="{CCE081A6-4F37-453F-964D-CE689C339BA4}"/>
    <cellStyle name="Normal 6 5 4 3 2" xfId="1717" xr:uid="{5ED6E5DD-1907-466D-9AAA-3D8F95850DF6}"/>
    <cellStyle name="Normal 6 5 4 3 3" xfId="1718" xr:uid="{94DC6129-A5D5-4921-AAEA-C774B606F3D9}"/>
    <cellStyle name="Normal 6 5 4 3 4" xfId="1719" xr:uid="{41467470-5340-40B1-872B-D0030BE5BDBF}"/>
    <cellStyle name="Normal 6 5 4 4" xfId="1720" xr:uid="{F13303FE-4FFF-459B-B96C-5BB613B4D6DB}"/>
    <cellStyle name="Normal 6 5 4 4 2" xfId="1721" xr:uid="{9A24C9E4-C065-441B-9CDD-A862AD71732E}"/>
    <cellStyle name="Normal 6 5 4 4 3" xfId="1722" xr:uid="{3A90CD92-9DDA-4440-95BA-F5A5A2998EEC}"/>
    <cellStyle name="Normal 6 5 4 4 4" xfId="1723" xr:uid="{8E9000FD-2EE1-4C58-8F13-A224CB7A92B3}"/>
    <cellStyle name="Normal 6 5 4 5" xfId="1724" xr:uid="{80BDBAF6-7D0B-44B9-A829-CD9284466427}"/>
    <cellStyle name="Normal 6 5 4 6" xfId="1725" xr:uid="{9472E319-DE3E-428E-8A59-041AA710338B}"/>
    <cellStyle name="Normal 6 5 4 7" xfId="1726" xr:uid="{EA510E35-2EB8-4DE4-B2CC-BFB14E5A087D}"/>
    <cellStyle name="Normal 6 5 5" xfId="1727" xr:uid="{BF5ED24B-6262-42A1-AB02-6A2ED21A4976}"/>
    <cellStyle name="Normal 6 5 5 2" xfId="1728" xr:uid="{1A2F2B8F-5D35-481F-8F1A-853F121E9C6F}"/>
    <cellStyle name="Normal 6 5 5 2 2" xfId="1729" xr:uid="{C44B7015-8220-4514-A5E3-69EF130AE986}"/>
    <cellStyle name="Normal 6 5 5 2 3" xfId="1730" xr:uid="{A9D43E64-4F5C-4FA7-8C27-A12B31FE074D}"/>
    <cellStyle name="Normal 6 5 5 2 4" xfId="1731" xr:uid="{DB99F24A-6FA9-4C69-B243-72185C2EDBBE}"/>
    <cellStyle name="Normal 6 5 5 3" xfId="1732" xr:uid="{87AD6B03-6056-4290-9838-D72AE2243625}"/>
    <cellStyle name="Normal 6 5 5 3 2" xfId="1733" xr:uid="{54C2A588-AFED-44D9-8AAC-A92A7344404B}"/>
    <cellStyle name="Normal 6 5 5 3 3" xfId="1734" xr:uid="{7A932714-BFF1-4F45-8064-51687DA1EA08}"/>
    <cellStyle name="Normal 6 5 5 3 4" xfId="1735" xr:uid="{4E81CA91-56E3-409A-B075-15F06385ACA9}"/>
    <cellStyle name="Normal 6 5 5 4" xfId="1736" xr:uid="{044CC417-67ED-49E9-BE95-3E7FEE9C935A}"/>
    <cellStyle name="Normal 6 5 5 5" xfId="1737" xr:uid="{9108FE39-4338-4BEB-9230-B31D3C0F30C9}"/>
    <cellStyle name="Normal 6 5 5 6" xfId="1738" xr:uid="{73185A23-7689-4977-94B6-C497F57714D7}"/>
    <cellStyle name="Normal 6 5 6" xfId="1739" xr:uid="{A7EB277E-71A1-4D99-8A94-1373AC70E7FD}"/>
    <cellStyle name="Normal 6 5 6 2" xfId="1740" xr:uid="{1D8A044B-D5CC-457E-8BAA-099037C7F096}"/>
    <cellStyle name="Normal 6 5 6 2 2" xfId="1741" xr:uid="{0AAB6244-E4D3-4848-A886-EA418354DD2A}"/>
    <cellStyle name="Normal 6 5 6 2 3" xfId="1742" xr:uid="{481B81D8-0EBB-46D4-AB0D-4B15D8654E8A}"/>
    <cellStyle name="Normal 6 5 6 2 4" xfId="1743" xr:uid="{C5EB266F-C90D-4A77-A8F6-21DC2EFD3FF3}"/>
    <cellStyle name="Normal 6 5 6 3" xfId="1744" xr:uid="{922A59E7-D724-4AD8-948D-1E3AD00AE05B}"/>
    <cellStyle name="Normal 6 5 6 4" xfId="1745" xr:uid="{F2E17DD9-9164-4FE5-8E59-FD9D518A02E3}"/>
    <cellStyle name="Normal 6 5 6 5" xfId="1746" xr:uid="{6FF39773-769E-452C-9909-B5D56EF5EF0D}"/>
    <cellStyle name="Normal 6 5 7" xfId="1747" xr:uid="{26F1D3E0-F2F3-447D-BC81-8B0DBCE33B9E}"/>
    <cellStyle name="Normal 6 5 7 2" xfId="1748" xr:uid="{CDA6BB63-F062-4C98-8A55-0EA535590021}"/>
    <cellStyle name="Normal 6 5 7 3" xfId="1749" xr:uid="{5B738774-FF9A-4626-97C0-46773943399C}"/>
    <cellStyle name="Normal 6 5 7 4" xfId="1750" xr:uid="{69896843-034D-4C0A-8692-673E0C777D33}"/>
    <cellStyle name="Normal 6 5 8" xfId="1751" xr:uid="{0CBB9808-D09E-4F44-A7E8-82923471CF44}"/>
    <cellStyle name="Normal 6 5 8 2" xfId="1752" xr:uid="{F393F522-9CE4-4F39-9ED7-05C0BDC22C3A}"/>
    <cellStyle name="Normal 6 5 8 3" xfId="1753" xr:uid="{0FBBFF6F-4888-48B2-AB30-B47418C0A4C4}"/>
    <cellStyle name="Normal 6 5 8 4" xfId="1754" xr:uid="{77EBDF74-B8DF-4AFB-B3DE-A606DB6121C7}"/>
    <cellStyle name="Normal 6 5 9" xfId="1755" xr:uid="{A41DE671-B8F3-43B9-9FCE-8A56573FF9CF}"/>
    <cellStyle name="Normal 6 6" xfId="1756" xr:uid="{88861EC8-3759-4078-895D-C876142BF99C}"/>
    <cellStyle name="Normal 6 6 2" xfId="1757" xr:uid="{0CBF0063-3CEB-402E-9138-690A838A88B5}"/>
    <cellStyle name="Normal 6 6 2 2" xfId="1758" xr:uid="{D89BAECC-C4AD-4B53-9DD1-54682B137E88}"/>
    <cellStyle name="Normal 6 6 2 2 2" xfId="1759" xr:uid="{DCC77F24-F54F-4769-9A81-7F8561B70C75}"/>
    <cellStyle name="Normal 6 6 2 2 2 2" xfId="1760" xr:uid="{58D6452F-87E1-4084-AB87-23634DE4F0AD}"/>
    <cellStyle name="Normal 6 6 2 2 2 2 2" xfId="5379" xr:uid="{86FB51F1-CBFF-4C3A-9F32-9F626F5C17EE}"/>
    <cellStyle name="Normal 6 6 2 2 2 3" xfId="1761" xr:uid="{F2BAC6FB-5E70-42E9-9615-6C727674FE8D}"/>
    <cellStyle name="Normal 6 6 2 2 2 4" xfId="1762" xr:uid="{BA096051-07D7-491C-83B3-49E0799DBD4D}"/>
    <cellStyle name="Normal 6 6 2 2 3" xfId="1763" xr:uid="{BB6DF9F8-C57C-454E-943F-BA52A505905B}"/>
    <cellStyle name="Normal 6 6 2 2 3 2" xfId="1764" xr:uid="{C87D261A-F3AE-42C5-9535-91600EFB7010}"/>
    <cellStyle name="Normal 6 6 2 2 3 3" xfId="1765" xr:uid="{DFB31E1D-EC02-4799-B6B1-356FD934A54D}"/>
    <cellStyle name="Normal 6 6 2 2 3 4" xfId="1766" xr:uid="{4262CFE1-8EC2-4510-BF4A-E9755AB14E86}"/>
    <cellStyle name="Normal 6 6 2 2 4" xfId="1767" xr:uid="{302DEAED-3B69-40C1-ABE8-944929FA7681}"/>
    <cellStyle name="Normal 6 6 2 2 5" xfId="1768" xr:uid="{7C7A99F4-0E26-460F-B621-EC943484F9CB}"/>
    <cellStyle name="Normal 6 6 2 2 6" xfId="1769" xr:uid="{839A7800-6A3D-420F-8878-AF7918E445A5}"/>
    <cellStyle name="Normal 6 6 2 3" xfId="1770" xr:uid="{FA7A19B3-62F0-4CED-AC71-FBCBD03FD5B5}"/>
    <cellStyle name="Normal 6 6 2 3 2" xfId="1771" xr:uid="{4F31D5AA-FFA9-4BE9-B453-AE6DE9B75A9C}"/>
    <cellStyle name="Normal 6 6 2 3 2 2" xfId="1772" xr:uid="{1D61D288-8432-4FB0-8045-2FAF5C836C2E}"/>
    <cellStyle name="Normal 6 6 2 3 2 3" xfId="1773" xr:uid="{4B666EB2-2D77-4349-99D2-FF4909511ACF}"/>
    <cellStyle name="Normal 6 6 2 3 2 4" xfId="1774" xr:uid="{6AA5392D-BEB0-4834-9465-B489A2FF37EE}"/>
    <cellStyle name="Normal 6 6 2 3 3" xfId="1775" xr:uid="{5FBFD88D-7CA7-4972-877A-BC0E140C2F6A}"/>
    <cellStyle name="Normal 6 6 2 3 4" xfId="1776" xr:uid="{F6765977-41DC-43F0-B5ED-DE66E0AA6DDC}"/>
    <cellStyle name="Normal 6 6 2 3 5" xfId="1777" xr:uid="{BD7DEF83-4BE2-412C-841D-30F220E0D77E}"/>
    <cellStyle name="Normal 6 6 2 4" xfId="1778" xr:uid="{570574E8-16B8-4674-8366-BEA390BB930B}"/>
    <cellStyle name="Normal 6 6 2 4 2" xfId="1779" xr:uid="{3395DFBB-EFA0-40FA-9AB3-1E98A8AA5896}"/>
    <cellStyle name="Normal 6 6 2 4 2 2" xfId="5380" xr:uid="{ADAB31FD-DEDA-4385-A694-7F81A4395987}"/>
    <cellStyle name="Normal 6 6 2 4 3" xfId="1780" xr:uid="{0386A824-176B-46AC-B4E5-88FF40EB5C3E}"/>
    <cellStyle name="Normal 6 6 2 4 4" xfId="1781" xr:uid="{B53C5B56-EF3B-4975-83CC-E18EC3193CF3}"/>
    <cellStyle name="Normal 6 6 2 5" xfId="1782" xr:uid="{B5CE3E88-E953-41D6-9494-8EFAA0CFDFCD}"/>
    <cellStyle name="Normal 6 6 2 5 2" xfId="1783" xr:uid="{B2A020F9-DB04-4730-AB68-6ACA89EEEC82}"/>
    <cellStyle name="Normal 6 6 2 5 3" xfId="1784" xr:uid="{7B5A771B-D9BA-4257-8135-345ABE431A25}"/>
    <cellStyle name="Normal 6 6 2 5 4" xfId="1785" xr:uid="{98D85B0A-C00A-4623-A0E7-BD0A62DEE8D9}"/>
    <cellStyle name="Normal 6 6 2 6" xfId="1786" xr:uid="{C1067D4D-064C-4169-B3F5-4E9050DE24A0}"/>
    <cellStyle name="Normal 6 6 2 7" xfId="1787" xr:uid="{7D4BE195-8CE2-4FAC-97AF-5CF8BF7F83F5}"/>
    <cellStyle name="Normal 6 6 2 8" xfId="1788" xr:uid="{8433F10B-70DF-4EEA-9846-386E37F350B0}"/>
    <cellStyle name="Normal 6 6 3" xfId="1789" xr:uid="{89C8008F-3F68-4487-8BCF-A75FA20B2CB8}"/>
    <cellStyle name="Normal 6 6 3 2" xfId="1790" xr:uid="{DCA232D2-0B1C-455C-A81C-DF2B64BAAF43}"/>
    <cellStyle name="Normal 6 6 3 2 2" xfId="1791" xr:uid="{8DEFC9E6-19C7-4561-8FCE-660E2D8B5775}"/>
    <cellStyle name="Normal 6 6 3 2 2 2" xfId="5381" xr:uid="{F61FE8B0-C783-48B0-8C2A-1FE646A76B8F}"/>
    <cellStyle name="Normal 6 6 3 2 3" xfId="1792" xr:uid="{8CF42053-9161-441A-9689-9EF741E1F39A}"/>
    <cellStyle name="Normal 6 6 3 2 4" xfId="1793" xr:uid="{5E8BCF5F-31DB-41DB-99BE-8538D62D1896}"/>
    <cellStyle name="Normal 6 6 3 3" xfId="1794" xr:uid="{3EDF2CCC-392D-48D0-AC89-A2DC2B786A77}"/>
    <cellStyle name="Normal 6 6 3 3 2" xfId="1795" xr:uid="{E8A89B8D-16DA-47F7-8D8C-C814C6FAD116}"/>
    <cellStyle name="Normal 6 6 3 3 3" xfId="1796" xr:uid="{329FC0B2-1AA6-4D1B-A5B6-B2E6E1389E41}"/>
    <cellStyle name="Normal 6 6 3 3 4" xfId="1797" xr:uid="{56D3B010-3396-4EA7-8311-C0DA8E254748}"/>
    <cellStyle name="Normal 6 6 3 4" xfId="1798" xr:uid="{20D62704-6048-4FEA-8502-3378B7EB7C24}"/>
    <cellStyle name="Normal 6 6 3 5" xfId="1799" xr:uid="{4CC7A766-91AD-4F40-B11E-B5BC6E21314A}"/>
    <cellStyle name="Normal 6 6 3 6" xfId="1800" xr:uid="{7B1ACDFD-FC0B-4EE8-B685-2A8E39C39606}"/>
    <cellStyle name="Normal 6 6 4" xfId="1801" xr:uid="{8E4717FF-1451-4B14-B82F-63C922E23D02}"/>
    <cellStyle name="Normal 6 6 4 2" xfId="1802" xr:uid="{CAF25C39-E864-4A88-8201-075CD5A7436C}"/>
    <cellStyle name="Normal 6 6 4 2 2" xfId="1803" xr:uid="{C95592F7-264E-4107-95A3-5D8BA3343BD3}"/>
    <cellStyle name="Normal 6 6 4 2 3" xfId="1804" xr:uid="{7530A710-75DC-46B0-B49A-3544CBCB44D2}"/>
    <cellStyle name="Normal 6 6 4 2 4" xfId="1805" xr:uid="{7990973B-18E8-49B0-833D-786C05B45A60}"/>
    <cellStyle name="Normal 6 6 4 3" xfId="1806" xr:uid="{070AF56E-F2B3-4126-AABC-A767821AB8CD}"/>
    <cellStyle name="Normal 6 6 4 4" xfId="1807" xr:uid="{F5587097-1866-41A6-9F32-6C043269AB8D}"/>
    <cellStyle name="Normal 6 6 4 5" xfId="1808" xr:uid="{5743E3ED-685B-4B69-BCBF-5E683E22F68B}"/>
    <cellStyle name="Normal 6 6 5" xfId="1809" xr:uid="{0F44B00A-1160-483E-93F5-CF3BE0F591C0}"/>
    <cellStyle name="Normal 6 6 5 2" xfId="1810" xr:uid="{7AE1B0A4-52CA-4AE6-890A-458343FB5913}"/>
    <cellStyle name="Normal 6 6 5 2 2" xfId="5382" xr:uid="{1924AD4C-FED9-49BB-A7FA-CCFA98AA3D2F}"/>
    <cellStyle name="Normal 6 6 5 3" xfId="1811" xr:uid="{FF438EF5-9650-463A-A31F-7419CD9DD0B5}"/>
    <cellStyle name="Normal 6 6 5 4" xfId="1812" xr:uid="{31872FC6-771A-4441-AFC6-D515902F9BD6}"/>
    <cellStyle name="Normal 6 6 6" xfId="1813" xr:uid="{EA59837A-7E99-4F92-8AC1-37D3CADE90F6}"/>
    <cellStyle name="Normal 6 6 6 2" xfId="1814" xr:uid="{ADD9666C-AE6D-4638-A655-B1302B201088}"/>
    <cellStyle name="Normal 6 6 6 3" xfId="1815" xr:uid="{1E4F6A0B-3C76-4951-BCDD-6C689D020D03}"/>
    <cellStyle name="Normal 6 6 6 4" xfId="1816" xr:uid="{04AF9E21-E890-456C-AB2C-4026A28FA6F0}"/>
    <cellStyle name="Normal 6 6 7" xfId="1817" xr:uid="{3AD13C87-2679-44FD-B4C4-610970038126}"/>
    <cellStyle name="Normal 6 6 8" xfId="1818" xr:uid="{3DD4BC78-8542-47EB-83CA-5E3EAC70BC28}"/>
    <cellStyle name="Normal 6 6 9" xfId="1819" xr:uid="{1864BBD4-9200-4FFE-8100-FF6AEDBFAA4C}"/>
    <cellStyle name="Normal 6 7" xfId="1820" xr:uid="{9C9FAD69-6F68-4D65-9529-5B3E135F18BD}"/>
    <cellStyle name="Normal 6 7 2" xfId="1821" xr:uid="{D2DA6819-0C48-4459-96F7-3655533AA412}"/>
    <cellStyle name="Normal 6 7 2 2" xfId="1822" xr:uid="{99A23838-7D18-4883-AF40-BF2A3B31E373}"/>
    <cellStyle name="Normal 6 7 2 2 2" xfId="1823" xr:uid="{47B79451-B227-4486-AE6F-3CBE6439A058}"/>
    <cellStyle name="Normal 6 7 2 2 2 2" xfId="4007" xr:uid="{92ED1AC7-D9E3-47A4-B06A-732D56E3C376}"/>
    <cellStyle name="Normal 6 7 2 2 3" xfId="1824" xr:uid="{608F7723-A1A1-4FC1-8398-072A590ABC7D}"/>
    <cellStyle name="Normal 6 7 2 2 4" xfId="1825" xr:uid="{0FA3B737-4EB7-4C1C-BCC5-393AA51DFB0F}"/>
    <cellStyle name="Normal 6 7 2 3" xfId="1826" xr:uid="{9D8AFA91-0ADB-435B-B2DC-61DEEC778738}"/>
    <cellStyle name="Normal 6 7 2 3 2" xfId="1827" xr:uid="{8B4D82E9-D08B-481C-AC94-A739A9D29058}"/>
    <cellStyle name="Normal 6 7 2 3 3" xfId="1828" xr:uid="{C9CF3101-5828-4224-BA88-F1D312066609}"/>
    <cellStyle name="Normal 6 7 2 3 4" xfId="1829" xr:uid="{1E521415-97DE-470B-BB5D-D952FD3E11ED}"/>
    <cellStyle name="Normal 6 7 2 4" xfId="1830" xr:uid="{FF4E6EEB-AFFC-436A-9961-096492B3513B}"/>
    <cellStyle name="Normal 6 7 2 5" xfId="1831" xr:uid="{DE4CAE87-F168-4D5F-AEFE-42F5E2BB91EB}"/>
    <cellStyle name="Normal 6 7 2 6" xfId="1832" xr:uid="{6122F858-03E3-4347-9F6C-0C1420D673BC}"/>
    <cellStyle name="Normal 6 7 3" xfId="1833" xr:uid="{9A2A6501-CFD4-4F22-A634-5E969DFF78EA}"/>
    <cellStyle name="Normal 6 7 3 2" xfId="1834" xr:uid="{9F0162F9-9DDE-482F-BFEB-4ABBEE296A2A}"/>
    <cellStyle name="Normal 6 7 3 2 2" xfId="1835" xr:uid="{86391069-89B3-4708-B1CE-BD23B4D080A5}"/>
    <cellStyle name="Normal 6 7 3 2 3" xfId="1836" xr:uid="{A92141A0-125C-4F26-B5D9-A61A98C2361B}"/>
    <cellStyle name="Normal 6 7 3 2 4" xfId="1837" xr:uid="{D7AD0A9C-CAF9-4C09-8550-76C65F46D549}"/>
    <cellStyle name="Normal 6 7 3 3" xfId="1838" xr:uid="{B6CAE9F6-FBAF-459E-9F81-046DE64E4F58}"/>
    <cellStyle name="Normal 6 7 3 4" xfId="1839" xr:uid="{57C4957A-5FB0-4321-85F6-4EFB88D422A1}"/>
    <cellStyle name="Normal 6 7 3 5" xfId="1840" xr:uid="{FB7FE703-8D11-4B24-8F4D-69D4AF46148C}"/>
    <cellStyle name="Normal 6 7 4" xfId="1841" xr:uid="{998D7D42-0965-4D6C-850F-64DA810E07BE}"/>
    <cellStyle name="Normal 6 7 4 2" xfId="1842" xr:uid="{51B96DC5-39A4-4C0D-89D9-4D5E478346E2}"/>
    <cellStyle name="Normal 6 7 4 2 2" xfId="5383" xr:uid="{7C483745-526A-41E6-8B2C-4697D16BA2A5}"/>
    <cellStyle name="Normal 6 7 4 3" xfId="1843" xr:uid="{75BAAD1A-6DD5-4BB7-80F4-608418838324}"/>
    <cellStyle name="Normal 6 7 4 4" xfId="1844" xr:uid="{60C8F94C-DD9B-48D4-A731-DA3A765E2ADB}"/>
    <cellStyle name="Normal 6 7 5" xfId="1845" xr:uid="{4794031D-55C8-4DF1-8C7B-E002D25952E1}"/>
    <cellStyle name="Normal 6 7 5 2" xfId="1846" xr:uid="{8FCE0F08-8991-4575-9B5B-5F40822CD568}"/>
    <cellStyle name="Normal 6 7 5 3" xfId="1847" xr:uid="{79767A00-96A9-41FE-A4ED-6E56CAF0F182}"/>
    <cellStyle name="Normal 6 7 5 4" xfId="1848" xr:uid="{369D608F-86C7-4947-BED0-D9545659D634}"/>
    <cellStyle name="Normal 6 7 6" xfId="1849" xr:uid="{97479D75-2318-45C4-B1A0-45537F7245B5}"/>
    <cellStyle name="Normal 6 7 7" xfId="1850" xr:uid="{39635E11-9A2C-4DBC-9F8C-249CB442949F}"/>
    <cellStyle name="Normal 6 7 8" xfId="1851" xr:uid="{868751D0-9B77-460F-861B-B9A1E522BEC1}"/>
    <cellStyle name="Normal 6 8" xfId="1852" xr:uid="{FC62E379-28A5-4C01-8245-7461F740F57A}"/>
    <cellStyle name="Normal 6 8 2" xfId="1853" xr:uid="{4005E2A0-6BD7-40BA-BE9F-A246B528DEC0}"/>
    <cellStyle name="Normal 6 8 2 2" xfId="1854" xr:uid="{48DCE240-AC89-430D-B7D7-5DF7D40DBF60}"/>
    <cellStyle name="Normal 6 8 2 2 2" xfId="1855" xr:uid="{C0E276FE-17E0-463D-A1C7-5291334D165B}"/>
    <cellStyle name="Normal 6 8 2 2 2 2" xfId="5384" xr:uid="{2176D9D2-282A-4A6D-9511-F5EE533935CE}"/>
    <cellStyle name="Normal 6 8 2 2 3" xfId="1856" xr:uid="{57DD4920-20A8-49A2-86EE-2090122FE737}"/>
    <cellStyle name="Normal 6 8 2 2 4" xfId="1857" xr:uid="{7A17B36F-BDB8-4C3E-8952-D332155B5AED}"/>
    <cellStyle name="Normal 6 8 2 3" xfId="1858" xr:uid="{70606B43-CBBF-4FD7-866E-73AE684C3F06}"/>
    <cellStyle name="Normal 6 8 2 3 2" xfId="5385" xr:uid="{B5D451CC-7550-4401-8428-E1114AD128A9}"/>
    <cellStyle name="Normal 6 8 2 4" xfId="1859" xr:uid="{128990C5-060F-44DD-AB0E-3B3225038CA3}"/>
    <cellStyle name="Normal 6 8 2 5" xfId="1860" xr:uid="{6D4EE9B8-5D29-4D32-86C9-E91F37A5DA4F}"/>
    <cellStyle name="Normal 6 8 3" xfId="1861" xr:uid="{493DF53A-BE6E-4761-8576-B1D8C956CA18}"/>
    <cellStyle name="Normal 6 8 3 2" xfId="1862" xr:uid="{BCAB8242-F154-4959-86F5-D3CA27360754}"/>
    <cellStyle name="Normal 6 8 3 2 2" xfId="5386" xr:uid="{3127D134-74E7-448D-8EC0-F04B9DEB51F7}"/>
    <cellStyle name="Normal 6 8 3 3" xfId="1863" xr:uid="{DF3A943A-DEBB-40A2-85CC-26ED5BF7C4DE}"/>
    <cellStyle name="Normal 6 8 3 4" xfId="1864" xr:uid="{E398CEC3-B9C2-416B-A4B2-22377FBFDEB9}"/>
    <cellStyle name="Normal 6 8 4" xfId="1865" xr:uid="{26CBEE6C-54F7-4570-8F92-28DFBBE53418}"/>
    <cellStyle name="Normal 6 8 4 2" xfId="1866" xr:uid="{B5508FFC-0342-4741-AE05-F114C425776F}"/>
    <cellStyle name="Normal 6 8 4 2 2" xfId="5387" xr:uid="{4F4E77D4-1052-471C-BFDC-71419DD49F7C}"/>
    <cellStyle name="Normal 6 8 4 3" xfId="1867" xr:uid="{AA2EB301-65A4-4E33-A31D-A17BF47B003C}"/>
    <cellStyle name="Normal 6 8 4 4" xfId="1868" xr:uid="{E10A594F-61E2-409E-87E4-2A890AE42052}"/>
    <cellStyle name="Normal 6 8 5" xfId="1869" xr:uid="{70CAAC0B-BC20-49F0-8169-6B5E0AC6819B}"/>
    <cellStyle name="Normal 6 8 5 2" xfId="5388" xr:uid="{E8B94977-E47F-4859-861C-45CFA41E5E42}"/>
    <cellStyle name="Normal 6 8 6" xfId="1870" xr:uid="{C4038522-CABB-4A81-81F6-A9431CBE1EDC}"/>
    <cellStyle name="Normal 6 8 7" xfId="1871" xr:uid="{00BE4A61-2496-4BF8-A150-B5213422E8E1}"/>
    <cellStyle name="Normal 6 9" xfId="1872" xr:uid="{1760A927-1F78-4DB9-8109-BD0A68E916ED}"/>
    <cellStyle name="Normal 6 9 2" xfId="1873" xr:uid="{8F95C27B-AAF4-4906-BA8E-A852BEC27765}"/>
    <cellStyle name="Normal 6 9 2 2" xfId="1874" xr:uid="{99713D40-FCA7-4EC5-AB18-A720906BAE4C}"/>
    <cellStyle name="Normal 6 9 2 2 2" xfId="5389" xr:uid="{79B9D0CE-7597-4DDD-B298-9C4613E26F88}"/>
    <cellStyle name="Normal 6 9 2 3" xfId="1875" xr:uid="{126C024A-E079-40A7-8868-DEE2567ECC4F}"/>
    <cellStyle name="Normal 6 9 2 4" xfId="1876" xr:uid="{E0747FE9-A0EC-4256-9B77-8F0E4C538476}"/>
    <cellStyle name="Normal 6 9 3" xfId="1877" xr:uid="{D240A702-29B5-40FF-89D8-EEED9A530711}"/>
    <cellStyle name="Normal 6 9 3 2" xfId="1878" xr:uid="{1D40D108-1D45-41D5-B4F3-152266A1376B}"/>
    <cellStyle name="Normal 6 9 3 3" xfId="1879" xr:uid="{22F35E51-2863-45EE-9045-C4BF14C3DDE7}"/>
    <cellStyle name="Normal 6 9 3 4" xfId="1880" xr:uid="{B199DA85-A1DB-4CA2-8384-CB87DD84BE7D}"/>
    <cellStyle name="Normal 6 9 4" xfId="1881" xr:uid="{0520F6C5-59CF-4139-988E-D9454743EC18}"/>
    <cellStyle name="Normal 6 9 5" xfId="1882" xr:uid="{EB4CC505-36B3-4FEC-91A2-B087B175572E}"/>
    <cellStyle name="Normal 6 9 6" xfId="1883" xr:uid="{6A6CF0FB-678F-4361-8B22-B8B8F73487CA}"/>
    <cellStyle name="Normal 7" xfId="85" xr:uid="{0F7CE32C-955B-4A0B-9A18-93EED6DA1B78}"/>
    <cellStyle name="Normal 7 10" xfId="1884" xr:uid="{303BB1FC-576D-454B-83CF-E058381C8365}"/>
    <cellStyle name="Normal 7 10 2" xfId="1885" xr:uid="{11961328-B638-4E39-95F0-B16E6E6ACACA}"/>
    <cellStyle name="Normal 7 10 2 2" xfId="5390" xr:uid="{FEE411A2-B23C-4B32-AB9F-C7553B8F2D8F}"/>
    <cellStyle name="Normal 7 10 3" xfId="1886" xr:uid="{7A8476BE-C208-4C8E-993D-04FAAC9A9542}"/>
    <cellStyle name="Normal 7 10 4" xfId="1887" xr:uid="{F0A8F77A-B865-4FE0-B9C5-40F3526B4FB1}"/>
    <cellStyle name="Normal 7 11" xfId="1888" xr:uid="{AF137333-7CD4-44BF-B49D-D86AECC9F6E5}"/>
    <cellStyle name="Normal 7 11 2" xfId="1889" xr:uid="{415303EC-EA70-4223-8E40-2C878A70F0A2}"/>
    <cellStyle name="Normal 7 11 3" xfId="1890" xr:uid="{8334485A-24D8-427D-9291-9F3BBCC9F5CD}"/>
    <cellStyle name="Normal 7 11 4" xfId="1891" xr:uid="{0472A8E6-290E-4FF4-B361-44D95AE51239}"/>
    <cellStyle name="Normal 7 12" xfId="1892" xr:uid="{F17C3906-A4A2-465B-A3FB-734E738AB8D2}"/>
    <cellStyle name="Normal 7 12 2" xfId="1893" xr:uid="{525632D8-2C9D-4CA4-9890-50B8E7E59DEF}"/>
    <cellStyle name="Normal 7 13" xfId="1894" xr:uid="{1DDAC8EE-1551-4D80-85E5-EEE1A0125BDF}"/>
    <cellStyle name="Normal 7 14" xfId="1895" xr:uid="{7D259CC4-EE51-4D95-A98A-1DAA7DF4C6EE}"/>
    <cellStyle name="Normal 7 15" xfId="1896" xr:uid="{A489A3F7-7BCA-4449-A661-73781ABB8222}"/>
    <cellStyle name="Normal 7 2" xfId="86" xr:uid="{467CB06E-0415-4B76-B22E-116733C86229}"/>
    <cellStyle name="Normal 7 2 10" xfId="1897" xr:uid="{8AA9AAF9-9E6C-4B7A-9D87-38433F404BFB}"/>
    <cellStyle name="Normal 7 2 11" xfId="1898" xr:uid="{EA8D5B77-A53E-4C48-958E-02FC0102A84E}"/>
    <cellStyle name="Normal 7 2 2" xfId="1899" xr:uid="{5E6F2CE7-7B13-48FA-8FEB-C804B5137350}"/>
    <cellStyle name="Normal 7 2 2 2" xfId="1900" xr:uid="{99CA42EF-5C7B-4513-8E51-E75FF8D9A5FB}"/>
    <cellStyle name="Normal 7 2 2 2 2" xfId="1901" xr:uid="{4CF00E4E-71EF-43FB-977D-005B6FF74BED}"/>
    <cellStyle name="Normal 7 2 2 2 2 2" xfId="1902" xr:uid="{5D0A8BC7-0F5C-40DE-B270-4AFEA70C6FDA}"/>
    <cellStyle name="Normal 7 2 2 2 2 2 2" xfId="1903" xr:uid="{7DBE5C22-334C-4D68-88D2-E8C887E30FC9}"/>
    <cellStyle name="Normal 7 2 2 2 2 2 2 2" xfId="4008" xr:uid="{0B5B3EC5-8D80-41EE-9076-94FAF8CE4B4D}"/>
    <cellStyle name="Normal 7 2 2 2 2 2 2 2 2" xfId="4009" xr:uid="{D4BC80BC-C935-4999-AB46-CEB48C75CEE3}"/>
    <cellStyle name="Normal 7 2 2 2 2 2 2 3" xfId="4010" xr:uid="{B11FD64F-92B5-4A66-9F13-8A6822AE59F8}"/>
    <cellStyle name="Normal 7 2 2 2 2 2 3" xfId="1904" xr:uid="{FF19F0E9-73A4-44EC-B3E1-65390E9C1F78}"/>
    <cellStyle name="Normal 7 2 2 2 2 2 3 2" xfId="4011" xr:uid="{1891F95C-88EC-4CC7-8235-3D6A24F9B3B8}"/>
    <cellStyle name="Normal 7 2 2 2 2 2 4" xfId="1905" xr:uid="{D3ABB292-7B76-444C-A40A-1C5135098AD5}"/>
    <cellStyle name="Normal 7 2 2 2 2 3" xfId="1906" xr:uid="{5B750DD0-A580-4F2B-98C9-CE3EDB333D1C}"/>
    <cellStyle name="Normal 7 2 2 2 2 3 2" xfId="1907" xr:uid="{834B6E3E-5997-4386-B904-C64DF7A2606B}"/>
    <cellStyle name="Normal 7 2 2 2 2 3 2 2" xfId="4012" xr:uid="{7E7FFE7D-CD22-4D64-90BB-28920C5D907A}"/>
    <cellStyle name="Normal 7 2 2 2 2 3 3" xfId="1908" xr:uid="{26AC750A-1E6D-4820-A86A-A049F4554DF1}"/>
    <cellStyle name="Normal 7 2 2 2 2 3 4" xfId="1909" xr:uid="{5B198517-3E95-4148-BCE4-A32CACB968EB}"/>
    <cellStyle name="Normal 7 2 2 2 2 4" xfId="1910" xr:uid="{5D20219B-6F95-4FDE-805B-26375089A9AC}"/>
    <cellStyle name="Normal 7 2 2 2 2 4 2" xfId="4013" xr:uid="{A3414C41-B8D9-4E03-B2A5-D11D2334218D}"/>
    <cellStyle name="Normal 7 2 2 2 2 5" xfId="1911" xr:uid="{79BFDE6F-7520-48C9-8C08-30C018D45D48}"/>
    <cellStyle name="Normal 7 2 2 2 2 6" xfId="1912" xr:uid="{A3542883-A33A-4930-86CF-5349964DA19C}"/>
    <cellStyle name="Normal 7 2 2 2 3" xfId="1913" xr:uid="{84B8C0ED-968A-4BF9-80B9-0D48D9ECB92F}"/>
    <cellStyle name="Normal 7 2 2 2 3 2" xfId="1914" xr:uid="{56DCFA15-266D-4CD5-8ABC-43593B56F654}"/>
    <cellStyle name="Normal 7 2 2 2 3 2 2" xfId="1915" xr:uid="{D0E5EB6E-C199-4D7E-92F4-AF5E36E2131E}"/>
    <cellStyle name="Normal 7 2 2 2 3 2 2 2" xfId="4014" xr:uid="{98205B11-4B08-498E-8B88-3569215ECB54}"/>
    <cellStyle name="Normal 7 2 2 2 3 2 2 2 2" xfId="4015" xr:uid="{C1CBB65F-16C7-4AC1-9534-C0B7E10C5F14}"/>
    <cellStyle name="Normal 7 2 2 2 3 2 2 3" xfId="4016" xr:uid="{26958099-93BB-4533-A3F4-F92301BC56E8}"/>
    <cellStyle name="Normal 7 2 2 2 3 2 3" xfId="1916" xr:uid="{829F4370-980D-447E-9659-8FC69FB7033E}"/>
    <cellStyle name="Normal 7 2 2 2 3 2 3 2" xfId="4017" xr:uid="{415CAE81-255B-492C-877A-EB8BFE25ECFB}"/>
    <cellStyle name="Normal 7 2 2 2 3 2 4" xfId="1917" xr:uid="{532692C9-FDDC-48BE-985B-C1ECBCBC9674}"/>
    <cellStyle name="Normal 7 2 2 2 3 3" xfId="1918" xr:uid="{1C615EA9-00D2-46C1-9AAE-A10F60796F7E}"/>
    <cellStyle name="Normal 7 2 2 2 3 3 2" xfId="4018" xr:uid="{48C6ACE6-BEF3-42F2-B7A4-66C1F3549905}"/>
    <cellStyle name="Normal 7 2 2 2 3 3 2 2" xfId="4019" xr:uid="{B3B0848B-0BC1-4C2C-BE39-55423F3C1668}"/>
    <cellStyle name="Normal 7 2 2 2 3 3 3" xfId="4020" xr:uid="{67C775FC-75AD-4E10-AD16-CAAEB1B44019}"/>
    <cellStyle name="Normal 7 2 2 2 3 4" xfId="1919" xr:uid="{D0C6F440-50BF-463A-BE0A-B4DB7C412370}"/>
    <cellStyle name="Normal 7 2 2 2 3 4 2" xfId="4021" xr:uid="{7E675CAF-30DC-4E2C-AB45-CABE6C35CCA3}"/>
    <cellStyle name="Normal 7 2 2 2 3 5" xfId="1920" xr:uid="{61FC1CC3-CE65-4C1C-B62C-8D3E386F7374}"/>
    <cellStyle name="Normal 7 2 2 2 4" xfId="1921" xr:uid="{0FCC2CA9-AA80-4D5A-B117-C7D9106FE7DC}"/>
    <cellStyle name="Normal 7 2 2 2 4 2" xfId="1922" xr:uid="{6D221082-C3CA-4000-85B9-7296E3E5B728}"/>
    <cellStyle name="Normal 7 2 2 2 4 2 2" xfId="4022" xr:uid="{85A2188F-C003-4441-902D-93997B3B0DD7}"/>
    <cellStyle name="Normal 7 2 2 2 4 2 2 2" xfId="4023" xr:uid="{B76FBD04-E01B-4B92-8140-2BF90452624E}"/>
    <cellStyle name="Normal 7 2 2 2 4 2 3" xfId="4024" xr:uid="{086D6935-981C-4F14-88D0-7BD76ACCB978}"/>
    <cellStyle name="Normal 7 2 2 2 4 3" xfId="1923" xr:uid="{573EFDC0-D66A-45CA-8680-D506DC74B239}"/>
    <cellStyle name="Normal 7 2 2 2 4 3 2" xfId="4025" xr:uid="{CC11B866-ECB5-4DDC-A1FC-BFE9D6C5D7AD}"/>
    <cellStyle name="Normal 7 2 2 2 4 4" xfId="1924" xr:uid="{889B3DE0-6623-4332-B41F-DB7AD52E63E1}"/>
    <cellStyle name="Normal 7 2 2 2 5" xfId="1925" xr:uid="{3D5477AE-F953-452D-AAF8-A383018B3D0B}"/>
    <cellStyle name="Normal 7 2 2 2 5 2" xfId="1926" xr:uid="{91FF9643-833A-49F4-87EF-2B7A22BA14D4}"/>
    <cellStyle name="Normal 7 2 2 2 5 2 2" xfId="4026" xr:uid="{468AB28F-39BF-4B2C-8E1B-FCC1ECDFC256}"/>
    <cellStyle name="Normal 7 2 2 2 5 3" xfId="1927" xr:uid="{DE7EBE06-015F-413F-8112-FD39B2F3E66B}"/>
    <cellStyle name="Normal 7 2 2 2 5 4" xfId="1928" xr:uid="{740F6EE8-A2EB-42F8-9ECF-18210D903EB0}"/>
    <cellStyle name="Normal 7 2 2 2 6" xfId="1929" xr:uid="{0AE2047D-9749-41CF-A0B9-741E8AD55407}"/>
    <cellStyle name="Normal 7 2 2 2 6 2" xfId="4027" xr:uid="{929F2F27-5F49-4C4A-9239-1F9FC958AAC2}"/>
    <cellStyle name="Normal 7 2 2 2 7" xfId="1930" xr:uid="{8F24F0E6-43FF-449E-AE02-23D7370835ED}"/>
    <cellStyle name="Normal 7 2 2 2 8" xfId="1931" xr:uid="{90067EA7-5266-403E-AF46-48007775CF56}"/>
    <cellStyle name="Normal 7 2 2 3" xfId="1932" xr:uid="{08AE4A67-25CA-4954-98F1-78DD6AFDEDB2}"/>
    <cellStyle name="Normal 7 2 2 3 2" xfId="1933" xr:uid="{B8BC8708-2495-47BA-B147-2BCE58C4C12D}"/>
    <cellStyle name="Normal 7 2 2 3 2 2" xfId="1934" xr:uid="{49B89B5C-AFAC-4B05-A20E-8FDCD28E7F46}"/>
    <cellStyle name="Normal 7 2 2 3 2 2 2" xfId="4028" xr:uid="{BAFCF1BB-892F-4307-A31D-C45ADA76B1C3}"/>
    <cellStyle name="Normal 7 2 2 3 2 2 2 2" xfId="4029" xr:uid="{292A6CD8-720D-4AB2-B955-F6179354652B}"/>
    <cellStyle name="Normal 7 2 2 3 2 2 3" xfId="4030" xr:uid="{0B289DE6-2B17-4766-9811-4BDC61CD3A78}"/>
    <cellStyle name="Normal 7 2 2 3 2 3" xfId="1935" xr:uid="{B5479124-2125-4D79-A006-85104237C26E}"/>
    <cellStyle name="Normal 7 2 2 3 2 3 2" xfId="4031" xr:uid="{D0C3832E-9BAA-4887-83F3-20BB819B89F8}"/>
    <cellStyle name="Normal 7 2 2 3 2 4" xfId="1936" xr:uid="{53B4DB5F-1D50-49C4-ABE4-6CB6C681897C}"/>
    <cellStyle name="Normal 7 2 2 3 3" xfId="1937" xr:uid="{B5026B9F-8FFB-4470-B576-4B8012D37779}"/>
    <cellStyle name="Normal 7 2 2 3 3 2" xfId="1938" xr:uid="{2AE3E762-F5C0-4621-B72F-A00793411B6D}"/>
    <cellStyle name="Normal 7 2 2 3 3 2 2" xfId="4032" xr:uid="{695B2AA2-F126-4965-9131-CD2591CB0E30}"/>
    <cellStyle name="Normal 7 2 2 3 3 3" xfId="1939" xr:uid="{19269CE6-E124-4A7C-A9FC-2BC2F6F4E44E}"/>
    <cellStyle name="Normal 7 2 2 3 3 4" xfId="1940" xr:uid="{5D80474D-A200-41EE-9F66-B9E36073777B}"/>
    <cellStyle name="Normal 7 2 2 3 4" xfId="1941" xr:uid="{11EACA55-3A48-44D5-93E9-31E3BC7FA451}"/>
    <cellStyle name="Normal 7 2 2 3 4 2" xfId="4033" xr:uid="{5B8B7FFE-F55F-4C27-991F-DEA02AE7D11A}"/>
    <cellStyle name="Normal 7 2 2 3 5" xfId="1942" xr:uid="{6EA8EDEF-9994-4C8A-8957-B42E7B638831}"/>
    <cellStyle name="Normal 7 2 2 3 6" xfId="1943" xr:uid="{0ABC3248-97AE-4941-9CAC-D71618D74149}"/>
    <cellStyle name="Normal 7 2 2 4" xfId="1944" xr:uid="{AE3A961C-0B41-463A-BB70-067A00D19320}"/>
    <cellStyle name="Normal 7 2 2 4 2" xfId="1945" xr:uid="{3D42179F-901B-4F6E-A427-18921A1CAD65}"/>
    <cellStyle name="Normal 7 2 2 4 2 2" xfId="1946" xr:uid="{3662C7FD-26D0-4E85-A0BD-169F4E98634A}"/>
    <cellStyle name="Normal 7 2 2 4 2 2 2" xfId="4034" xr:uid="{7832C2DE-C279-404F-B93B-0921DBA865D0}"/>
    <cellStyle name="Normal 7 2 2 4 2 2 2 2" xfId="4035" xr:uid="{FC27436C-6919-4398-AAC9-836E62FC56E9}"/>
    <cellStyle name="Normal 7 2 2 4 2 2 3" xfId="4036" xr:uid="{5914B45B-5C87-476C-9CA4-3B0713600188}"/>
    <cellStyle name="Normal 7 2 2 4 2 3" xfId="1947" xr:uid="{54CB0C6B-A6E2-4994-84B6-804FB72C59FE}"/>
    <cellStyle name="Normal 7 2 2 4 2 3 2" xfId="4037" xr:uid="{A06A5F12-B27F-485A-8050-4B570EF54B9A}"/>
    <cellStyle name="Normal 7 2 2 4 2 4" xfId="1948" xr:uid="{79DE947B-C92A-4055-B0DC-7529BEF13CD9}"/>
    <cellStyle name="Normal 7 2 2 4 3" xfId="1949" xr:uid="{A1F032B8-9AAE-4931-A272-62D50022E19F}"/>
    <cellStyle name="Normal 7 2 2 4 3 2" xfId="4038" xr:uid="{17250977-C63E-4CB1-9F84-86CDBFA0866D}"/>
    <cellStyle name="Normal 7 2 2 4 3 2 2" xfId="4039" xr:uid="{C13DE114-6A9A-47F1-AB3F-D3DD5C00C8D0}"/>
    <cellStyle name="Normal 7 2 2 4 3 3" xfId="4040" xr:uid="{70BC51AA-4618-4541-8184-9ADDEA77E7F7}"/>
    <cellStyle name="Normal 7 2 2 4 4" xfId="1950" xr:uid="{913A6624-176C-424F-BDD2-BACB301B6A11}"/>
    <cellStyle name="Normal 7 2 2 4 4 2" xfId="4041" xr:uid="{18EA3475-E179-4B73-BBC6-13DB95D5204C}"/>
    <cellStyle name="Normal 7 2 2 4 5" xfId="1951" xr:uid="{CA152AE7-4F4C-40A3-8AAA-ADED7F7B2EE8}"/>
    <cellStyle name="Normal 7 2 2 5" xfId="1952" xr:uid="{4A6F00F7-5617-4C83-B4F4-7E20273E1CAB}"/>
    <cellStyle name="Normal 7 2 2 5 2" xfId="1953" xr:uid="{DDF30587-6E4A-400D-B037-50A48C48C24E}"/>
    <cellStyle name="Normal 7 2 2 5 2 2" xfId="4042" xr:uid="{5C31A15A-3EF2-463B-AC26-92D2698C8661}"/>
    <cellStyle name="Normal 7 2 2 5 2 2 2" xfId="4043" xr:uid="{E5F98FE5-91EC-4993-A0F1-0D417159965F}"/>
    <cellStyle name="Normal 7 2 2 5 2 3" xfId="4044" xr:uid="{8C73B4B5-9396-474B-89E1-B6284C40CA2E}"/>
    <cellStyle name="Normal 7 2 2 5 3" xfId="1954" xr:uid="{560CDC34-B36E-4885-87FB-27A9588D27D0}"/>
    <cellStyle name="Normal 7 2 2 5 3 2" xfId="4045" xr:uid="{2C950ED0-AFAF-4FD6-984C-1C0275A07C3F}"/>
    <cellStyle name="Normal 7 2 2 5 4" xfId="1955" xr:uid="{3982700F-519D-4DE9-8CDC-82D4B03FBA02}"/>
    <cellStyle name="Normal 7 2 2 6" xfId="1956" xr:uid="{7361194C-0288-42C1-A844-E584A44958B5}"/>
    <cellStyle name="Normal 7 2 2 6 2" xfId="1957" xr:uid="{F61860A3-89F7-4FC1-835D-0657509177C3}"/>
    <cellStyle name="Normal 7 2 2 6 2 2" xfId="4046" xr:uid="{42F1EC52-F45E-4B83-9D5C-3565F015B6D7}"/>
    <cellStyle name="Normal 7 2 2 6 3" xfId="1958" xr:uid="{AE851C05-163D-4AA5-969C-681B09C8DFF1}"/>
    <cellStyle name="Normal 7 2 2 6 4" xfId="1959" xr:uid="{9E4E06D5-FA1C-453C-8C26-B69518966E05}"/>
    <cellStyle name="Normal 7 2 2 7" xfId="1960" xr:uid="{B46FB8F9-5A3A-4479-AA49-AAEEB62BF388}"/>
    <cellStyle name="Normal 7 2 2 7 2" xfId="4047" xr:uid="{FF86F35E-AA06-4F15-A016-4F2CD0AA32B2}"/>
    <cellStyle name="Normal 7 2 2 8" xfId="1961" xr:uid="{C16D0AB7-A467-4614-9C9E-D0E667E00DE3}"/>
    <cellStyle name="Normal 7 2 2 9" xfId="1962" xr:uid="{0C6F63B3-F9FC-4316-879E-DF5AE474554A}"/>
    <cellStyle name="Normal 7 2 3" xfId="1963" xr:uid="{83BF0BD9-3C7D-404E-A19B-7598A8199C23}"/>
    <cellStyle name="Normal 7 2 3 2" xfId="1964" xr:uid="{9107DB0F-1951-4E83-A94D-1735E112FF80}"/>
    <cellStyle name="Normal 7 2 3 2 2" xfId="1965" xr:uid="{68AD8447-7C85-4FFD-A0A7-026AC2ADDC8C}"/>
    <cellStyle name="Normal 7 2 3 2 2 2" xfId="1966" xr:uid="{26AAD240-8ED4-4C1C-9A15-78E88F72825C}"/>
    <cellStyle name="Normal 7 2 3 2 2 2 2" xfId="4048" xr:uid="{8A54FB5A-BFB5-495C-9932-3D00E3EC36FC}"/>
    <cellStyle name="Normal 7 2 3 2 2 2 2 2" xfId="4049" xr:uid="{3A505281-5895-483F-AEB8-8972F97A6202}"/>
    <cellStyle name="Normal 7 2 3 2 2 2 3" xfId="4050" xr:uid="{3297E9BC-85F1-4327-8C9C-2718759320E8}"/>
    <cellStyle name="Normal 7 2 3 2 2 3" xfId="1967" xr:uid="{21379D35-324E-4E63-8B43-8B0C5FDC85B0}"/>
    <cellStyle name="Normal 7 2 3 2 2 3 2" xfId="4051" xr:uid="{1864C0C9-F627-4688-98A9-3150920FA5F5}"/>
    <cellStyle name="Normal 7 2 3 2 2 4" xfId="1968" xr:uid="{4AD4130B-7C4B-4BCC-A29E-1015FCEAAA58}"/>
    <cellStyle name="Normal 7 2 3 2 3" xfId="1969" xr:uid="{F3668479-5E13-4D81-B252-5A7575258919}"/>
    <cellStyle name="Normal 7 2 3 2 3 2" xfId="1970" xr:uid="{5654936E-C8C4-4214-AE62-FAA9166C43D2}"/>
    <cellStyle name="Normal 7 2 3 2 3 2 2" xfId="4052" xr:uid="{8AF486A7-51A3-4AF9-92D3-E0ADC3C968B5}"/>
    <cellStyle name="Normal 7 2 3 2 3 3" xfId="1971" xr:uid="{7769A939-C2D9-44BA-8939-A2BB506C4C2F}"/>
    <cellStyle name="Normal 7 2 3 2 3 4" xfId="1972" xr:uid="{858D5E04-B8A4-4639-852B-D9548F8EC965}"/>
    <cellStyle name="Normal 7 2 3 2 4" xfId="1973" xr:uid="{BE00280F-5BB2-452A-8A70-0D36BBE1583F}"/>
    <cellStyle name="Normal 7 2 3 2 4 2" xfId="4053" xr:uid="{525D136F-82CF-40DD-8898-1DA9943AEF9A}"/>
    <cellStyle name="Normal 7 2 3 2 5" xfId="1974" xr:uid="{FFF18C04-8DB0-423C-996F-1D0C53BD0B76}"/>
    <cellStyle name="Normal 7 2 3 2 6" xfId="1975" xr:uid="{D5F0FAEB-65D5-4437-811F-DDA2479E6F3D}"/>
    <cellStyle name="Normal 7 2 3 3" xfId="1976" xr:uid="{F177075C-B3F5-4126-AED2-1CB406D198B9}"/>
    <cellStyle name="Normal 7 2 3 3 2" xfId="1977" xr:uid="{A675DD76-3C62-4F9F-AE14-D18B1ADA0A45}"/>
    <cellStyle name="Normal 7 2 3 3 2 2" xfId="1978" xr:uid="{4C05D481-F7E3-4364-A5AC-879711A5F46B}"/>
    <cellStyle name="Normal 7 2 3 3 2 2 2" xfId="4054" xr:uid="{A43B652E-B3D0-4D51-8F9B-FCEE9AC77CC8}"/>
    <cellStyle name="Normal 7 2 3 3 2 2 2 2" xfId="4055" xr:uid="{EE907B86-D878-4268-876E-D619618B1707}"/>
    <cellStyle name="Normal 7 2 3 3 2 2 3" xfId="4056" xr:uid="{D2C98DC9-9E12-4B6B-B403-8D043793D170}"/>
    <cellStyle name="Normal 7 2 3 3 2 3" xfId="1979" xr:uid="{EBB5318E-2F69-4D4E-851C-F7E0F4791E34}"/>
    <cellStyle name="Normal 7 2 3 3 2 3 2" xfId="4057" xr:uid="{EAFD9319-9983-4BF6-A0D8-F924768090AD}"/>
    <cellStyle name="Normal 7 2 3 3 2 4" xfId="1980" xr:uid="{6E9DE88B-19BA-43EB-AAE4-EE9B928495FF}"/>
    <cellStyle name="Normal 7 2 3 3 3" xfId="1981" xr:uid="{F26C8E76-B815-4CED-9D09-514BB5CDA4FE}"/>
    <cellStyle name="Normal 7 2 3 3 3 2" xfId="4058" xr:uid="{529220F4-94A9-4051-A59B-C62C5643B244}"/>
    <cellStyle name="Normal 7 2 3 3 3 2 2" xfId="4059" xr:uid="{B4D4211C-47F7-4D76-B4D3-6AAD656015F1}"/>
    <cellStyle name="Normal 7 2 3 3 3 3" xfId="4060" xr:uid="{9F7B1D32-1334-48BC-86AC-EA6E52019EE1}"/>
    <cellStyle name="Normal 7 2 3 3 4" xfId="1982" xr:uid="{101370F8-40EB-4927-BD2F-32EF6EEDDA23}"/>
    <cellStyle name="Normal 7 2 3 3 4 2" xfId="4061" xr:uid="{94FECE49-CA9C-42FF-B2CD-D2F0DBA23305}"/>
    <cellStyle name="Normal 7 2 3 3 5" xfId="1983" xr:uid="{4ED95675-6B9D-4D34-A54A-566D35CBB748}"/>
    <cellStyle name="Normal 7 2 3 4" xfId="1984" xr:uid="{34AF92E9-9DDB-416D-93D8-2AECAEA99275}"/>
    <cellStyle name="Normal 7 2 3 4 2" xfId="1985" xr:uid="{EAF4DA59-3C87-4E70-8BFD-DFFD87B58514}"/>
    <cellStyle name="Normal 7 2 3 4 2 2" xfId="4062" xr:uid="{C2BDD54E-3684-4CF7-A5E2-32230C21770E}"/>
    <cellStyle name="Normal 7 2 3 4 2 2 2" xfId="4063" xr:uid="{0E573C90-AF08-4541-AC73-CC7A1926A7C2}"/>
    <cellStyle name="Normal 7 2 3 4 2 3" xfId="4064" xr:uid="{9F8C334A-4D74-4DFA-8E26-70F33B8E323B}"/>
    <cellStyle name="Normal 7 2 3 4 3" xfId="1986" xr:uid="{63923A62-D78A-4351-8E04-3A52439B6E2F}"/>
    <cellStyle name="Normal 7 2 3 4 3 2" xfId="4065" xr:uid="{8E17A4BB-6C0D-413F-8E8C-23089703EF02}"/>
    <cellStyle name="Normal 7 2 3 4 4" xfId="1987" xr:uid="{CA2D5C84-4C00-41AF-89B3-3BB513ABB4EE}"/>
    <cellStyle name="Normal 7 2 3 5" xfId="1988" xr:uid="{0FA3D632-742F-41C0-83FB-A07ECA677971}"/>
    <cellStyle name="Normal 7 2 3 5 2" xfId="1989" xr:uid="{F08CD1A6-BBE2-421F-A94A-3AF5E362E35F}"/>
    <cellStyle name="Normal 7 2 3 5 2 2" xfId="4066" xr:uid="{BBEB3D71-F28D-4BE5-982A-82575230191C}"/>
    <cellStyle name="Normal 7 2 3 5 3" xfId="1990" xr:uid="{1A61843A-5375-4BE9-AC55-93C2C6564E11}"/>
    <cellStyle name="Normal 7 2 3 5 4" xfId="1991" xr:uid="{51932061-6D5C-40C1-9AF7-B78C2750E77D}"/>
    <cellStyle name="Normal 7 2 3 6" xfId="1992" xr:uid="{78649965-75DA-45EC-8760-0C32D42ED6D7}"/>
    <cellStyle name="Normal 7 2 3 6 2" xfId="4067" xr:uid="{C70C9F02-4266-4F53-A7A6-96DFB9783D4A}"/>
    <cellStyle name="Normal 7 2 3 7" xfId="1993" xr:uid="{1FF102DB-0DFB-43D8-B277-8886EF64B5E6}"/>
    <cellStyle name="Normal 7 2 3 8" xfId="1994" xr:uid="{99CB85AB-5B84-46F3-BFAD-B47C97F21E38}"/>
    <cellStyle name="Normal 7 2 4" xfId="1995" xr:uid="{FE4EAA36-BFB1-4C6A-A201-913D7A4CD6DC}"/>
    <cellStyle name="Normal 7 2 4 2" xfId="1996" xr:uid="{0EBF1F2B-E661-4E77-927C-4BBDE217644B}"/>
    <cellStyle name="Normal 7 2 4 2 2" xfId="1997" xr:uid="{1C94952E-C305-4761-B4F0-59DA1D763909}"/>
    <cellStyle name="Normal 7 2 4 2 2 2" xfId="1998" xr:uid="{C59DD164-A0DB-4C8B-B0C3-0315569DF181}"/>
    <cellStyle name="Normal 7 2 4 2 2 2 2" xfId="4068" xr:uid="{508E7EB5-2D92-4C52-948D-2019A130D4F2}"/>
    <cellStyle name="Normal 7 2 4 2 2 3" xfId="1999" xr:uid="{7D710140-EFFB-4A41-BFDD-AFFB4534A094}"/>
    <cellStyle name="Normal 7 2 4 2 2 4" xfId="2000" xr:uid="{3D530514-08C2-48B3-A26D-7298C5978DF8}"/>
    <cellStyle name="Normal 7 2 4 2 3" xfId="2001" xr:uid="{5D529651-0F61-4CF1-A277-080BD50363D2}"/>
    <cellStyle name="Normal 7 2 4 2 3 2" xfId="4069" xr:uid="{A54C31B9-00E7-4FAD-A55E-0BE070308ADE}"/>
    <cellStyle name="Normal 7 2 4 2 4" xfId="2002" xr:uid="{CD3D318E-4E24-4350-873E-7D62218867F6}"/>
    <cellStyle name="Normal 7 2 4 2 5" xfId="2003" xr:uid="{B37085F5-2857-435F-BFAF-819C39C6EA7C}"/>
    <cellStyle name="Normal 7 2 4 3" xfId="2004" xr:uid="{7EB6ECC8-69FB-446A-A22C-348909C847CB}"/>
    <cellStyle name="Normal 7 2 4 3 2" xfId="2005" xr:uid="{50584117-4948-445E-A5CE-6F72D255682B}"/>
    <cellStyle name="Normal 7 2 4 3 2 2" xfId="4070" xr:uid="{8223DB54-5550-4EB8-A5E0-BB66C75601B3}"/>
    <cellStyle name="Normal 7 2 4 3 3" xfId="2006" xr:uid="{23B0FC5F-1C9A-4621-BA71-C6684AE2386F}"/>
    <cellStyle name="Normal 7 2 4 3 4" xfId="2007" xr:uid="{F36337FC-2C32-408A-896E-4C04CD09E519}"/>
    <cellStyle name="Normal 7 2 4 4" xfId="2008" xr:uid="{0F6B0094-CFA3-4D1E-B565-6425B3F52DBE}"/>
    <cellStyle name="Normal 7 2 4 4 2" xfId="2009" xr:uid="{E7A51791-B0B1-4A53-8A9E-0B2BA925B232}"/>
    <cellStyle name="Normal 7 2 4 4 2 2" xfId="5391" xr:uid="{9F2FE9EA-7C84-448B-9F15-8A6341203F74}"/>
    <cellStyle name="Normal 7 2 4 4 3" xfId="2010" xr:uid="{0A6C3B9B-1E8B-48FB-A81D-0023847B63BF}"/>
    <cellStyle name="Normal 7 2 4 4 4" xfId="2011" xr:uid="{53834EB2-1EAE-4D66-97A4-03CCE2D7A391}"/>
    <cellStyle name="Normal 7 2 4 5" xfId="2012" xr:uid="{451B3300-4343-4ADD-84AB-45A5F41147B5}"/>
    <cellStyle name="Normal 7 2 4 5 2" xfId="5392" xr:uid="{59CCF422-53D2-4DA2-8A35-2F8116B8764C}"/>
    <cellStyle name="Normal 7 2 4 6" xfId="2013" xr:uid="{43696768-D365-4E97-8ACB-87CBBBA14466}"/>
    <cellStyle name="Normal 7 2 4 7" xfId="2014" xr:uid="{4810195E-4833-45D2-9D07-7548A3B37EAF}"/>
    <cellStyle name="Normal 7 2 5" xfId="2015" xr:uid="{2CAF74EC-5689-477C-8FCE-A3BCD03D11CD}"/>
    <cellStyle name="Normal 7 2 5 2" xfId="2016" xr:uid="{BA0F056E-0B3F-40AB-8367-B80EA2BBBF0D}"/>
    <cellStyle name="Normal 7 2 5 2 2" xfId="2017" xr:uid="{30D931AE-4CD8-41A1-A11C-CE5287A0D62A}"/>
    <cellStyle name="Normal 7 2 5 2 2 2" xfId="4071" xr:uid="{30770989-5869-4FFA-A889-E548DC958EAB}"/>
    <cellStyle name="Normal 7 2 5 2 2 2 2" xfId="4072" xr:uid="{E730501F-9CED-467F-8A6B-4E18634A71D7}"/>
    <cellStyle name="Normal 7 2 5 2 2 3" xfId="4073" xr:uid="{D7BB8EA5-BCD5-441F-B711-4B216AA57392}"/>
    <cellStyle name="Normal 7 2 5 2 3" xfId="2018" xr:uid="{3F9EB234-4686-473A-B810-D22D4BDBC185}"/>
    <cellStyle name="Normal 7 2 5 2 3 2" xfId="4074" xr:uid="{C317EB24-13D9-47DD-8CB6-6003C4D80984}"/>
    <cellStyle name="Normal 7 2 5 2 4" xfId="2019" xr:uid="{7CAEF260-AB41-4EAA-9D81-CD39986B3947}"/>
    <cellStyle name="Normal 7 2 5 3" xfId="2020" xr:uid="{B82DCE09-6E93-4180-BABC-7D0DDE324E0A}"/>
    <cellStyle name="Normal 7 2 5 3 2" xfId="2021" xr:uid="{A1A57929-9E67-41FD-A4B5-A40C6AE8EA08}"/>
    <cellStyle name="Normal 7 2 5 3 2 2" xfId="4075" xr:uid="{80EF26B3-BADC-4C54-8C70-36BE315C8879}"/>
    <cellStyle name="Normal 7 2 5 3 3" xfId="2022" xr:uid="{8296413F-621A-46A7-BCCD-4E9E9BC97058}"/>
    <cellStyle name="Normal 7 2 5 3 4" xfId="2023" xr:uid="{6A4BBA9C-742A-4848-9280-F818F10C55BD}"/>
    <cellStyle name="Normal 7 2 5 4" xfId="2024" xr:uid="{250ECE0E-F6FD-49F1-A3AE-6FBEB60802DC}"/>
    <cellStyle name="Normal 7 2 5 4 2" xfId="4076" xr:uid="{91B06F6D-039E-47A4-B7CA-56DBAD655204}"/>
    <cellStyle name="Normal 7 2 5 5" xfId="2025" xr:uid="{08BA8636-123A-4980-B385-60CFB63E2197}"/>
    <cellStyle name="Normal 7 2 5 6" xfId="2026" xr:uid="{1C0E7FF8-C8AD-4C19-BAF8-A5921A34DD60}"/>
    <cellStyle name="Normal 7 2 6" xfId="2027" xr:uid="{4E85B495-44CF-44AD-AB41-AF97A0536A14}"/>
    <cellStyle name="Normal 7 2 6 2" xfId="2028" xr:uid="{6BD80E6A-9F78-43C6-A1D8-61A8F3E40EB4}"/>
    <cellStyle name="Normal 7 2 6 2 2" xfId="2029" xr:uid="{ACDC1514-E3E8-475D-A1C3-CF8C6CD09B2C}"/>
    <cellStyle name="Normal 7 2 6 2 2 2" xfId="4077" xr:uid="{D9736331-2D79-4C5C-ADFB-59C8158FF12C}"/>
    <cellStyle name="Normal 7 2 6 2 3" xfId="2030" xr:uid="{F7C06797-44F7-48C5-BB50-A0DF672E9EBE}"/>
    <cellStyle name="Normal 7 2 6 2 4" xfId="2031" xr:uid="{4EEFE3C9-4FFC-41AF-9E5D-799FC64061A8}"/>
    <cellStyle name="Normal 7 2 6 3" xfId="2032" xr:uid="{1C8D00CE-31DE-46C9-A0F9-3021B71C0763}"/>
    <cellStyle name="Normal 7 2 6 3 2" xfId="4078" xr:uid="{5C5BA8B9-EC99-4DA8-95AC-F3744AF76841}"/>
    <cellStyle name="Normal 7 2 6 4" xfId="2033" xr:uid="{DDB20D95-73FB-4EAA-B792-BC917C42CC66}"/>
    <cellStyle name="Normal 7 2 6 5" xfId="2034" xr:uid="{DB2FD3A1-A520-4522-BE59-2A6272F38F9D}"/>
    <cellStyle name="Normal 7 2 7" xfId="2035" xr:uid="{D6C9E010-BC8B-4381-9585-3271E59C9E86}"/>
    <cellStyle name="Normal 7 2 7 2" xfId="2036" xr:uid="{EA33B335-271A-45C0-95DA-957A56D8DC07}"/>
    <cellStyle name="Normal 7 2 7 2 2" xfId="4079" xr:uid="{57A3DE2F-8399-429D-8C50-C3D0774A5F41}"/>
    <cellStyle name="Normal 7 2 7 2 3" xfId="4380" xr:uid="{A96A96F7-86D4-4964-95FB-DD0E3AAA31F0}"/>
    <cellStyle name="Normal 7 2 7 3" xfId="2037" xr:uid="{A089DAA9-0D57-4CE5-9C71-1A632EA0CBF4}"/>
    <cellStyle name="Normal 7 2 7 4" xfId="2038" xr:uid="{267089FA-BBC2-4522-AF33-EFD38532051E}"/>
    <cellStyle name="Normal 7 2 7 4 2" xfId="4746" xr:uid="{A8CDCFB0-6908-4039-ADE9-A4AC7DB7670B}"/>
    <cellStyle name="Normal 7 2 7 4 3" xfId="4610" xr:uid="{826D7A20-1D1B-4DD6-BBD4-C8DBB3401474}"/>
    <cellStyle name="Normal 7 2 7 4 4" xfId="4465" xr:uid="{FE7F14A0-8053-4BE8-9033-2BDA1FA2AB01}"/>
    <cellStyle name="Normal 7 2 8" xfId="2039" xr:uid="{094D9880-36CE-4D23-999C-D63BE0AE42A6}"/>
    <cellStyle name="Normal 7 2 8 2" xfId="2040" xr:uid="{248B726F-97BA-4C66-9FBA-63E9D9E837B5}"/>
    <cellStyle name="Normal 7 2 8 3" xfId="2041" xr:uid="{167B0A28-826B-4429-9724-F11BBF73F204}"/>
    <cellStyle name="Normal 7 2 8 4" xfId="2042" xr:uid="{30E84E36-98DA-4D73-B40D-0E3EA4E993FC}"/>
    <cellStyle name="Normal 7 2 9" xfId="2043" xr:uid="{0D556B36-9FC5-477E-99AD-88D5084013E9}"/>
    <cellStyle name="Normal 7 3" xfId="2044" xr:uid="{6A958E71-5E01-456C-A599-C2867600FBAD}"/>
    <cellStyle name="Normal 7 3 10" xfId="2045" xr:uid="{38517C5C-6628-4113-81FE-105A1BF0BB33}"/>
    <cellStyle name="Normal 7 3 11" xfId="2046" xr:uid="{9637FFE7-82E3-486D-8C5D-F79BF053B6B5}"/>
    <cellStyle name="Normal 7 3 2" xfId="2047" xr:uid="{AC384890-F5C5-4496-8926-F0F1FEF535B2}"/>
    <cellStyle name="Normal 7 3 2 2" xfId="2048" xr:uid="{788B455C-FC90-442A-B775-CAC92FC1E347}"/>
    <cellStyle name="Normal 7 3 2 2 2" xfId="2049" xr:uid="{6AB38C8E-5846-44CC-96B1-2D36066AB1ED}"/>
    <cellStyle name="Normal 7 3 2 2 2 2" xfId="2050" xr:uid="{9BDC2BB4-C375-4B35-BA39-02F14534CC36}"/>
    <cellStyle name="Normal 7 3 2 2 2 2 2" xfId="2051" xr:uid="{AFCC5444-4ABB-4AA0-8C08-AF94A2084F98}"/>
    <cellStyle name="Normal 7 3 2 2 2 2 2 2" xfId="4080" xr:uid="{E66F020C-6819-4CCB-A115-2E4E11935B83}"/>
    <cellStyle name="Normal 7 3 2 2 2 2 3" xfId="2052" xr:uid="{B5E5F007-BBED-43B4-A8B3-FF334C26834A}"/>
    <cellStyle name="Normal 7 3 2 2 2 2 4" xfId="2053" xr:uid="{C8A07E83-255D-40C6-9B45-2CEC7E0CD09D}"/>
    <cellStyle name="Normal 7 3 2 2 2 3" xfId="2054" xr:uid="{E9310021-B8FD-44F0-9B38-C8BF804E46D4}"/>
    <cellStyle name="Normal 7 3 2 2 2 3 2" xfId="2055" xr:uid="{872925E4-B6CE-49CF-96D3-10C0AC937167}"/>
    <cellStyle name="Normal 7 3 2 2 2 3 3" xfId="2056" xr:uid="{6B0EA070-FF02-457B-9455-CC792425C3CC}"/>
    <cellStyle name="Normal 7 3 2 2 2 3 4" xfId="2057" xr:uid="{77117297-5A5D-43C8-8BCA-119E7ABBAFC8}"/>
    <cellStyle name="Normal 7 3 2 2 2 4" xfId="2058" xr:uid="{D1BDCF48-4866-4572-BD4A-A9A9333912FC}"/>
    <cellStyle name="Normal 7 3 2 2 2 5" xfId="2059" xr:uid="{444C58D4-17CD-45AE-9DA4-7CD1F0A4851A}"/>
    <cellStyle name="Normal 7 3 2 2 2 6" xfId="2060" xr:uid="{DE16644A-AE69-4EB8-B189-D0036CFF5363}"/>
    <cellStyle name="Normal 7 3 2 2 3" xfId="2061" xr:uid="{1687DF07-E406-4807-BD86-19D8CA237E46}"/>
    <cellStyle name="Normal 7 3 2 2 3 2" xfId="2062" xr:uid="{0B392D01-78EE-450F-B107-AB00EFDBF98A}"/>
    <cellStyle name="Normal 7 3 2 2 3 2 2" xfId="2063" xr:uid="{56742823-846D-4A07-B8BB-A6ABCE2A7A8E}"/>
    <cellStyle name="Normal 7 3 2 2 3 2 3" xfId="2064" xr:uid="{8CFCB10B-21FC-451A-A676-A1727DD053CA}"/>
    <cellStyle name="Normal 7 3 2 2 3 2 4" xfId="2065" xr:uid="{E8FDE6A9-601C-409B-A0DB-6DB5A241138C}"/>
    <cellStyle name="Normal 7 3 2 2 3 3" xfId="2066" xr:uid="{CF5D3E6B-9CD1-4106-B5AD-3BCD4BCF5CB8}"/>
    <cellStyle name="Normal 7 3 2 2 3 4" xfId="2067" xr:uid="{33DEE856-2C7E-4D80-8520-B07726C4CA0C}"/>
    <cellStyle name="Normal 7 3 2 2 3 5" xfId="2068" xr:uid="{17D19C91-38E6-4A81-BFE3-F7B190EB89A3}"/>
    <cellStyle name="Normal 7 3 2 2 4" xfId="2069" xr:uid="{5C44E839-38BC-41FB-A51E-30BDC4C32F8B}"/>
    <cellStyle name="Normal 7 3 2 2 4 2" xfId="2070" xr:uid="{9230A0F8-CE3C-4ABC-B18B-351E5EBF317C}"/>
    <cellStyle name="Normal 7 3 2 2 4 2 2" xfId="5393" xr:uid="{9A052060-4F19-4ABD-B2D6-00029F43E6E0}"/>
    <cellStyle name="Normal 7 3 2 2 4 3" xfId="2071" xr:uid="{B489222F-8334-4CAD-8397-4F72DBDAA3FF}"/>
    <cellStyle name="Normal 7 3 2 2 4 4" xfId="2072" xr:uid="{44DFF96A-42DB-4EB8-8DB4-068F82643CCC}"/>
    <cellStyle name="Normal 7 3 2 2 5" xfId="2073" xr:uid="{822F689C-2BDA-4E0A-9970-F1B5E533431F}"/>
    <cellStyle name="Normal 7 3 2 2 5 2" xfId="2074" xr:uid="{37CCCDD2-7C58-4246-85C5-35951AE595F7}"/>
    <cellStyle name="Normal 7 3 2 2 5 3" xfId="2075" xr:uid="{BCA5CA0E-7B47-498A-8193-B3DAEB97E602}"/>
    <cellStyle name="Normal 7 3 2 2 5 4" xfId="2076" xr:uid="{19CAFFE6-F4AE-43DD-B94F-DE4F0950AAAE}"/>
    <cellStyle name="Normal 7 3 2 2 6" xfId="2077" xr:uid="{45528CF6-37AA-47EE-99B1-B84FFA092126}"/>
    <cellStyle name="Normal 7 3 2 2 7" xfId="2078" xr:uid="{6E95034F-73A8-4DE3-975C-EEEE3CD46CC8}"/>
    <cellStyle name="Normal 7 3 2 2 8" xfId="2079" xr:uid="{23395406-C5AD-4BC6-A896-87AF18438660}"/>
    <cellStyle name="Normal 7 3 2 3" xfId="2080" xr:uid="{145A105F-C117-4EA6-9EB7-0AFA9CD8AF99}"/>
    <cellStyle name="Normal 7 3 2 3 2" xfId="2081" xr:uid="{0BA41CF5-A123-438D-AF30-1290CB1BC235}"/>
    <cellStyle name="Normal 7 3 2 3 2 2" xfId="2082" xr:uid="{BF406922-41FD-4871-948B-B57E61E5C003}"/>
    <cellStyle name="Normal 7 3 2 3 2 2 2" xfId="4081" xr:uid="{E5721C32-4A6E-4CA8-B37F-8B94E7FD9C0B}"/>
    <cellStyle name="Normal 7 3 2 3 2 2 2 2" xfId="4082" xr:uid="{D9FA7B29-34C9-4B23-881B-3B509F837DF1}"/>
    <cellStyle name="Normal 7 3 2 3 2 2 3" xfId="4083" xr:uid="{36B0D99C-519B-40D3-A69F-2BD73FB299AA}"/>
    <cellStyle name="Normal 7 3 2 3 2 3" xfId="2083" xr:uid="{727AB52E-0279-4C2B-81CD-2E7A0275C4C9}"/>
    <cellStyle name="Normal 7 3 2 3 2 3 2" xfId="4084" xr:uid="{9A25D7E8-9827-48BF-BA93-97EE9516807B}"/>
    <cellStyle name="Normal 7 3 2 3 2 4" xfId="2084" xr:uid="{E3903D0C-78CE-4936-B251-CE56B23F5633}"/>
    <cellStyle name="Normal 7 3 2 3 3" xfId="2085" xr:uid="{8AC0255C-6C4A-4798-AE9E-D36C54FB3C87}"/>
    <cellStyle name="Normal 7 3 2 3 3 2" xfId="2086" xr:uid="{586EB964-A856-46EC-9145-49361D21DDAF}"/>
    <cellStyle name="Normal 7 3 2 3 3 2 2" xfId="4085" xr:uid="{1061BDC9-F1BB-4240-B66A-018875652B14}"/>
    <cellStyle name="Normal 7 3 2 3 3 3" xfId="2087" xr:uid="{0F98C844-BFF3-4B27-A408-47BA9E476829}"/>
    <cellStyle name="Normal 7 3 2 3 3 4" xfId="2088" xr:uid="{2F08B4BA-4088-4EF1-80C9-E6C0E763A413}"/>
    <cellStyle name="Normal 7 3 2 3 4" xfId="2089" xr:uid="{3A1DE1E1-D458-4E92-8FB5-32C459C701A5}"/>
    <cellStyle name="Normal 7 3 2 3 4 2" xfId="4086" xr:uid="{33701C3F-50DC-40FE-814B-5E79794C542A}"/>
    <cellStyle name="Normal 7 3 2 3 5" xfId="2090" xr:uid="{CBC00A3A-034D-4126-9EA0-8CE19513BC6B}"/>
    <cellStyle name="Normal 7 3 2 3 6" xfId="2091" xr:uid="{AD564894-767F-483F-AD13-F20EF609A4A1}"/>
    <cellStyle name="Normal 7 3 2 4" xfId="2092" xr:uid="{8C75D960-3E0C-4480-BC84-BF31A6E8A8EA}"/>
    <cellStyle name="Normal 7 3 2 4 2" xfId="2093" xr:uid="{86497A2A-9370-4D67-ADF8-2FAA77064982}"/>
    <cellStyle name="Normal 7 3 2 4 2 2" xfId="2094" xr:uid="{7C5B2770-B9FB-4850-96A3-A30D6E3C51F0}"/>
    <cellStyle name="Normal 7 3 2 4 2 2 2" xfId="4087" xr:uid="{573D8D26-E058-4B59-91AD-6BF8A00D9CF4}"/>
    <cellStyle name="Normal 7 3 2 4 2 3" xfId="2095" xr:uid="{75DFF825-D435-4263-87CA-2EC9817162DD}"/>
    <cellStyle name="Normal 7 3 2 4 2 4" xfId="2096" xr:uid="{C3113725-E34A-4D33-876B-9AADE8BED413}"/>
    <cellStyle name="Normal 7 3 2 4 3" xfId="2097" xr:uid="{FD142764-DCD5-4A21-8ECE-FAD450EC8B50}"/>
    <cellStyle name="Normal 7 3 2 4 3 2" xfId="4088" xr:uid="{1C08F87B-FD08-4550-B673-169F169174B3}"/>
    <cellStyle name="Normal 7 3 2 4 4" xfId="2098" xr:uid="{CA06F1C6-8723-4C02-BAF4-70698B19666E}"/>
    <cellStyle name="Normal 7 3 2 4 5" xfId="2099" xr:uid="{3A980093-8B4C-40DC-BA87-415371DCFE81}"/>
    <cellStyle name="Normal 7 3 2 5" xfId="2100" xr:uid="{3F86807D-B6F0-40CB-9FF0-2FCF0F774F37}"/>
    <cellStyle name="Normal 7 3 2 5 2" xfId="2101" xr:uid="{B972BA59-48EB-40AC-BE82-21CEBF80C414}"/>
    <cellStyle name="Normal 7 3 2 5 2 2" xfId="4089" xr:uid="{54F2AAEF-EFE2-46CD-96D7-7B6E8D193725}"/>
    <cellStyle name="Normal 7 3 2 5 3" xfId="2102" xr:uid="{21EF4CF6-5322-466A-94C3-CA2879931E86}"/>
    <cellStyle name="Normal 7 3 2 5 4" xfId="2103" xr:uid="{FBA9EDC1-9F5D-4DCF-8C20-4ACF6FCEE6CC}"/>
    <cellStyle name="Normal 7 3 2 6" xfId="2104" xr:uid="{42CBFC7A-CCAD-4C58-9B3A-B39C4DB6049F}"/>
    <cellStyle name="Normal 7 3 2 6 2" xfId="2105" xr:uid="{289B6B45-A5BC-4145-9F81-36A5D8BFCD1E}"/>
    <cellStyle name="Normal 7 3 2 6 3" xfId="2106" xr:uid="{F18F1D7D-7060-4777-9212-090C918B847E}"/>
    <cellStyle name="Normal 7 3 2 6 4" xfId="2107" xr:uid="{E03F2156-BCCE-4F16-B247-90B2D3195E0C}"/>
    <cellStyle name="Normal 7 3 2 7" xfId="2108" xr:uid="{59D36AEF-A8E3-4789-8EFF-F62CA42E9BA0}"/>
    <cellStyle name="Normal 7 3 2 8" xfId="2109" xr:uid="{8E50638C-11AE-4668-B9F6-B3DC083EF333}"/>
    <cellStyle name="Normal 7 3 2 9" xfId="2110" xr:uid="{A21748A3-2710-4F1E-9FD2-FE13FEC9E715}"/>
    <cellStyle name="Normal 7 3 3" xfId="2111" xr:uid="{A850F942-A599-4D77-BE20-5DC013B7B80C}"/>
    <cellStyle name="Normal 7 3 3 2" xfId="2112" xr:uid="{AA99F11E-42A3-4769-AA39-0B0852D7AB25}"/>
    <cellStyle name="Normal 7 3 3 2 2" xfId="2113" xr:uid="{5661C127-8FF6-421A-9C67-CEB3EEFA5CDC}"/>
    <cellStyle name="Normal 7 3 3 2 2 2" xfId="2114" xr:uid="{62991639-CDD9-4A96-9861-BBA89863663C}"/>
    <cellStyle name="Normal 7 3 3 2 2 2 2" xfId="4090" xr:uid="{DA341EAD-C8A0-457D-8C89-0FB95352B7F5}"/>
    <cellStyle name="Normal 7 3 3 2 2 2 2 2" xfId="4655" xr:uid="{C16ACC20-3C3F-4C58-A334-CD6986820509}"/>
    <cellStyle name="Normal 7 3 3 2 2 2 3" xfId="4656" xr:uid="{1AD9FAA6-CAFE-4FAD-9692-1786DF4AB756}"/>
    <cellStyle name="Normal 7 3 3 2 2 3" xfId="2115" xr:uid="{51D45B8F-18FE-4888-B0DE-D2F7A85A775E}"/>
    <cellStyle name="Normal 7 3 3 2 2 3 2" xfId="4657" xr:uid="{8202A066-5B43-4A3A-9936-7BD0DE3DA04B}"/>
    <cellStyle name="Normal 7 3 3 2 2 4" xfId="2116" xr:uid="{EFCC5C44-76B8-406E-B12E-27DFACD5EE76}"/>
    <cellStyle name="Normal 7 3 3 2 3" xfId="2117" xr:uid="{77E40B91-3E9F-4DCA-979F-A03D87CA5D92}"/>
    <cellStyle name="Normal 7 3 3 2 3 2" xfId="2118" xr:uid="{505A063F-FF2C-4A13-970C-336FF0E8C8F9}"/>
    <cellStyle name="Normal 7 3 3 2 3 2 2" xfId="4658" xr:uid="{315082A6-6F92-4EBF-B747-41F1E182EDE1}"/>
    <cellStyle name="Normal 7 3 3 2 3 3" xfId="2119" xr:uid="{E815BB72-BE3B-4D8B-BECF-9CB852558D73}"/>
    <cellStyle name="Normal 7 3 3 2 3 4" xfId="2120" xr:uid="{5F5E91BB-C3DC-47CC-916B-4823B8096E3F}"/>
    <cellStyle name="Normal 7 3 3 2 4" xfId="2121" xr:uid="{A9CCE915-2D99-4F0C-A9C4-7000883A1614}"/>
    <cellStyle name="Normal 7 3 3 2 4 2" xfId="4659" xr:uid="{E16C52AA-A25B-46DA-9BA9-71382CF2A95D}"/>
    <cellStyle name="Normal 7 3 3 2 5" xfId="2122" xr:uid="{D9F345DF-E70B-4EB0-B6AF-3BB2157BE9C3}"/>
    <cellStyle name="Normal 7 3 3 2 6" xfId="2123" xr:uid="{3690648C-97C6-48A3-B7B3-D7E72A6FC10A}"/>
    <cellStyle name="Normal 7 3 3 3" xfId="2124" xr:uid="{024D2D26-C3E4-44D8-BFE3-AFC2502F23B0}"/>
    <cellStyle name="Normal 7 3 3 3 2" xfId="2125" xr:uid="{33039F1A-B16A-407A-A254-199553FCB35C}"/>
    <cellStyle name="Normal 7 3 3 3 2 2" xfId="2126" xr:uid="{ED8BBC6E-24EF-418A-B89C-DE224D198A73}"/>
    <cellStyle name="Normal 7 3 3 3 2 2 2" xfId="4660" xr:uid="{92EA0EEF-079F-4100-9CCB-D66AD2188E54}"/>
    <cellStyle name="Normal 7 3 3 3 2 3" xfId="2127" xr:uid="{979B564E-C650-445F-BF64-45A3C2CD22EA}"/>
    <cellStyle name="Normal 7 3 3 3 2 4" xfId="2128" xr:uid="{6E8CFDE3-995E-421E-BC7A-90A9450AB7B5}"/>
    <cellStyle name="Normal 7 3 3 3 3" xfId="2129" xr:uid="{C5EB6C73-101E-4A36-A26E-C254FF72201E}"/>
    <cellStyle name="Normal 7 3 3 3 3 2" xfId="4661" xr:uid="{E811E386-36D3-4CC7-84D8-48EA6CE4F5D5}"/>
    <cellStyle name="Normal 7 3 3 3 4" xfId="2130" xr:uid="{8EDCC6C8-16BB-4DB4-8EF2-C398A3532053}"/>
    <cellStyle name="Normal 7 3 3 3 5" xfId="2131" xr:uid="{343CB1FB-18BE-49E6-B892-734D331FC527}"/>
    <cellStyle name="Normal 7 3 3 4" xfId="2132" xr:uid="{B2F1A840-28F0-4937-B423-B0286F55E88F}"/>
    <cellStyle name="Normal 7 3 3 4 2" xfId="2133" xr:uid="{779EC954-97B2-48FC-B715-4DAE747E6670}"/>
    <cellStyle name="Normal 7 3 3 4 2 2" xfId="4662" xr:uid="{456C17AA-F63B-43D0-A716-951992FB6F28}"/>
    <cellStyle name="Normal 7 3 3 4 3" xfId="2134" xr:uid="{776E4F51-F690-4A7C-9DDC-CBF9F8C9D70D}"/>
    <cellStyle name="Normal 7 3 3 4 4" xfId="2135" xr:uid="{51EAC91F-2714-48D4-95E5-0A3814CC8CC6}"/>
    <cellStyle name="Normal 7 3 3 5" xfId="2136" xr:uid="{B6548214-8134-4749-8E31-BB2FB63F7898}"/>
    <cellStyle name="Normal 7 3 3 5 2" xfId="2137" xr:uid="{F33F8CB9-4E82-4944-90DD-9E71EDE2F991}"/>
    <cellStyle name="Normal 7 3 3 5 3" xfId="2138" xr:uid="{2F30C8F3-42AB-4128-8BD2-CDD207A51875}"/>
    <cellStyle name="Normal 7 3 3 5 4" xfId="2139" xr:uid="{D3F66B69-FD9D-484D-A3D9-F21F827DA1A6}"/>
    <cellStyle name="Normal 7 3 3 6" xfId="2140" xr:uid="{CCF589A4-56AC-498F-A6DD-3AF1D0AA757E}"/>
    <cellStyle name="Normal 7 3 3 7" xfId="2141" xr:uid="{7EBCD913-85E0-4663-B69B-1BD1DB7A8BDD}"/>
    <cellStyle name="Normal 7 3 3 8" xfId="2142" xr:uid="{FC7E3B31-BC42-41BB-94CA-9BC58E828675}"/>
    <cellStyle name="Normal 7 3 4" xfId="2143" xr:uid="{40BE4C92-01C2-43CF-9C28-DDC28B5B96E6}"/>
    <cellStyle name="Normal 7 3 4 2" xfId="2144" xr:uid="{5DCD8056-8115-4BB7-90D7-361B3BEF84F9}"/>
    <cellStyle name="Normal 7 3 4 2 2" xfId="2145" xr:uid="{451E6938-A5CF-44EF-8359-18859967B60E}"/>
    <cellStyle name="Normal 7 3 4 2 2 2" xfId="2146" xr:uid="{986DCE94-301B-4970-9429-2FCDC7524D27}"/>
    <cellStyle name="Normal 7 3 4 2 2 2 2" xfId="4091" xr:uid="{B37BE1CC-D721-4BFE-9E77-E18C6E5F6B85}"/>
    <cellStyle name="Normal 7 3 4 2 2 3" xfId="2147" xr:uid="{BA855628-2FB6-4C30-B1DA-2D00FA24C874}"/>
    <cellStyle name="Normal 7 3 4 2 2 4" xfId="2148" xr:uid="{1EEFF904-1AFB-4258-8C88-36E9D4BD2E3A}"/>
    <cellStyle name="Normal 7 3 4 2 3" xfId="2149" xr:uid="{78C6C71C-6180-4966-8EBD-2242C1A2FB34}"/>
    <cellStyle name="Normal 7 3 4 2 3 2" xfId="4092" xr:uid="{80DE53DB-554B-4303-9E8E-9B8963C8823D}"/>
    <cellStyle name="Normal 7 3 4 2 4" xfId="2150" xr:uid="{BBBA333A-4671-40F3-925C-D004C4673360}"/>
    <cellStyle name="Normal 7 3 4 2 5" xfId="2151" xr:uid="{4F26041C-593B-40F6-8258-F28A091BF2B9}"/>
    <cellStyle name="Normal 7 3 4 3" xfId="2152" xr:uid="{ABB810B3-C03D-49B6-8678-F8EE21057C0A}"/>
    <cellStyle name="Normal 7 3 4 3 2" xfId="2153" xr:uid="{5354C983-3B81-46A1-B25F-D80E2D65CA81}"/>
    <cellStyle name="Normal 7 3 4 3 2 2" xfId="4093" xr:uid="{C224D487-D3A6-4522-BFFD-2204159FDE9D}"/>
    <cellStyle name="Normal 7 3 4 3 3" xfId="2154" xr:uid="{C1925359-D709-42DA-8A70-1A21F4D672CA}"/>
    <cellStyle name="Normal 7 3 4 3 4" xfId="2155" xr:uid="{5ED68D8D-6E49-4426-8828-2F37C4DE44D4}"/>
    <cellStyle name="Normal 7 3 4 4" xfId="2156" xr:uid="{7C7BB1A0-8FD6-4209-8959-00B2A5682090}"/>
    <cellStyle name="Normal 7 3 4 4 2" xfId="2157" xr:uid="{F0E1D884-E9D6-4928-9D61-8CC93170358E}"/>
    <cellStyle name="Normal 7 3 4 4 3" xfId="2158" xr:uid="{29012952-E533-491B-A1C3-23EC0380AF27}"/>
    <cellStyle name="Normal 7 3 4 4 4" xfId="2159" xr:uid="{862371D4-045D-42A1-B2BD-F72E53062F93}"/>
    <cellStyle name="Normal 7 3 4 5" xfId="2160" xr:uid="{99218C43-F80B-4D67-90DA-A438F2460E8D}"/>
    <cellStyle name="Normal 7 3 4 6" xfId="2161" xr:uid="{F161AEB1-8252-4D4F-A866-D18A7B78A0D5}"/>
    <cellStyle name="Normal 7 3 4 7" xfId="2162" xr:uid="{D94DA4D9-7D52-4555-9D4C-DE4E9D50F4CB}"/>
    <cellStyle name="Normal 7 3 5" xfId="2163" xr:uid="{E7C3D8EF-A3B9-4DE9-BC2D-B8E8BD10EBAE}"/>
    <cellStyle name="Normal 7 3 5 2" xfId="2164" xr:uid="{DFF92BC1-0CD7-42FC-A338-6F5306960256}"/>
    <cellStyle name="Normal 7 3 5 2 2" xfId="2165" xr:uid="{5399E805-41AA-49B9-97FB-FBA0945DD63F}"/>
    <cellStyle name="Normal 7 3 5 2 2 2" xfId="4094" xr:uid="{98B84491-A935-4B5E-B620-3957AFCEF4CF}"/>
    <cellStyle name="Normal 7 3 5 2 3" xfId="2166" xr:uid="{199A66AB-CF35-4565-9BBD-954A5AF57CEC}"/>
    <cellStyle name="Normal 7 3 5 2 4" xfId="2167" xr:uid="{B082A0E0-9C01-4D77-858A-5FF4F6853B9B}"/>
    <cellStyle name="Normal 7 3 5 3" xfId="2168" xr:uid="{0DAC1E21-B382-417B-8451-CD6ED7EBDA5D}"/>
    <cellStyle name="Normal 7 3 5 3 2" xfId="2169" xr:uid="{1BB08F49-E63C-4C04-817D-6B2606488140}"/>
    <cellStyle name="Normal 7 3 5 3 3" xfId="2170" xr:uid="{C45D371D-07F9-4AE0-A788-F81335AF5271}"/>
    <cellStyle name="Normal 7 3 5 3 4" xfId="2171" xr:uid="{4820B54C-CA5F-4EA2-8DEE-12615771F291}"/>
    <cellStyle name="Normal 7 3 5 4" xfId="2172" xr:uid="{B896A26E-16C1-4672-B08F-400A1E575BA1}"/>
    <cellStyle name="Normal 7 3 5 5" xfId="2173" xr:uid="{82567E38-F667-4D83-A50C-5DC30D6256DA}"/>
    <cellStyle name="Normal 7 3 5 6" xfId="2174" xr:uid="{E4D53BE4-20F5-4328-BD5B-E669C28616A4}"/>
    <cellStyle name="Normal 7 3 6" xfId="2175" xr:uid="{BCBFCD69-5C26-4401-AB06-8A98D22E6522}"/>
    <cellStyle name="Normal 7 3 6 2" xfId="2176" xr:uid="{19587748-E7B3-460D-B03C-626E8D2142AF}"/>
    <cellStyle name="Normal 7 3 6 2 2" xfId="2177" xr:uid="{85A3B0A7-084B-4189-B150-EC9EF2AF6EB7}"/>
    <cellStyle name="Normal 7 3 6 2 3" xfId="2178" xr:uid="{7315D0DF-AB3C-4E0E-B483-931F0287CA1B}"/>
    <cellStyle name="Normal 7 3 6 2 4" xfId="2179" xr:uid="{8D6312B5-4868-4B5D-9173-C629ABBAF6BB}"/>
    <cellStyle name="Normal 7 3 6 3" xfId="2180" xr:uid="{9E6B8015-1080-42FE-9565-05F20E06BB37}"/>
    <cellStyle name="Normal 7 3 6 4" xfId="2181" xr:uid="{2196411C-F2E1-431E-8362-CF205A4885CE}"/>
    <cellStyle name="Normal 7 3 6 5" xfId="2182" xr:uid="{6391E4B5-7876-4F2D-AA26-25936F240096}"/>
    <cellStyle name="Normal 7 3 7" xfId="2183" xr:uid="{CF652973-BC32-457E-A704-C8E1888BBD68}"/>
    <cellStyle name="Normal 7 3 7 2" xfId="2184" xr:uid="{D8342857-BB29-4994-A665-DD4CDE2182DC}"/>
    <cellStyle name="Normal 7 3 7 3" xfId="2185" xr:uid="{96C65FF6-8EAC-4FED-8D53-0C3DD131BFE7}"/>
    <cellStyle name="Normal 7 3 7 4" xfId="2186" xr:uid="{5155241D-EAC0-4681-8DDA-08DAEB2FE721}"/>
    <cellStyle name="Normal 7 3 8" xfId="2187" xr:uid="{5C5800E7-CCCF-48FE-8702-98050B907173}"/>
    <cellStyle name="Normal 7 3 8 2" xfId="2188" xr:uid="{AEE72113-0AE1-4B34-9465-D5DFCF08B699}"/>
    <cellStyle name="Normal 7 3 8 3" xfId="2189" xr:uid="{9465CC16-13C1-48A1-9784-CD8ACB35961C}"/>
    <cellStyle name="Normal 7 3 8 4" xfId="2190" xr:uid="{3532A5EE-BC3B-4F56-9102-E0BC2CF53A9E}"/>
    <cellStyle name="Normal 7 3 9" xfId="2191" xr:uid="{6D3517D7-83DB-49C7-B53D-C652F8381205}"/>
    <cellStyle name="Normal 7 4" xfId="2192" xr:uid="{875A96D3-9716-4598-AA01-8B0AB6F4C007}"/>
    <cellStyle name="Normal 7 4 10" xfId="2193" xr:uid="{2DB7D69A-42C5-4123-95A2-AD2432808FE2}"/>
    <cellStyle name="Normal 7 4 11" xfId="2194" xr:uid="{6D225222-9889-4AA7-BCB7-E74F2614A7D3}"/>
    <cellStyle name="Normal 7 4 2" xfId="2195" xr:uid="{AB6EB70B-34D0-4A4A-9F8B-023E0F5E2DF0}"/>
    <cellStyle name="Normal 7 4 2 2" xfId="2196" xr:uid="{20D27787-5C34-422D-BD8E-84933498752A}"/>
    <cellStyle name="Normal 7 4 2 2 2" xfId="2197" xr:uid="{A7A4A905-AFBE-42D6-858B-3EE6F249F6E0}"/>
    <cellStyle name="Normal 7 4 2 2 2 2" xfId="2198" xr:uid="{4BD1BD84-F18C-4E1D-BB39-33DC6AF372E1}"/>
    <cellStyle name="Normal 7 4 2 2 2 2 2" xfId="2199" xr:uid="{A423FBF3-6B5F-4E47-A826-1E4AA367A5DC}"/>
    <cellStyle name="Normal 7 4 2 2 2 2 2 2" xfId="5394" xr:uid="{8A4B74C7-F07F-4477-8F61-A437BDC2D107}"/>
    <cellStyle name="Normal 7 4 2 2 2 2 3" xfId="2200" xr:uid="{757F4EEC-303C-47D3-89C4-F4D6A5B5177B}"/>
    <cellStyle name="Normal 7 4 2 2 2 2 4" xfId="2201" xr:uid="{03BE58CF-D753-4E51-A5DF-5596B4750080}"/>
    <cellStyle name="Normal 7 4 2 2 2 3" xfId="2202" xr:uid="{350531CE-478D-4697-9A12-CE8CF14AD59B}"/>
    <cellStyle name="Normal 7 4 2 2 2 3 2" xfId="2203" xr:uid="{0A8AB0D7-3459-4F27-8522-1E51F2BD5842}"/>
    <cellStyle name="Normal 7 4 2 2 2 3 3" xfId="2204" xr:uid="{F017049C-AE20-418D-AB3B-F53793C9576B}"/>
    <cellStyle name="Normal 7 4 2 2 2 3 4" xfId="2205" xr:uid="{62BE16EB-6D89-431E-A0CF-321D714B0FAA}"/>
    <cellStyle name="Normal 7 4 2 2 2 4" xfId="2206" xr:uid="{6EAAD87B-1D7B-4293-A4D9-55452EF5D441}"/>
    <cellStyle name="Normal 7 4 2 2 2 5" xfId="2207" xr:uid="{76EBEBE3-3762-4FB5-8D08-96C6D66CF77E}"/>
    <cellStyle name="Normal 7 4 2 2 2 6" xfId="2208" xr:uid="{DF41E0E4-6390-4EEE-AE23-9A2FBD8B32A1}"/>
    <cellStyle name="Normal 7 4 2 2 3" xfId="2209" xr:uid="{BF657354-35E1-4A21-BF70-3F6D48EFF145}"/>
    <cellStyle name="Normal 7 4 2 2 3 2" xfId="2210" xr:uid="{2198B757-8CE9-4628-9CB3-1DE6BBE98AE3}"/>
    <cellStyle name="Normal 7 4 2 2 3 2 2" xfId="2211" xr:uid="{972914A7-4D9C-4B16-B1B6-1A8A90AE6B1C}"/>
    <cellStyle name="Normal 7 4 2 2 3 2 3" xfId="2212" xr:uid="{BDD73414-9E00-4A72-A4DD-7815BD804689}"/>
    <cellStyle name="Normal 7 4 2 2 3 2 4" xfId="2213" xr:uid="{D6387E81-7824-46D6-9B03-A673EB4F0B1E}"/>
    <cellStyle name="Normal 7 4 2 2 3 3" xfId="2214" xr:uid="{55A0B589-291B-4446-B8D4-E9ABA22133D3}"/>
    <cellStyle name="Normal 7 4 2 2 3 4" xfId="2215" xr:uid="{39B8E028-2161-4A28-96D7-4577C3C8B745}"/>
    <cellStyle name="Normal 7 4 2 2 3 5" xfId="2216" xr:uid="{532E39D0-D810-4757-882A-D9303C92CC05}"/>
    <cellStyle name="Normal 7 4 2 2 4" xfId="2217" xr:uid="{2EDA906B-A078-4638-BFC5-B789793DC4EA}"/>
    <cellStyle name="Normal 7 4 2 2 4 2" xfId="2218" xr:uid="{9528406F-4528-478E-AABA-BF2E7980E8A1}"/>
    <cellStyle name="Normal 7 4 2 2 4 2 2" xfId="5395" xr:uid="{49F90632-3231-4A1F-B60F-68E4259D4125}"/>
    <cellStyle name="Normal 7 4 2 2 4 3" xfId="2219" xr:uid="{A3F66939-840C-41DA-A137-A3C79CBCF90F}"/>
    <cellStyle name="Normal 7 4 2 2 4 4" xfId="2220" xr:uid="{4CB46FF1-5089-4282-BF38-966950AABA66}"/>
    <cellStyle name="Normal 7 4 2 2 5" xfId="2221" xr:uid="{DF185E64-C855-4FFF-B47E-912B5C27A8E4}"/>
    <cellStyle name="Normal 7 4 2 2 5 2" xfId="2222" xr:uid="{1655C36F-A3F3-4D92-98F8-3DB3BDAEA330}"/>
    <cellStyle name="Normal 7 4 2 2 5 3" xfId="2223" xr:uid="{707DCC5E-08B9-4D7E-9B33-2058EC86E51B}"/>
    <cellStyle name="Normal 7 4 2 2 5 4" xfId="2224" xr:uid="{51DF3305-D984-4D28-A932-0FA5D025A016}"/>
    <cellStyle name="Normal 7 4 2 2 6" xfId="2225" xr:uid="{3A9BE4E9-7876-4161-B1DB-6BDA83FDCEEA}"/>
    <cellStyle name="Normal 7 4 2 2 7" xfId="2226" xr:uid="{CB0C8693-C60F-432E-88F0-2FD421F5291A}"/>
    <cellStyle name="Normal 7 4 2 2 8" xfId="2227" xr:uid="{87B99CFA-AE84-4B0C-883A-B6EF5F1C1BBF}"/>
    <cellStyle name="Normal 7 4 2 3" xfId="2228" xr:uid="{CE314653-04EE-47D3-B2E5-EF032080A51F}"/>
    <cellStyle name="Normal 7 4 2 3 2" xfId="2229" xr:uid="{B7255C60-98AD-4ABB-A5D0-67607D4C8D20}"/>
    <cellStyle name="Normal 7 4 2 3 2 2" xfId="2230" xr:uid="{681254F8-0F3A-49A4-8863-07313C896B97}"/>
    <cellStyle name="Normal 7 4 2 3 2 2 2" xfId="5396" xr:uid="{7C7E58C7-008D-48CD-BE98-1333F501B746}"/>
    <cellStyle name="Normal 7 4 2 3 2 3" xfId="2231" xr:uid="{005CC1A8-A938-411C-8431-8A564DFFEC3A}"/>
    <cellStyle name="Normal 7 4 2 3 2 4" xfId="2232" xr:uid="{9FD6A978-FE78-460B-AA38-E3DC7EC9DCFE}"/>
    <cellStyle name="Normal 7 4 2 3 3" xfId="2233" xr:uid="{57055894-17AD-4A54-ABB3-1BA7E29F469C}"/>
    <cellStyle name="Normal 7 4 2 3 3 2" xfId="2234" xr:uid="{06C8B5E5-8485-4F3D-A8E1-DBF02B96A04B}"/>
    <cellStyle name="Normal 7 4 2 3 3 3" xfId="2235" xr:uid="{76715201-13E8-4A4E-81D2-95258FBF5D2B}"/>
    <cellStyle name="Normal 7 4 2 3 3 4" xfId="2236" xr:uid="{A9B816DD-BD11-408C-9738-B8C52BCCE859}"/>
    <cellStyle name="Normal 7 4 2 3 4" xfId="2237" xr:uid="{16639A23-9F48-46D4-99E5-70A4E9DB9B76}"/>
    <cellStyle name="Normal 7 4 2 3 5" xfId="2238" xr:uid="{E079173C-19CD-4DC5-B806-264D616A803C}"/>
    <cellStyle name="Normal 7 4 2 3 6" xfId="2239" xr:uid="{8A96422C-CA52-423D-9367-C9A45FAC5795}"/>
    <cellStyle name="Normal 7 4 2 4" xfId="2240" xr:uid="{DADBEB39-5E40-4F15-9236-6E0BFD92FF61}"/>
    <cellStyle name="Normal 7 4 2 4 2" xfId="2241" xr:uid="{B3D03DF8-C91B-46CB-8093-ED91B9D19EB9}"/>
    <cellStyle name="Normal 7 4 2 4 2 2" xfId="2242" xr:uid="{A51FA331-1719-4462-BA54-FA7F33359726}"/>
    <cellStyle name="Normal 7 4 2 4 2 3" xfId="2243" xr:uid="{1D1D95C0-F711-4C01-9135-C46F469FEC1A}"/>
    <cellStyle name="Normal 7 4 2 4 2 4" xfId="2244" xr:uid="{7845B284-082A-411B-9262-084AB0280F1A}"/>
    <cellStyle name="Normal 7 4 2 4 3" xfId="2245" xr:uid="{23101E6B-4837-4780-92B8-F6BD61A2BFD1}"/>
    <cellStyle name="Normal 7 4 2 4 4" xfId="2246" xr:uid="{7A0EB46A-FC1B-4478-B897-ED8D16AABD81}"/>
    <cellStyle name="Normal 7 4 2 4 5" xfId="2247" xr:uid="{A4161A5C-0EF6-4A9F-8104-E39EC62EABEC}"/>
    <cellStyle name="Normal 7 4 2 5" xfId="2248" xr:uid="{35F2D515-3B60-47B3-B997-4A83AEFC88B5}"/>
    <cellStyle name="Normal 7 4 2 5 2" xfId="2249" xr:uid="{5DC770F6-8C0F-4B1B-8DA0-E41536E09EFD}"/>
    <cellStyle name="Normal 7 4 2 5 2 2" xfId="5397" xr:uid="{F4554ED7-FC57-461E-9745-4DD48E16B22A}"/>
    <cellStyle name="Normal 7 4 2 5 3" xfId="2250" xr:uid="{6A6CC6C9-CB94-456A-95A1-79B5EF19539D}"/>
    <cellStyle name="Normal 7 4 2 5 4" xfId="2251" xr:uid="{995516ED-D179-4D94-AE3B-AA1C72900DD6}"/>
    <cellStyle name="Normal 7 4 2 6" xfId="2252" xr:uid="{90827D5D-8918-405E-8113-A0196BB0D3DE}"/>
    <cellStyle name="Normal 7 4 2 6 2" xfId="2253" xr:uid="{C479EEE5-F9E1-4750-92B1-5747DB6D4846}"/>
    <cellStyle name="Normal 7 4 2 6 3" xfId="2254" xr:uid="{7CC6FC2C-240E-43F0-9AE8-55E9027A70AF}"/>
    <cellStyle name="Normal 7 4 2 6 4" xfId="2255" xr:uid="{147B2E7E-C0C0-4BA0-BFED-9D16318ABCAF}"/>
    <cellStyle name="Normal 7 4 2 7" xfId="2256" xr:uid="{6C4BC8B6-87EE-4540-B1FD-34726DAB8E55}"/>
    <cellStyle name="Normal 7 4 2 8" xfId="2257" xr:uid="{74A25700-6A08-458E-A4F4-E2A8196D7D05}"/>
    <cellStyle name="Normal 7 4 2 9" xfId="2258" xr:uid="{B047BF2F-C741-4C9E-B64F-DAD79EF29816}"/>
    <cellStyle name="Normal 7 4 3" xfId="2259" xr:uid="{C21FEDBF-2BA2-4400-BB37-254DBBFD5DF3}"/>
    <cellStyle name="Normal 7 4 3 2" xfId="2260" xr:uid="{74EB2467-34C7-4D24-B158-BBC0EFEAAED4}"/>
    <cellStyle name="Normal 7 4 3 2 2" xfId="2261" xr:uid="{9108FCC5-EDF7-490B-8CAF-95939597EBBF}"/>
    <cellStyle name="Normal 7 4 3 2 2 2" xfId="2262" xr:uid="{259DEDEA-0F9B-40B6-9FC4-1D405F42278D}"/>
    <cellStyle name="Normal 7 4 3 2 2 2 2" xfId="4095" xr:uid="{F96B9963-CC9C-4168-8303-B7B9F9577B7A}"/>
    <cellStyle name="Normal 7 4 3 2 2 3" xfId="2263" xr:uid="{1999DD0D-CC5F-4B63-9F68-86F1FC8B9C18}"/>
    <cellStyle name="Normal 7 4 3 2 2 4" xfId="2264" xr:uid="{F2D0EC6A-7570-4139-A91C-E801D65D49DD}"/>
    <cellStyle name="Normal 7 4 3 2 3" xfId="2265" xr:uid="{F36CFD4A-BF48-49AA-9618-366021A51874}"/>
    <cellStyle name="Normal 7 4 3 2 3 2" xfId="2266" xr:uid="{658F7DB5-B139-4F55-A47A-DA00905F24C2}"/>
    <cellStyle name="Normal 7 4 3 2 3 3" xfId="2267" xr:uid="{B3392353-F259-4686-936E-EC8137AAEE30}"/>
    <cellStyle name="Normal 7 4 3 2 3 4" xfId="2268" xr:uid="{096B289C-4116-471D-BF81-683284029DDE}"/>
    <cellStyle name="Normal 7 4 3 2 4" xfId="2269" xr:uid="{9FA36CC4-5878-4749-8B05-96575A8779D6}"/>
    <cellStyle name="Normal 7 4 3 2 5" xfId="2270" xr:uid="{56581F3E-2DE9-4E79-B9F5-97C664CC6FE7}"/>
    <cellStyle name="Normal 7 4 3 2 6" xfId="2271" xr:uid="{2D774357-4602-42E1-A99C-48F56CB0AC34}"/>
    <cellStyle name="Normal 7 4 3 3" xfId="2272" xr:uid="{59263AAA-E10E-4CC2-8C47-0026B918A7DF}"/>
    <cellStyle name="Normal 7 4 3 3 2" xfId="2273" xr:uid="{5B5623C1-AD9F-40B2-97A0-97C34168395D}"/>
    <cellStyle name="Normal 7 4 3 3 2 2" xfId="2274" xr:uid="{7098C99F-AEFA-4848-BACE-483C65F7E2AA}"/>
    <cellStyle name="Normal 7 4 3 3 2 3" xfId="2275" xr:uid="{A28B3B84-0FDF-47D0-B470-6013B5A45D5E}"/>
    <cellStyle name="Normal 7 4 3 3 2 4" xfId="2276" xr:uid="{744379B7-11C1-464C-9557-2358EAD2AA79}"/>
    <cellStyle name="Normal 7 4 3 3 3" xfId="2277" xr:uid="{CC9F8F3A-B29D-40BE-A42C-B166FA75FE77}"/>
    <cellStyle name="Normal 7 4 3 3 4" xfId="2278" xr:uid="{E7478D4A-C9ED-4222-B00B-5F0764E00A37}"/>
    <cellStyle name="Normal 7 4 3 3 5" xfId="2279" xr:uid="{DF2A06F1-DA8C-4D4B-BBA4-04582CC0EBDB}"/>
    <cellStyle name="Normal 7 4 3 4" xfId="2280" xr:uid="{A7778ED8-2D27-4878-9588-D40D40CF6B94}"/>
    <cellStyle name="Normal 7 4 3 4 2" xfId="2281" xr:uid="{DB3106D3-0011-4BF8-A81F-798A36388215}"/>
    <cellStyle name="Normal 7 4 3 4 2 2" xfId="5398" xr:uid="{3F7273B3-DC88-4716-9F9B-19CCC29A1B52}"/>
    <cellStyle name="Normal 7 4 3 4 3" xfId="2282" xr:uid="{4B47DE27-5FAA-4EEC-B0D9-79B7E3242441}"/>
    <cellStyle name="Normal 7 4 3 4 4" xfId="2283" xr:uid="{4D009339-46DF-41BF-851F-E04E87CD6637}"/>
    <cellStyle name="Normal 7 4 3 5" xfId="2284" xr:uid="{572F32FD-DB59-4FB3-9CBF-F7C10CB52CDF}"/>
    <cellStyle name="Normal 7 4 3 5 2" xfId="2285" xr:uid="{82D8FB41-66A2-41D1-8E47-E44E3A2E8BF9}"/>
    <cellStyle name="Normal 7 4 3 5 3" xfId="2286" xr:uid="{D64179F2-1104-461A-94E1-C31C009E85F5}"/>
    <cellStyle name="Normal 7 4 3 5 4" xfId="2287" xr:uid="{44C66C52-E105-4060-9D33-4D5D1930B65B}"/>
    <cellStyle name="Normal 7 4 3 6" xfId="2288" xr:uid="{3F93309E-F448-470C-A894-F850BB2B91ED}"/>
    <cellStyle name="Normal 7 4 3 7" xfId="2289" xr:uid="{9E3645F0-36DA-47D6-A739-4E16979BB418}"/>
    <cellStyle name="Normal 7 4 3 8" xfId="2290" xr:uid="{0C7797D9-B87C-466C-A95A-8D8B49BACBDA}"/>
    <cellStyle name="Normal 7 4 4" xfId="2291" xr:uid="{FF5E62B4-93A2-4423-A6BF-8DE266BED9DA}"/>
    <cellStyle name="Normal 7 4 4 2" xfId="2292" xr:uid="{D60098AC-EA9C-4299-916F-7C9ABA70E729}"/>
    <cellStyle name="Normal 7 4 4 2 2" xfId="2293" xr:uid="{2C405A60-3747-4FD6-81F3-C654A5415223}"/>
    <cellStyle name="Normal 7 4 4 2 2 2" xfId="2294" xr:uid="{159B0A09-79CF-4FF9-8564-6EC0409CD356}"/>
    <cellStyle name="Normal 7 4 4 2 2 3" xfId="2295" xr:uid="{A62009E6-E8D6-40FE-8755-760B2AF16C57}"/>
    <cellStyle name="Normal 7 4 4 2 2 4" xfId="2296" xr:uid="{A0D74BD2-6E20-4AD8-B292-C2B343386AD8}"/>
    <cellStyle name="Normal 7 4 4 2 3" xfId="2297" xr:uid="{45A0FD32-CC40-48A7-AA27-B632B99B59FB}"/>
    <cellStyle name="Normal 7 4 4 2 4" xfId="2298" xr:uid="{47636F11-0CA4-43C2-BEAC-24F559BA1A5D}"/>
    <cellStyle name="Normal 7 4 4 2 5" xfId="2299" xr:uid="{CAD73368-609B-47F9-AF80-1601DA43EF9B}"/>
    <cellStyle name="Normal 7 4 4 3" xfId="2300" xr:uid="{6D850A7B-6087-4222-89CC-96CC4441ECA4}"/>
    <cellStyle name="Normal 7 4 4 3 2" xfId="2301" xr:uid="{9197A1F8-EDCB-4AF2-A4AC-A21935BA29ED}"/>
    <cellStyle name="Normal 7 4 4 3 3" xfId="2302" xr:uid="{11817413-FEA0-4A8E-808C-064C1FB5A273}"/>
    <cellStyle name="Normal 7 4 4 3 4" xfId="2303" xr:uid="{1F733047-9DB2-4DCF-B908-F933D14DF876}"/>
    <cellStyle name="Normal 7 4 4 4" xfId="2304" xr:uid="{1B9E405F-16A5-45CB-826C-52F7A60EAE1F}"/>
    <cellStyle name="Normal 7 4 4 4 2" xfId="2305" xr:uid="{5B54E8F5-1CBB-42B5-A84A-9256AA7A5AD2}"/>
    <cellStyle name="Normal 7 4 4 4 3" xfId="2306" xr:uid="{9A52D717-D6A7-4402-A251-7C67D461BF6E}"/>
    <cellStyle name="Normal 7 4 4 4 4" xfId="2307" xr:uid="{C4FC218B-4F13-40F4-AC6E-996085CDC74F}"/>
    <cellStyle name="Normal 7 4 4 5" xfId="2308" xr:uid="{081025A9-2271-4017-BDDE-29032A07DF27}"/>
    <cellStyle name="Normal 7 4 4 6" xfId="2309" xr:uid="{CC48E990-64A2-437D-A951-027498060381}"/>
    <cellStyle name="Normal 7 4 4 7" xfId="2310" xr:uid="{DC01A9EE-6F27-4791-8F13-D8E71C1D1085}"/>
    <cellStyle name="Normal 7 4 5" xfId="2311" xr:uid="{A9ABE3DB-7DFC-4353-B00A-2D707721BB08}"/>
    <cellStyle name="Normal 7 4 5 2" xfId="2312" xr:uid="{0FF86119-D414-4782-8761-960564CF3491}"/>
    <cellStyle name="Normal 7 4 5 2 2" xfId="2313" xr:uid="{A6A43BE1-ED22-45E0-85B8-003F0FFDB220}"/>
    <cellStyle name="Normal 7 4 5 2 3" xfId="2314" xr:uid="{1512A8E8-F08A-4AEA-9BA2-17034749A3C7}"/>
    <cellStyle name="Normal 7 4 5 2 4" xfId="2315" xr:uid="{74F1D4A4-29FE-429B-A209-BA2526EB5C4B}"/>
    <cellStyle name="Normal 7 4 5 3" xfId="2316" xr:uid="{F544E03B-C5BD-42D1-ABDA-265FE5C90146}"/>
    <cellStyle name="Normal 7 4 5 3 2" xfId="2317" xr:uid="{C28733FF-2D24-4DED-8C01-C82AAA15650C}"/>
    <cellStyle name="Normal 7 4 5 3 3" xfId="2318" xr:uid="{99D88D91-57CF-4739-B7AE-ACDD30E409A2}"/>
    <cellStyle name="Normal 7 4 5 3 4" xfId="2319" xr:uid="{AEC716B4-DF1A-422D-B58D-FB63B180ED53}"/>
    <cellStyle name="Normal 7 4 5 4" xfId="2320" xr:uid="{054DFDDE-2DEE-435C-B31A-FE6684976442}"/>
    <cellStyle name="Normal 7 4 5 5" xfId="2321" xr:uid="{C183E191-AB7B-477E-A6E0-9F8889790353}"/>
    <cellStyle name="Normal 7 4 5 6" xfId="2322" xr:uid="{1EFC89DD-4487-46DD-B26D-52B3782E30D9}"/>
    <cellStyle name="Normal 7 4 6" xfId="2323" xr:uid="{26E59233-6E41-4DFB-94F0-3B24CD4C92B2}"/>
    <cellStyle name="Normal 7 4 6 2" xfId="2324" xr:uid="{93E004CD-2F10-4019-BE0E-32F3A452F28B}"/>
    <cellStyle name="Normal 7 4 6 2 2" xfId="2325" xr:uid="{6CC05315-3604-4FDE-8569-00DCD1B80C66}"/>
    <cellStyle name="Normal 7 4 6 2 3" xfId="2326" xr:uid="{BA7AEE9A-0F66-48E5-8DE9-2E08027236AB}"/>
    <cellStyle name="Normal 7 4 6 2 4" xfId="2327" xr:uid="{F7D3C2C4-820A-4CE5-AF94-E609FAC67F7A}"/>
    <cellStyle name="Normal 7 4 6 3" xfId="2328" xr:uid="{817E68E3-3331-44A8-9BE7-95B0048257B7}"/>
    <cellStyle name="Normal 7 4 6 4" xfId="2329" xr:uid="{F457EF1E-AD36-404E-94E5-265770B0A158}"/>
    <cellStyle name="Normal 7 4 6 5" xfId="2330" xr:uid="{06ABECF6-6B5F-49D7-8917-F906B084857F}"/>
    <cellStyle name="Normal 7 4 7" xfId="2331" xr:uid="{CD4F6CA8-38FE-43C9-B2D2-D2CB9C8E8F45}"/>
    <cellStyle name="Normal 7 4 7 2" xfId="2332" xr:uid="{18A76A2C-85A5-41B9-A70F-39BE90865461}"/>
    <cellStyle name="Normal 7 4 7 3" xfId="2333" xr:uid="{D2FB66AC-3A12-44B1-93D8-6DA2DD6C5FB0}"/>
    <cellStyle name="Normal 7 4 7 4" xfId="2334" xr:uid="{23AD5197-D46D-4909-8657-F36EEDBBDA8D}"/>
    <cellStyle name="Normal 7 4 8" xfId="2335" xr:uid="{16003900-2AD4-4417-9110-4304B5EA301B}"/>
    <cellStyle name="Normal 7 4 8 2" xfId="2336" xr:uid="{3ADE1388-B3A3-4654-AC51-C77DD64144BB}"/>
    <cellStyle name="Normal 7 4 8 3" xfId="2337" xr:uid="{087C8493-419A-40D6-99EF-AAE3F9078C26}"/>
    <cellStyle name="Normal 7 4 8 4" xfId="2338" xr:uid="{030EF13B-8DC6-4E05-ADD2-D0540CE69523}"/>
    <cellStyle name="Normal 7 4 9" xfId="2339" xr:uid="{27CA7402-5DC4-4598-8E73-D645B3135F95}"/>
    <cellStyle name="Normal 7 5" xfId="2340" xr:uid="{B22B4CD9-7D99-4323-9443-0234B48DD66E}"/>
    <cellStyle name="Normal 7 5 2" xfId="2341" xr:uid="{E5303C0B-FED1-411A-8B36-5824F3C50F16}"/>
    <cellStyle name="Normal 7 5 2 2" xfId="2342" xr:uid="{0A0CD5B7-850E-47E3-AA14-A844CC8F0F50}"/>
    <cellStyle name="Normal 7 5 2 2 2" xfId="2343" xr:uid="{E174FDB9-0439-4DFB-A5D5-3B90DF16B7D8}"/>
    <cellStyle name="Normal 7 5 2 2 2 2" xfId="2344" xr:uid="{392221D6-0121-42B3-B803-DA7F0F5E3D1F}"/>
    <cellStyle name="Normal 7 5 2 2 2 2 2" xfId="5399" xr:uid="{85650091-F94D-4C30-95DC-9E636B787B5F}"/>
    <cellStyle name="Normal 7 5 2 2 2 3" xfId="2345" xr:uid="{DC7BC3A5-7C36-4EF3-AB1F-5AF9A1D3A151}"/>
    <cellStyle name="Normal 7 5 2 2 2 4" xfId="2346" xr:uid="{05DADFDF-E6F5-44F8-9641-0BDC19C10576}"/>
    <cellStyle name="Normal 7 5 2 2 3" xfId="2347" xr:uid="{792B967F-1845-4D3A-9FEC-0122F193C3E6}"/>
    <cellStyle name="Normal 7 5 2 2 3 2" xfId="2348" xr:uid="{4DE1EE7F-9E07-41F9-8B22-2FBF25B51D3D}"/>
    <cellStyle name="Normal 7 5 2 2 3 3" xfId="2349" xr:uid="{2E6826F5-49A8-494F-9B1F-3D7C45586325}"/>
    <cellStyle name="Normal 7 5 2 2 3 4" xfId="2350" xr:uid="{C655BC0B-5859-4BB6-BB3D-A81975A18980}"/>
    <cellStyle name="Normal 7 5 2 2 4" xfId="2351" xr:uid="{B572D1C3-38B5-42DB-B33D-83AF18379E0B}"/>
    <cellStyle name="Normal 7 5 2 2 5" xfId="2352" xr:uid="{FAA7CB86-4363-4D9C-B83D-04FBA575C0AD}"/>
    <cellStyle name="Normal 7 5 2 2 6" xfId="2353" xr:uid="{82650DC4-FF4E-4E27-B6B0-5E127174D6F1}"/>
    <cellStyle name="Normal 7 5 2 3" xfId="2354" xr:uid="{5A0883C0-3B53-4EBC-B757-B1F2CEC9983C}"/>
    <cellStyle name="Normal 7 5 2 3 2" xfId="2355" xr:uid="{5E8CD7C0-3D59-4A19-B156-9D4191964AD3}"/>
    <cellStyle name="Normal 7 5 2 3 2 2" xfId="2356" xr:uid="{4D92DFD7-E0DE-4FEB-8044-82D01D8DCA54}"/>
    <cellStyle name="Normal 7 5 2 3 2 3" xfId="2357" xr:uid="{B796DE6C-B5AA-4423-BD34-BF34DC49E9BB}"/>
    <cellStyle name="Normal 7 5 2 3 2 4" xfId="2358" xr:uid="{587078D5-E1D9-4685-96E2-2B70EF5DA151}"/>
    <cellStyle name="Normal 7 5 2 3 3" xfId="2359" xr:uid="{E3A8B527-0C73-4D5B-9635-8758CD01A12F}"/>
    <cellStyle name="Normal 7 5 2 3 4" xfId="2360" xr:uid="{AE91ACD5-7AAE-4142-95D1-0B8CBF80091E}"/>
    <cellStyle name="Normal 7 5 2 3 5" xfId="2361" xr:uid="{51A5834B-ECE1-40F8-8F35-F57C505970D5}"/>
    <cellStyle name="Normal 7 5 2 4" xfId="2362" xr:uid="{53C40AAD-BCA6-414D-9FB4-B250A856E546}"/>
    <cellStyle name="Normal 7 5 2 4 2" xfId="2363" xr:uid="{D01E648E-8205-41B2-86F5-354F252C2FDD}"/>
    <cellStyle name="Normal 7 5 2 4 2 2" xfId="5400" xr:uid="{05082389-117A-468D-9F1D-5BE1CB8C8FC5}"/>
    <cellStyle name="Normal 7 5 2 4 3" xfId="2364" xr:uid="{72B19B04-E946-480E-A221-E032639970BF}"/>
    <cellStyle name="Normal 7 5 2 4 4" xfId="2365" xr:uid="{AF51C1DD-827F-470C-9047-48ACA0B3DAB4}"/>
    <cellStyle name="Normal 7 5 2 5" xfId="2366" xr:uid="{52EC1D1A-5D39-46D4-B6B7-FBAEE36E4F92}"/>
    <cellStyle name="Normal 7 5 2 5 2" xfId="2367" xr:uid="{9D207E9E-13DE-48E2-A3D1-B9F65D6C362A}"/>
    <cellStyle name="Normal 7 5 2 5 3" xfId="2368" xr:uid="{918ED7E6-0852-408D-8B9C-1197EA56A237}"/>
    <cellStyle name="Normal 7 5 2 5 4" xfId="2369" xr:uid="{ABE1AF24-E0CF-4AAD-A422-461243C50F03}"/>
    <cellStyle name="Normal 7 5 2 6" xfId="2370" xr:uid="{251B21C1-ECA7-4463-B3A3-E7B786108C86}"/>
    <cellStyle name="Normal 7 5 2 7" xfId="2371" xr:uid="{BEDD3093-C543-46B8-9A79-B07381DD82A9}"/>
    <cellStyle name="Normal 7 5 2 8" xfId="2372" xr:uid="{6FD1DB8E-9E21-4C60-B92A-AD91A740C594}"/>
    <cellStyle name="Normal 7 5 3" xfId="2373" xr:uid="{9256AD2A-1113-4272-A065-42EF2889E3AE}"/>
    <cellStyle name="Normal 7 5 3 2" xfId="2374" xr:uid="{3F08BC18-8B3C-49BB-990B-A68F23541108}"/>
    <cellStyle name="Normal 7 5 3 2 2" xfId="2375" xr:uid="{937CAA75-A6AF-4846-B4B4-6BB409BE324C}"/>
    <cellStyle name="Normal 7 5 3 2 2 2" xfId="5401" xr:uid="{DD8162D7-3C2B-4597-A146-8FB8E773B88C}"/>
    <cellStyle name="Normal 7 5 3 2 3" xfId="2376" xr:uid="{6653B3E6-3850-4672-B3E2-7EA17A344B7B}"/>
    <cellStyle name="Normal 7 5 3 2 4" xfId="2377" xr:uid="{39239A66-F32A-493D-9A4E-636AFF900EA6}"/>
    <cellStyle name="Normal 7 5 3 3" xfId="2378" xr:uid="{14F94EAE-76E1-419C-AE85-5E248DD63079}"/>
    <cellStyle name="Normal 7 5 3 3 2" xfId="2379" xr:uid="{5485C332-A8EC-405A-97DE-0D21A17C4295}"/>
    <cellStyle name="Normal 7 5 3 3 3" xfId="2380" xr:uid="{34CB9837-4BD2-4D8C-9A69-93D8CE713EA8}"/>
    <cellStyle name="Normal 7 5 3 3 4" xfId="2381" xr:uid="{B1A59725-B585-4739-A622-8D96F1A7BC04}"/>
    <cellStyle name="Normal 7 5 3 4" xfId="2382" xr:uid="{4BB15527-A9C6-4F40-B8D1-903C89123F16}"/>
    <cellStyle name="Normal 7 5 3 5" xfId="2383" xr:uid="{E4BAB614-4B91-4DA8-B690-EE9720AC0E9D}"/>
    <cellStyle name="Normal 7 5 3 6" xfId="2384" xr:uid="{3D417D7D-923E-407D-9E61-C89270B31064}"/>
    <cellStyle name="Normal 7 5 4" xfId="2385" xr:uid="{D41AD000-E4B6-44F0-AEA2-33D539B6AA6A}"/>
    <cellStyle name="Normal 7 5 4 2" xfId="2386" xr:uid="{D1FAD8BC-CD96-46A0-B09A-7C66E4317010}"/>
    <cellStyle name="Normal 7 5 4 2 2" xfId="2387" xr:uid="{69D9E112-DBE9-4084-A04A-3D66BCF661D8}"/>
    <cellStyle name="Normal 7 5 4 2 3" xfId="2388" xr:uid="{D30F4C12-3591-40ED-811B-7FABFD1AED91}"/>
    <cellStyle name="Normal 7 5 4 2 4" xfId="2389" xr:uid="{61A45EA5-7230-47A7-B08C-52D0D9039B05}"/>
    <cellStyle name="Normal 7 5 4 3" xfId="2390" xr:uid="{EF1737D7-11B1-4BEA-926D-ADD158436904}"/>
    <cellStyle name="Normal 7 5 4 4" xfId="2391" xr:uid="{FE832E80-A28F-42B5-9AE4-174C2656C7F5}"/>
    <cellStyle name="Normal 7 5 4 5" xfId="2392" xr:uid="{2B3A1D83-B91D-44B9-9F8E-1C0B4B6C5ABC}"/>
    <cellStyle name="Normal 7 5 5" xfId="2393" xr:uid="{3040DD1B-09B7-4EF5-92CD-2792625E737F}"/>
    <cellStyle name="Normal 7 5 5 2" xfId="2394" xr:uid="{D815CB44-6B69-4320-8D74-47387BD0AA91}"/>
    <cellStyle name="Normal 7 5 5 2 2" xfId="5402" xr:uid="{7BA1EF9F-3767-46EB-932C-7D361EFBEF40}"/>
    <cellStyle name="Normal 7 5 5 3" xfId="2395" xr:uid="{DE1EE926-4CD6-4AC1-9F50-3AEFC4CAE9F2}"/>
    <cellStyle name="Normal 7 5 5 4" xfId="2396" xr:uid="{710CE44B-6968-414D-9A5C-82509720A5EE}"/>
    <cellStyle name="Normal 7 5 6" xfId="2397" xr:uid="{E23CEBFC-3863-4A9A-907D-E7B664514B8E}"/>
    <cellStyle name="Normal 7 5 6 2" xfId="2398" xr:uid="{D9B6D1CC-B63B-44D3-BFB0-E0C3701B512A}"/>
    <cellStyle name="Normal 7 5 6 3" xfId="2399" xr:uid="{2B2D1370-B59F-4B4F-AAAF-1FE1D22EB8BB}"/>
    <cellStyle name="Normal 7 5 6 4" xfId="2400" xr:uid="{263BFE2B-B1F3-4EF7-94C4-5A582FD4E8EA}"/>
    <cellStyle name="Normal 7 5 7" xfId="2401" xr:uid="{F0A70420-B775-4A6B-8851-F6FAC4DE213B}"/>
    <cellStyle name="Normal 7 5 8" xfId="2402" xr:uid="{B76BDA71-B7A2-4596-B606-E1F43FCE1954}"/>
    <cellStyle name="Normal 7 5 9" xfId="2403" xr:uid="{A40BB07D-2DCC-4A99-91F6-3C776A56CA0E}"/>
    <cellStyle name="Normal 7 6" xfId="2404" xr:uid="{0F46A409-1BBB-4EFD-825B-5761D2B22863}"/>
    <cellStyle name="Normal 7 6 2" xfId="2405" xr:uid="{D7CCFFF9-ADF3-48AF-B235-1B62BC0047FF}"/>
    <cellStyle name="Normal 7 6 2 2" xfId="2406" xr:uid="{327BD057-A902-41DF-AF1B-459A0DFBEB34}"/>
    <cellStyle name="Normal 7 6 2 2 2" xfId="2407" xr:uid="{6534466F-E728-4622-867E-760AFFAF4CF4}"/>
    <cellStyle name="Normal 7 6 2 2 2 2" xfId="4096" xr:uid="{2C842153-D3F6-4348-8C72-316B61F95A1A}"/>
    <cellStyle name="Normal 7 6 2 2 3" xfId="2408" xr:uid="{25A26495-04D1-4055-BB8E-DC4467E4837F}"/>
    <cellStyle name="Normal 7 6 2 2 4" xfId="2409" xr:uid="{67673E22-4DBF-4D85-8B11-5BE2F31D82E8}"/>
    <cellStyle name="Normal 7 6 2 3" xfId="2410" xr:uid="{BE64EC2F-2589-4DB2-B473-0D3466CF4F49}"/>
    <cellStyle name="Normal 7 6 2 3 2" xfId="2411" xr:uid="{3D9A4734-A875-4339-A4B8-2414F6831D18}"/>
    <cellStyle name="Normal 7 6 2 3 3" xfId="2412" xr:uid="{C1AA1550-321D-44AC-A935-F4A576D4CC37}"/>
    <cellStyle name="Normal 7 6 2 3 4" xfId="2413" xr:uid="{8CF9776D-2350-4F5E-BDF0-10AD9FB614DF}"/>
    <cellStyle name="Normal 7 6 2 4" xfId="2414" xr:uid="{D5DCBC9C-987F-4651-A005-643258A64D59}"/>
    <cellStyle name="Normal 7 6 2 5" xfId="2415" xr:uid="{125B9147-97AD-4307-ACB5-6F2517171080}"/>
    <cellStyle name="Normal 7 6 2 6" xfId="2416" xr:uid="{AB8DAF8B-71EF-4F45-8156-BA8A47F219B1}"/>
    <cellStyle name="Normal 7 6 3" xfId="2417" xr:uid="{E5DC2E24-11B3-4C51-AD16-D3625AA5B14E}"/>
    <cellStyle name="Normal 7 6 3 2" xfId="2418" xr:uid="{4486D983-FA0F-405A-B1B9-51DCF95F87F9}"/>
    <cellStyle name="Normal 7 6 3 2 2" xfId="2419" xr:uid="{FC2999D6-4EA7-439D-BDC7-0450BE47BDAF}"/>
    <cellStyle name="Normal 7 6 3 2 3" xfId="2420" xr:uid="{699BD9C1-8E1B-4E56-8ACA-57323BA134FC}"/>
    <cellStyle name="Normal 7 6 3 2 4" xfId="2421" xr:uid="{88BB328D-8965-49E2-94B4-2F80EACF54FC}"/>
    <cellStyle name="Normal 7 6 3 3" xfId="2422" xr:uid="{F79ECAC6-7625-4750-9618-A461569A6836}"/>
    <cellStyle name="Normal 7 6 3 4" xfId="2423" xr:uid="{D74C5B1F-B77A-4D96-A372-FD4EB1875E1E}"/>
    <cellStyle name="Normal 7 6 3 5" xfId="2424" xr:uid="{B5A434F0-12FE-4D09-A436-34A9355BA702}"/>
    <cellStyle name="Normal 7 6 4" xfId="2425" xr:uid="{4756348A-80AD-4464-A627-1F4BF1D9999E}"/>
    <cellStyle name="Normal 7 6 4 2" xfId="2426" xr:uid="{C92FBA13-9350-4C65-8334-AFEF55A6669B}"/>
    <cellStyle name="Normal 7 6 4 2 2" xfId="5403" xr:uid="{2B0E06E5-9B88-4148-9611-4BE804C2531C}"/>
    <cellStyle name="Normal 7 6 4 3" xfId="2427" xr:uid="{FBC6E43B-DB0E-4016-AA15-1152C07ABB2E}"/>
    <cellStyle name="Normal 7 6 4 4" xfId="2428" xr:uid="{01986671-0F8B-4D0D-BC4E-52E62CB1A7F8}"/>
    <cellStyle name="Normal 7 6 5" xfId="2429" xr:uid="{0FA08BB4-2CA3-4A71-801E-135A0CB4AC33}"/>
    <cellStyle name="Normal 7 6 5 2" xfId="2430" xr:uid="{4E851D3E-0A73-4E8F-9FAD-BC146726472A}"/>
    <cellStyle name="Normal 7 6 5 3" xfId="2431" xr:uid="{6DD00C9C-9B4A-447E-95D2-4CB8D66B367E}"/>
    <cellStyle name="Normal 7 6 5 4" xfId="2432" xr:uid="{057E8B18-787A-49FE-8A05-4FADA021EA61}"/>
    <cellStyle name="Normal 7 6 6" xfId="2433" xr:uid="{0620EC31-2725-4FBE-9328-400251A8712E}"/>
    <cellStyle name="Normal 7 6 7" xfId="2434" xr:uid="{8D887AA6-2B83-4189-ADD1-2CF748474F53}"/>
    <cellStyle name="Normal 7 6 8" xfId="2435" xr:uid="{9619B80F-233F-4F29-972A-42D66ABF94FA}"/>
    <cellStyle name="Normal 7 7" xfId="2436" xr:uid="{F101E2CB-15B6-4CCE-8322-5187BD9F1C7C}"/>
    <cellStyle name="Normal 7 7 2" xfId="2437" xr:uid="{988D768D-DA7B-4898-93E4-338BBDC8CC09}"/>
    <cellStyle name="Normal 7 7 2 2" xfId="2438" xr:uid="{B051B8F6-60DB-4081-9F3E-7C40A2D56C01}"/>
    <cellStyle name="Normal 7 7 2 2 2" xfId="2439" xr:uid="{4B06E659-7B40-4B87-BDCC-F2799A432FBC}"/>
    <cellStyle name="Normal 7 7 2 2 2 2" xfId="5404" xr:uid="{F6C3ABEF-A944-431C-8990-993909242243}"/>
    <cellStyle name="Normal 7 7 2 2 3" xfId="2440" xr:uid="{C1D1F9DE-D5AC-4392-8800-2C7BB0A4945D}"/>
    <cellStyle name="Normal 7 7 2 2 4" xfId="2441" xr:uid="{4FB0D431-5F78-4D20-A009-D197FC8F29E9}"/>
    <cellStyle name="Normal 7 7 2 3" xfId="2442" xr:uid="{A38F2ED2-D917-4BA0-87B7-27838376DEB7}"/>
    <cellStyle name="Normal 7 7 2 3 2" xfId="5405" xr:uid="{F4FC2C6C-A95E-4E6B-BDC7-88849DB2A595}"/>
    <cellStyle name="Normal 7 7 2 4" xfId="2443" xr:uid="{8B04F194-0F3B-47D4-BB9F-DCBB3C2BC2F8}"/>
    <cellStyle name="Normal 7 7 2 5" xfId="2444" xr:uid="{E589BA9B-47F8-4B47-8D99-724C4B610D41}"/>
    <cellStyle name="Normal 7 7 3" xfId="2445" xr:uid="{D8F426C7-9E3D-44DB-BAB8-2F68B0C98DE6}"/>
    <cellStyle name="Normal 7 7 3 2" xfId="2446" xr:uid="{50B62AAA-5F1A-4C33-9CC7-1EDCD5DD3130}"/>
    <cellStyle name="Normal 7 7 3 2 2" xfId="5406" xr:uid="{78633299-00F6-41DC-BBF7-1011E40DBB35}"/>
    <cellStyle name="Normal 7 7 3 3" xfId="2447" xr:uid="{0DEAD2F1-2F88-41A4-BFB2-9B729D20F78D}"/>
    <cellStyle name="Normal 7 7 3 4" xfId="2448" xr:uid="{B79DC36E-2807-4A3D-A885-0B49F7A1C284}"/>
    <cellStyle name="Normal 7 7 4" xfId="2449" xr:uid="{6E3BECAF-15E0-41F6-80E9-CC22956F1AE3}"/>
    <cellStyle name="Normal 7 7 4 2" xfId="2450" xr:uid="{1F9166B4-7F47-4DC0-9DF6-6B59F6E956A5}"/>
    <cellStyle name="Normal 7 7 4 2 2" xfId="5407" xr:uid="{9C134C0C-63AA-44CB-A561-442D041D0239}"/>
    <cellStyle name="Normal 7 7 4 3" xfId="2451" xr:uid="{E2EFB5FC-1F27-49A3-B6F1-31F143385D8E}"/>
    <cellStyle name="Normal 7 7 4 4" xfId="2452" xr:uid="{A6D1DFA3-98A0-47A3-8FD5-7F597FC462F3}"/>
    <cellStyle name="Normal 7 7 5" xfId="2453" xr:uid="{96E3670E-121A-4960-9B17-860BD81D3D78}"/>
    <cellStyle name="Normal 7 7 5 2" xfId="5408" xr:uid="{C9C62EA0-10CF-45AF-A0C0-870CDF61313B}"/>
    <cellStyle name="Normal 7 7 6" xfId="2454" xr:uid="{BA6F6A99-F694-4E58-B8C5-BDBF6B0E9DFB}"/>
    <cellStyle name="Normal 7 7 7" xfId="2455" xr:uid="{DF2A9A81-AFDF-4B4A-9981-E92520E2FE3F}"/>
    <cellStyle name="Normal 7 8" xfId="2456" xr:uid="{7FB8D857-7251-4BA5-AECD-2701E6AA0AF9}"/>
    <cellStyle name="Normal 7 8 2" xfId="2457" xr:uid="{EBEA54C7-B6F2-4879-B4A8-A7584CA6156F}"/>
    <cellStyle name="Normal 7 8 2 2" xfId="2458" xr:uid="{4AD9F284-928E-414F-9ED6-553B8BD5ADC9}"/>
    <cellStyle name="Normal 7 8 2 2 2" xfId="5409" xr:uid="{8AA55155-508A-426E-9ECB-0C8E9B126D72}"/>
    <cellStyle name="Normal 7 8 2 3" xfId="2459" xr:uid="{FD2C8CA1-F120-4A19-9D5F-A08D99B91CC6}"/>
    <cellStyle name="Normal 7 8 2 4" xfId="2460" xr:uid="{CF63F310-7FB6-4937-B605-F4A36C4B9AB9}"/>
    <cellStyle name="Normal 7 8 3" xfId="2461" xr:uid="{43C4F2F2-5208-4A79-802B-5C46375FCA03}"/>
    <cellStyle name="Normal 7 8 3 2" xfId="2462" xr:uid="{0752D758-B6D6-4CB7-886F-E85DB558E30F}"/>
    <cellStyle name="Normal 7 8 3 3" xfId="2463" xr:uid="{BFC05E03-37A1-49B9-A57D-273187062AAC}"/>
    <cellStyle name="Normal 7 8 3 4" xfId="2464" xr:uid="{0AFA9C6A-E418-4089-9C16-18AB6A80E9D0}"/>
    <cellStyle name="Normal 7 8 4" xfId="2465" xr:uid="{27263DA8-764F-484B-9877-719347FE6C91}"/>
    <cellStyle name="Normal 7 8 5" xfId="2466" xr:uid="{BC38E129-13F9-4FB9-9CE0-2817FB22C58D}"/>
    <cellStyle name="Normal 7 8 6" xfId="2467" xr:uid="{F713B097-9C75-4505-A25B-0AE702AE2822}"/>
    <cellStyle name="Normal 7 9" xfId="2468" xr:uid="{368E0018-2555-4D01-B5C9-8598E75ACCDA}"/>
    <cellStyle name="Normal 7 9 2" xfId="2469" xr:uid="{6D414D41-0319-4553-913F-246FF798F808}"/>
    <cellStyle name="Normal 7 9 2 2" xfId="2470" xr:uid="{677D687F-26CF-4720-8855-D4F9689A5CE3}"/>
    <cellStyle name="Normal 7 9 2 2 2" xfId="4379" xr:uid="{DE95A852-847A-4B27-8D82-82F9227152F9}"/>
    <cellStyle name="Normal 7 9 2 2 3" xfId="4611" xr:uid="{665A9415-34BB-4E84-8D00-C1892005CCF6}"/>
    <cellStyle name="Normal 7 9 2 3" xfId="2471" xr:uid="{A9BAF092-4EC1-4636-958C-0AB7C46F91BF}"/>
    <cellStyle name="Normal 7 9 2 4" xfId="2472" xr:uid="{7323223F-350F-4169-870C-4BEAE8708CAB}"/>
    <cellStyle name="Normal 7 9 3" xfId="2473" xr:uid="{6C2B6D8E-F868-42BE-A4C7-F7F697FFA82B}"/>
    <cellStyle name="Normal 7 9 4" xfId="2474" xr:uid="{C7253772-041D-4B73-A436-74EC20D3EA36}"/>
    <cellStyle name="Normal 7 9 4 2" xfId="4745" xr:uid="{0F8EB7C5-B786-49B2-A0AF-72823ABF82B0}"/>
    <cellStyle name="Normal 7 9 4 3" xfId="4612" xr:uid="{28E83C88-2899-4C13-B5F3-F4B916DC8DC4}"/>
    <cellStyle name="Normal 7 9 4 4" xfId="4464" xr:uid="{70D00759-F9E9-4C57-8D8F-EA2A35A8D6B3}"/>
    <cellStyle name="Normal 7 9 5" xfId="2475" xr:uid="{D4BFA181-F831-49F0-B555-8BF952AB7E22}"/>
    <cellStyle name="Normal 8" xfId="87" xr:uid="{216E01AA-5518-462C-AB78-1F60A90072EE}"/>
    <cellStyle name="Normal 8 10" xfId="2476" xr:uid="{90787C16-FF3B-4EE1-A114-04FD6D2ACF46}"/>
    <cellStyle name="Normal 8 10 2" xfId="2477" xr:uid="{872A1E8E-6D79-44C0-810C-994748945B43}"/>
    <cellStyle name="Normal 8 10 2 2" xfId="5410" xr:uid="{2E3367C9-DF88-4A98-A339-66925B67DF14}"/>
    <cellStyle name="Normal 8 10 3" xfId="2478" xr:uid="{9479E07A-0F17-4C0E-8191-78A001D6708A}"/>
    <cellStyle name="Normal 8 10 4" xfId="2479" xr:uid="{06179FE4-CF81-4C12-8A1A-9AED3AEF8C74}"/>
    <cellStyle name="Normal 8 11" xfId="2480" xr:uid="{B1500502-A49B-4218-9B92-873CFC9DF323}"/>
    <cellStyle name="Normal 8 11 2" xfId="2481" xr:uid="{6DC8FE17-9156-4B23-B227-B8D05E30CE4E}"/>
    <cellStyle name="Normal 8 11 3" xfId="2482" xr:uid="{18C37EAA-1D22-4F43-B350-46AD471D2419}"/>
    <cellStyle name="Normal 8 11 4" xfId="2483" xr:uid="{1CC10A20-5125-4CF5-815B-B9518FDC5674}"/>
    <cellStyle name="Normal 8 12" xfId="2484" xr:uid="{AB95FD9F-2AD6-4F1E-BDF4-52F6CABF7938}"/>
    <cellStyle name="Normal 8 12 2" xfId="2485" xr:uid="{5E8F66CE-E8D6-40C4-8879-048589D4C27A}"/>
    <cellStyle name="Normal 8 13" xfId="2486" xr:uid="{E359E8A6-4A6F-4FDD-B04B-D24EB1080B5A}"/>
    <cellStyle name="Normal 8 14" xfId="2487" xr:uid="{4AA8C5D4-E136-401D-96D3-648CA208674E}"/>
    <cellStyle name="Normal 8 15" xfId="2488" xr:uid="{8A3B7416-70F5-4531-8E79-5EC601B5F718}"/>
    <cellStyle name="Normal 8 2" xfId="88" xr:uid="{9B8486FF-024C-4AD7-A3DD-079EF218F879}"/>
    <cellStyle name="Normal 8 2 10" xfId="2489" xr:uid="{1C7E6EA2-7E35-492D-B21C-C8298FD572E4}"/>
    <cellStyle name="Normal 8 2 11" xfId="2490" xr:uid="{68F993FB-5D47-40A2-BA6A-DE88F9BD8F67}"/>
    <cellStyle name="Normal 8 2 2" xfId="2491" xr:uid="{E6717AA7-BA56-4085-A7A5-473F5493CFE9}"/>
    <cellStyle name="Normal 8 2 2 2" xfId="2492" xr:uid="{EB1C51A1-A356-4CEB-95F2-372B842AB2F3}"/>
    <cellStyle name="Normal 8 2 2 2 2" xfId="2493" xr:uid="{79BECDD2-FA8E-4A7D-B83C-C929E7F8C5DF}"/>
    <cellStyle name="Normal 8 2 2 2 2 2" xfId="2494" xr:uid="{44027745-890B-4179-9D02-6B722B0039FB}"/>
    <cellStyle name="Normal 8 2 2 2 2 2 2" xfId="2495" xr:uid="{3905683F-AB5B-4B8A-B8B4-7535CDAF03E9}"/>
    <cellStyle name="Normal 8 2 2 2 2 2 2 2" xfId="4097" xr:uid="{84AF9F49-0469-4BA2-A8CC-2F4E960C0385}"/>
    <cellStyle name="Normal 8 2 2 2 2 2 2 2 2" xfId="4098" xr:uid="{FB47D023-85CD-4A6B-9F17-0F0FA928E86E}"/>
    <cellStyle name="Normal 8 2 2 2 2 2 2 3" xfId="4099" xr:uid="{899EC586-97EF-451B-BF1F-ADEAB71674E7}"/>
    <cellStyle name="Normal 8 2 2 2 2 2 3" xfId="2496" xr:uid="{CAEDBD25-B956-4E39-BD3F-864642B54722}"/>
    <cellStyle name="Normal 8 2 2 2 2 2 3 2" xfId="4100" xr:uid="{B95168C8-E6C4-4C0C-923F-3C7C89FD81E9}"/>
    <cellStyle name="Normal 8 2 2 2 2 2 4" xfId="2497" xr:uid="{3F6E1DD8-B1B0-49F6-8300-073325BB13A7}"/>
    <cellStyle name="Normal 8 2 2 2 2 3" xfId="2498" xr:uid="{1E3FB527-5A41-43E6-BBCA-3907BF1C0BDF}"/>
    <cellStyle name="Normal 8 2 2 2 2 3 2" xfId="2499" xr:uid="{60F9ED1C-90BE-4365-8ABE-A848A1DA34E4}"/>
    <cellStyle name="Normal 8 2 2 2 2 3 2 2" xfId="4101" xr:uid="{33D6D048-7C14-4B20-A2B0-6B6CEECBDE46}"/>
    <cellStyle name="Normal 8 2 2 2 2 3 3" xfId="2500" xr:uid="{2758321B-1963-4FAD-BD47-6958B3B069CB}"/>
    <cellStyle name="Normal 8 2 2 2 2 3 4" xfId="2501" xr:uid="{4E951678-9564-4266-859F-AF37864EC727}"/>
    <cellStyle name="Normal 8 2 2 2 2 4" xfId="2502" xr:uid="{DFBC22FC-515E-4F90-BCBC-C461FFFA887D}"/>
    <cellStyle name="Normal 8 2 2 2 2 4 2" xfId="4102" xr:uid="{7F12F9D3-17DD-436E-9346-FDC6FCC2ECF6}"/>
    <cellStyle name="Normal 8 2 2 2 2 5" xfId="2503" xr:uid="{AD0CCC25-9C14-484A-B317-932620736738}"/>
    <cellStyle name="Normal 8 2 2 2 2 6" xfId="2504" xr:uid="{8F0607B4-0256-4346-9605-E1CD6A6890D7}"/>
    <cellStyle name="Normal 8 2 2 2 3" xfId="2505" xr:uid="{A5401F02-0291-4275-A4CA-838DD34BC3CF}"/>
    <cellStyle name="Normal 8 2 2 2 3 2" xfId="2506" xr:uid="{475E236A-7ADA-4A7D-A4F5-0CAC7EF0EA7E}"/>
    <cellStyle name="Normal 8 2 2 2 3 2 2" xfId="2507" xr:uid="{0775F79C-C711-4369-95AA-31C2FB6CCB8E}"/>
    <cellStyle name="Normal 8 2 2 2 3 2 2 2" xfId="4103" xr:uid="{2B0B78DC-409B-44C9-808A-11726E33693B}"/>
    <cellStyle name="Normal 8 2 2 2 3 2 2 2 2" xfId="4104" xr:uid="{29DF5FC8-C794-40FC-887C-40AB0A58250D}"/>
    <cellStyle name="Normal 8 2 2 2 3 2 2 3" xfId="4105" xr:uid="{D03D9A45-A92A-425D-9EF3-6D2372898A61}"/>
    <cellStyle name="Normal 8 2 2 2 3 2 3" xfId="2508" xr:uid="{9A39CE1A-46B6-44D1-8427-D56343CDE5A3}"/>
    <cellStyle name="Normal 8 2 2 2 3 2 3 2" xfId="4106" xr:uid="{DE681569-09A8-4E47-89D6-07FBD7F56356}"/>
    <cellStyle name="Normal 8 2 2 2 3 2 4" xfId="2509" xr:uid="{41706905-9F9F-4B79-A92E-2F57447E2C23}"/>
    <cellStyle name="Normal 8 2 2 2 3 3" xfId="2510" xr:uid="{2D8C5424-F0D3-4EAE-80F2-A69A861B347D}"/>
    <cellStyle name="Normal 8 2 2 2 3 3 2" xfId="4107" xr:uid="{FB4465D4-7566-43AD-A7F1-7E7D4C2796F0}"/>
    <cellStyle name="Normal 8 2 2 2 3 3 2 2" xfId="4108" xr:uid="{369686D0-8D02-43FC-9FCC-39D97FE4AE67}"/>
    <cellStyle name="Normal 8 2 2 2 3 3 3" xfId="4109" xr:uid="{F74C3398-E34D-4A67-8767-62126BA13CED}"/>
    <cellStyle name="Normal 8 2 2 2 3 4" xfId="2511" xr:uid="{0A662789-C5C0-4E90-8D1F-AB40DD23505F}"/>
    <cellStyle name="Normal 8 2 2 2 3 4 2" xfId="4110" xr:uid="{CEB07362-5D56-45EA-8CFD-F061CC4F0248}"/>
    <cellStyle name="Normal 8 2 2 2 3 5" xfId="2512" xr:uid="{D88E620E-46F7-4F2D-B961-F5B11D272433}"/>
    <cellStyle name="Normal 8 2 2 2 4" xfId="2513" xr:uid="{9B8E6A6B-0843-4A10-B7A4-8336A963A32B}"/>
    <cellStyle name="Normal 8 2 2 2 4 2" xfId="2514" xr:uid="{D58A89A3-3D57-46C8-8345-DF872B4524E9}"/>
    <cellStyle name="Normal 8 2 2 2 4 2 2" xfId="4111" xr:uid="{8B0C0419-E93E-4FD0-BD0C-A03430DE670F}"/>
    <cellStyle name="Normal 8 2 2 2 4 2 2 2" xfId="4112" xr:uid="{F66BEF4E-0FB9-4334-A2F0-C659CB6645A6}"/>
    <cellStyle name="Normal 8 2 2 2 4 2 3" xfId="4113" xr:uid="{39A141C6-0F12-4863-B8C2-C0A421AFB43B}"/>
    <cellStyle name="Normal 8 2 2 2 4 3" xfId="2515" xr:uid="{55340233-5E94-48CF-8195-7C40891F2982}"/>
    <cellStyle name="Normal 8 2 2 2 4 3 2" xfId="4114" xr:uid="{FCD297E6-EA0F-47C0-8DEB-25BD2B43829B}"/>
    <cellStyle name="Normal 8 2 2 2 4 4" xfId="2516" xr:uid="{603B0C0B-846A-45C6-9364-03FD8350DD9C}"/>
    <cellStyle name="Normal 8 2 2 2 5" xfId="2517" xr:uid="{FA546B6B-83D1-49AF-AF14-C6D0461D634E}"/>
    <cellStyle name="Normal 8 2 2 2 5 2" xfId="2518" xr:uid="{5FBD3805-4029-4D89-AA9D-64BFB2C4A5FC}"/>
    <cellStyle name="Normal 8 2 2 2 5 2 2" xfId="4115" xr:uid="{9FE83CDE-72B0-41F0-AF11-2168EC0298EC}"/>
    <cellStyle name="Normal 8 2 2 2 5 3" xfId="2519" xr:uid="{BE754017-99CB-4F45-96DA-51D2802F4272}"/>
    <cellStyle name="Normal 8 2 2 2 5 4" xfId="2520" xr:uid="{DCC02599-BF97-4157-8653-2C6E4A8E0AD1}"/>
    <cellStyle name="Normal 8 2 2 2 6" xfId="2521" xr:uid="{4EA094A5-51D2-4DCE-AF26-DCD0F4681979}"/>
    <cellStyle name="Normal 8 2 2 2 6 2" xfId="4116" xr:uid="{C15C25A9-5AAD-4C6B-950A-21406E0A9F95}"/>
    <cellStyle name="Normal 8 2 2 2 7" xfId="2522" xr:uid="{C8E9B810-1B47-4A24-A94C-822E149495D3}"/>
    <cellStyle name="Normal 8 2 2 2 8" xfId="2523" xr:uid="{7981345D-C0AE-465C-AE4D-F537924E1288}"/>
    <cellStyle name="Normal 8 2 2 3" xfId="2524" xr:uid="{C3B7324B-BD3F-4CFA-8832-165D217D706D}"/>
    <cellStyle name="Normal 8 2 2 3 2" xfId="2525" xr:uid="{90C95E9D-79D3-4161-8556-B1CA7EC7A12A}"/>
    <cellStyle name="Normal 8 2 2 3 2 2" xfId="2526" xr:uid="{9CC3DAB0-C297-49CC-AD70-63937F6203BE}"/>
    <cellStyle name="Normal 8 2 2 3 2 2 2" xfId="4117" xr:uid="{9A453A30-A914-4D5E-A313-7573311F8907}"/>
    <cellStyle name="Normal 8 2 2 3 2 2 2 2" xfId="4118" xr:uid="{024B1E8B-E7F3-42D0-A5A4-3869E73E1640}"/>
    <cellStyle name="Normal 8 2 2 3 2 2 3" xfId="4119" xr:uid="{FE467C80-D1F1-4886-92B1-57B422F263FF}"/>
    <cellStyle name="Normal 8 2 2 3 2 3" xfId="2527" xr:uid="{8570F0EA-FB29-48F3-A454-C920F6A25C19}"/>
    <cellStyle name="Normal 8 2 2 3 2 3 2" xfId="4120" xr:uid="{EB428977-73EF-4F91-8452-4A79B1957B46}"/>
    <cellStyle name="Normal 8 2 2 3 2 4" xfId="2528" xr:uid="{461B70FA-E59C-4A95-AABC-352DBB612C4B}"/>
    <cellStyle name="Normal 8 2 2 3 3" xfId="2529" xr:uid="{67EA0719-A1D3-4A4D-BAFD-FE84E361F001}"/>
    <cellStyle name="Normal 8 2 2 3 3 2" xfId="2530" xr:uid="{B52803AE-630B-4266-AC62-275A785155E1}"/>
    <cellStyle name="Normal 8 2 2 3 3 2 2" xfId="4121" xr:uid="{FCF52B0B-955E-4548-A99E-DF7DAA4C6B69}"/>
    <cellStyle name="Normal 8 2 2 3 3 3" xfId="2531" xr:uid="{830359B1-3A2B-4A6E-B77E-885E27C66B25}"/>
    <cellStyle name="Normal 8 2 2 3 3 4" xfId="2532" xr:uid="{99B37A6E-97E9-45F0-9763-AF2FA429A968}"/>
    <cellStyle name="Normal 8 2 2 3 4" xfId="2533" xr:uid="{CF0463BE-340A-4295-BF56-738955D8E5B3}"/>
    <cellStyle name="Normal 8 2 2 3 4 2" xfId="4122" xr:uid="{A56E6B6A-7352-45A3-A16D-67ED7EC716EE}"/>
    <cellStyle name="Normal 8 2 2 3 5" xfId="2534" xr:uid="{351F4D52-4F68-4580-A62F-8F603FBD5DC2}"/>
    <cellStyle name="Normal 8 2 2 3 6" xfId="2535" xr:uid="{C554F58C-5998-49D0-B902-1B2C64F6C3BD}"/>
    <cellStyle name="Normal 8 2 2 4" xfId="2536" xr:uid="{1C3196F9-6D4D-4D48-8F2E-8C10E3F9523C}"/>
    <cellStyle name="Normal 8 2 2 4 2" xfId="2537" xr:uid="{71942AFB-C967-4118-85E7-24B444C63D6D}"/>
    <cellStyle name="Normal 8 2 2 4 2 2" xfId="2538" xr:uid="{F6618584-50E6-489D-972F-1BE3862F6DB2}"/>
    <cellStyle name="Normal 8 2 2 4 2 2 2" xfId="4123" xr:uid="{5A604D43-743B-44F2-8061-FC4C788B5703}"/>
    <cellStyle name="Normal 8 2 2 4 2 2 2 2" xfId="4124" xr:uid="{20DF68D5-2847-44E0-BD1B-BDB172C64460}"/>
    <cellStyle name="Normal 8 2 2 4 2 2 3" xfId="4125" xr:uid="{58142D3F-8E79-43E3-881F-CDBB7F9874F8}"/>
    <cellStyle name="Normal 8 2 2 4 2 3" xfId="2539" xr:uid="{BC36A58A-AB15-4C8F-B48E-8CC1056D47DA}"/>
    <cellStyle name="Normal 8 2 2 4 2 3 2" xfId="4126" xr:uid="{028B1CA7-7429-42B7-BB4F-5C89301D3DDA}"/>
    <cellStyle name="Normal 8 2 2 4 2 4" xfId="2540" xr:uid="{10AE29BF-14EC-43DD-A513-6D19892FE665}"/>
    <cellStyle name="Normal 8 2 2 4 3" xfId="2541" xr:uid="{A986ECC0-E92A-4C56-B046-922C81C33E57}"/>
    <cellStyle name="Normal 8 2 2 4 3 2" xfId="4127" xr:uid="{76ED26FA-A903-47F6-BE6D-E3DE2E4F80BF}"/>
    <cellStyle name="Normal 8 2 2 4 3 2 2" xfId="4128" xr:uid="{535A9970-588E-42BD-AB87-88F94D18FBA3}"/>
    <cellStyle name="Normal 8 2 2 4 3 3" xfId="4129" xr:uid="{0C82D022-F7D5-4D75-923B-22B87D271AA2}"/>
    <cellStyle name="Normal 8 2 2 4 4" xfId="2542" xr:uid="{611AA159-AA5E-4D0A-B7B7-A87EB24B68DF}"/>
    <cellStyle name="Normal 8 2 2 4 4 2" xfId="4130" xr:uid="{7765885F-0B5E-4C76-9684-D4538EBA410A}"/>
    <cellStyle name="Normal 8 2 2 4 5" xfId="2543" xr:uid="{469C5F8D-1AB8-4B32-A2F1-61C079585870}"/>
    <cellStyle name="Normal 8 2 2 5" xfId="2544" xr:uid="{CC437418-B8E9-4B57-BE84-F687D059E0E9}"/>
    <cellStyle name="Normal 8 2 2 5 2" xfId="2545" xr:uid="{1AD548F5-C213-4062-8E3A-3E4DC80B95D4}"/>
    <cellStyle name="Normal 8 2 2 5 2 2" xfId="4131" xr:uid="{2DA43D79-521F-4AF2-8EC5-8C60ABC576A1}"/>
    <cellStyle name="Normal 8 2 2 5 2 2 2" xfId="4132" xr:uid="{38C650D8-F43B-41DF-A9BB-083D1CC63215}"/>
    <cellStyle name="Normal 8 2 2 5 2 3" xfId="4133" xr:uid="{EDA5AF18-19E5-4CE4-891E-432820EB1156}"/>
    <cellStyle name="Normal 8 2 2 5 3" xfId="2546" xr:uid="{CF7FE749-5F32-4C4E-B59A-2C272BEA66D1}"/>
    <cellStyle name="Normal 8 2 2 5 3 2" xfId="4134" xr:uid="{FFDA4AA5-56D2-4F63-956B-2BF9D221A851}"/>
    <cellStyle name="Normal 8 2 2 5 4" xfId="2547" xr:uid="{16D0AB1A-F13A-4E20-B336-7A8F1B7B40D2}"/>
    <cellStyle name="Normal 8 2 2 6" xfId="2548" xr:uid="{41846F6D-8BC7-4A5B-852E-7B2DEC5F0285}"/>
    <cellStyle name="Normal 8 2 2 6 2" xfId="2549" xr:uid="{A6B28303-61B2-4FAF-B550-B00D69BE49BC}"/>
    <cellStyle name="Normal 8 2 2 6 2 2" xfId="4135" xr:uid="{908EAB2B-0B0A-48DD-9A4C-6FC845697891}"/>
    <cellStyle name="Normal 8 2 2 6 3" xfId="2550" xr:uid="{01CD396D-D947-4B83-9966-5763A53F7B1B}"/>
    <cellStyle name="Normal 8 2 2 6 4" xfId="2551" xr:uid="{EFD80761-7CE1-4A1F-811C-F695FF116262}"/>
    <cellStyle name="Normal 8 2 2 7" xfId="2552" xr:uid="{C59B99FC-E4FC-4E58-87DE-20324DF5B0F8}"/>
    <cellStyle name="Normal 8 2 2 7 2" xfId="4136" xr:uid="{0B1FC406-16B8-4E49-BC6B-4D9D04099796}"/>
    <cellStyle name="Normal 8 2 2 8" xfId="2553" xr:uid="{5C60111B-6B07-4C35-BBC9-9FD707A730BD}"/>
    <cellStyle name="Normal 8 2 2 9" xfId="2554" xr:uid="{5F3192F2-4C8F-4AC1-9601-28F4351F480D}"/>
    <cellStyle name="Normal 8 2 3" xfId="2555" xr:uid="{CCE9B924-2906-4100-B9F6-7373296D6B4F}"/>
    <cellStyle name="Normal 8 2 3 2" xfId="2556" xr:uid="{1C0B2CD5-E4FA-4C5C-9B36-583426BFBA61}"/>
    <cellStyle name="Normal 8 2 3 2 2" xfId="2557" xr:uid="{F95736D2-6BFE-4507-AF1A-EE511C26244F}"/>
    <cellStyle name="Normal 8 2 3 2 2 2" xfId="2558" xr:uid="{B44AF93C-2F61-448A-B6DC-ECE758A33BDC}"/>
    <cellStyle name="Normal 8 2 3 2 2 2 2" xfId="4137" xr:uid="{7CCE9BA4-DE71-4DF4-A2CB-B9A77A4A4B08}"/>
    <cellStyle name="Normal 8 2 3 2 2 2 2 2" xfId="4138" xr:uid="{8DCC843F-AAD1-4968-B1D5-92465C813434}"/>
    <cellStyle name="Normal 8 2 3 2 2 2 3" xfId="4139" xr:uid="{613674BA-0061-41C4-BC30-538383924FA4}"/>
    <cellStyle name="Normal 8 2 3 2 2 3" xfId="2559" xr:uid="{250DE8D9-8355-426A-B185-63512D100D1F}"/>
    <cellStyle name="Normal 8 2 3 2 2 3 2" xfId="4140" xr:uid="{5F556A2E-780F-41D0-A9FC-3F56FCB53807}"/>
    <cellStyle name="Normal 8 2 3 2 2 4" xfId="2560" xr:uid="{90A97D14-521D-4072-9912-21220B142B92}"/>
    <cellStyle name="Normal 8 2 3 2 3" xfId="2561" xr:uid="{5567E064-7687-4FCA-81F5-55DD90315891}"/>
    <cellStyle name="Normal 8 2 3 2 3 2" xfId="2562" xr:uid="{ECBCC321-5563-44C7-A24B-4B536A5F6C4F}"/>
    <cellStyle name="Normal 8 2 3 2 3 2 2" xfId="4141" xr:uid="{63DC112A-BC68-4A40-9F9A-638F7D798ED7}"/>
    <cellStyle name="Normal 8 2 3 2 3 3" xfId="2563" xr:uid="{0F72AD65-B1A4-439B-87D8-C325FAA9E338}"/>
    <cellStyle name="Normal 8 2 3 2 3 4" xfId="2564" xr:uid="{AFE6D583-F42E-4F9E-89BF-FB662FA36114}"/>
    <cellStyle name="Normal 8 2 3 2 4" xfId="2565" xr:uid="{AD7FA8D9-2757-40B1-B792-28039CA5CF64}"/>
    <cellStyle name="Normal 8 2 3 2 4 2" xfId="4142" xr:uid="{A5C0865F-62FF-41C5-BBA9-872392224CFC}"/>
    <cellStyle name="Normal 8 2 3 2 5" xfId="2566" xr:uid="{2C7AE079-A91D-4213-9531-56344B15E894}"/>
    <cellStyle name="Normal 8 2 3 2 6" xfId="2567" xr:uid="{33D16099-DDAA-4F6C-8FF5-690FCF291395}"/>
    <cellStyle name="Normal 8 2 3 3" xfId="2568" xr:uid="{4544C719-D0AF-448E-9178-C87799E12918}"/>
    <cellStyle name="Normal 8 2 3 3 2" xfId="2569" xr:uid="{B4327DFC-6C8B-4891-B004-E5844FF4BA0C}"/>
    <cellStyle name="Normal 8 2 3 3 2 2" xfId="2570" xr:uid="{00F2B46B-C188-42C2-BCDB-344FEA52A9E9}"/>
    <cellStyle name="Normal 8 2 3 3 2 2 2" xfId="4143" xr:uid="{2301D30B-F9CC-430A-AC5F-F4B727963AEB}"/>
    <cellStyle name="Normal 8 2 3 3 2 2 2 2" xfId="4144" xr:uid="{F89F681A-4124-477F-85D6-EE8BDAC72288}"/>
    <cellStyle name="Normal 8 2 3 3 2 2 3" xfId="4145" xr:uid="{D608A727-59A7-4645-814E-51270E1A1248}"/>
    <cellStyle name="Normal 8 2 3 3 2 3" xfId="2571" xr:uid="{A9868858-D522-40E3-923C-716D3467BA2A}"/>
    <cellStyle name="Normal 8 2 3 3 2 3 2" xfId="4146" xr:uid="{37B43843-B3C7-42F1-AB56-3F9DE8C2E57B}"/>
    <cellStyle name="Normal 8 2 3 3 2 4" xfId="2572" xr:uid="{52D4C6CB-8D4D-462C-BBC3-59277AD9583C}"/>
    <cellStyle name="Normal 8 2 3 3 3" xfId="2573" xr:uid="{72E66144-B590-4D2C-A06E-807D897B00E6}"/>
    <cellStyle name="Normal 8 2 3 3 3 2" xfId="4147" xr:uid="{3817040A-E282-461A-A66D-D04FA9A2FFB1}"/>
    <cellStyle name="Normal 8 2 3 3 3 2 2" xfId="4148" xr:uid="{06DA6949-6322-4CD1-B30B-B5F5B79A0B19}"/>
    <cellStyle name="Normal 8 2 3 3 3 3" xfId="4149" xr:uid="{1B754255-C6F4-4330-8965-5130A74D8D2E}"/>
    <cellStyle name="Normal 8 2 3 3 4" xfId="2574" xr:uid="{68D22AF2-AA0F-4585-9B39-A0190A324C76}"/>
    <cellStyle name="Normal 8 2 3 3 4 2" xfId="4150" xr:uid="{FAC0DB83-E283-4ACE-B3D8-9481D5BA86D1}"/>
    <cellStyle name="Normal 8 2 3 3 5" xfId="2575" xr:uid="{6C03560D-3555-4626-9FD0-91FF53CBBFA5}"/>
    <cellStyle name="Normal 8 2 3 4" xfId="2576" xr:uid="{93F969A4-4E8B-435D-94AF-6E40254E5A3F}"/>
    <cellStyle name="Normal 8 2 3 4 2" xfId="2577" xr:uid="{26BE029A-5855-4AE1-8FBC-A4B65B7E265F}"/>
    <cellStyle name="Normal 8 2 3 4 2 2" xfId="4151" xr:uid="{FE7DDDE2-27A2-4403-8DC4-24AE2B18512E}"/>
    <cellStyle name="Normal 8 2 3 4 2 2 2" xfId="4152" xr:uid="{8456F289-4E7F-45AB-A76B-020E4DDEDABB}"/>
    <cellStyle name="Normal 8 2 3 4 2 3" xfId="4153" xr:uid="{5EF3FBBB-DFB5-4300-9947-0B916D494DED}"/>
    <cellStyle name="Normal 8 2 3 4 3" xfId="2578" xr:uid="{63253D6F-58C4-4AC6-ADAA-4B9E7C4D94F8}"/>
    <cellStyle name="Normal 8 2 3 4 3 2" xfId="4154" xr:uid="{786530A0-7F2E-44BA-B6E6-EF3B9048BF75}"/>
    <cellStyle name="Normal 8 2 3 4 4" xfId="2579" xr:uid="{174BB619-8379-4F09-B970-6CC6BE7F26F9}"/>
    <cellStyle name="Normal 8 2 3 5" xfId="2580" xr:uid="{473F7124-A558-4B1A-BBB1-E3D80E5EB0AC}"/>
    <cellStyle name="Normal 8 2 3 5 2" xfId="2581" xr:uid="{772F29BC-D469-4F94-800F-6521BF0AFADE}"/>
    <cellStyle name="Normal 8 2 3 5 2 2" xfId="4155" xr:uid="{22A5D7B5-CE02-49DE-9CF4-DBA4F14C07EA}"/>
    <cellStyle name="Normal 8 2 3 5 3" xfId="2582" xr:uid="{A0D935B4-A5C8-44C7-A281-5C1E49E88F3C}"/>
    <cellStyle name="Normal 8 2 3 5 4" xfId="2583" xr:uid="{39F9D92E-AFA8-44FE-860C-97E80B6C3837}"/>
    <cellStyle name="Normal 8 2 3 6" xfId="2584" xr:uid="{566D7A89-63D3-4858-8BDF-A8D436C5D956}"/>
    <cellStyle name="Normal 8 2 3 6 2" xfId="4156" xr:uid="{616C0111-6B1D-4B90-9697-0B0921304B1D}"/>
    <cellStyle name="Normal 8 2 3 7" xfId="2585" xr:uid="{30394377-9487-4886-A2F6-3B383E5BDC97}"/>
    <cellStyle name="Normal 8 2 3 8" xfId="2586" xr:uid="{DAB1B2C5-CDBF-466A-B30E-B45ED5D802B1}"/>
    <cellStyle name="Normal 8 2 4" xfId="2587" xr:uid="{DDEFD542-48BC-40D3-913C-43C16FA2C18D}"/>
    <cellStyle name="Normal 8 2 4 2" xfId="2588" xr:uid="{35A56722-475A-45DD-BAC9-281DBFB2A73D}"/>
    <cellStyle name="Normal 8 2 4 2 2" xfId="2589" xr:uid="{09AF957D-BC1A-4293-821A-10D2C7520B76}"/>
    <cellStyle name="Normal 8 2 4 2 2 2" xfId="2590" xr:uid="{5A255817-E960-44F6-834F-5056DC43CBD8}"/>
    <cellStyle name="Normal 8 2 4 2 2 2 2" xfId="4157" xr:uid="{E6611DB8-5BDC-4ECB-BA7F-7AC432BD2D1D}"/>
    <cellStyle name="Normal 8 2 4 2 2 3" xfId="2591" xr:uid="{B98051DB-60B0-4F34-9012-24404D04F246}"/>
    <cellStyle name="Normal 8 2 4 2 2 4" xfId="2592" xr:uid="{E4668A89-0E06-4016-AAA2-6373830DA782}"/>
    <cellStyle name="Normal 8 2 4 2 3" xfId="2593" xr:uid="{14381E3C-42C4-4B4D-A5A2-09858C0177D6}"/>
    <cellStyle name="Normal 8 2 4 2 3 2" xfId="4158" xr:uid="{725AEAB9-38B4-4D71-ADF4-A14BA3B0B45C}"/>
    <cellStyle name="Normal 8 2 4 2 4" xfId="2594" xr:uid="{DF631DFA-FD34-4C00-B539-26C4C34804FC}"/>
    <cellStyle name="Normal 8 2 4 2 5" xfId="2595" xr:uid="{C42028F3-9CA0-4D3F-BE99-2B3374C4CD99}"/>
    <cellStyle name="Normal 8 2 4 3" xfId="2596" xr:uid="{B7019EB9-89D3-4405-814F-1D70179B26BF}"/>
    <cellStyle name="Normal 8 2 4 3 2" xfId="2597" xr:uid="{6F470904-2044-412E-91EA-BC1B28D4E72B}"/>
    <cellStyle name="Normal 8 2 4 3 2 2" xfId="4159" xr:uid="{75CA16AC-512A-40F2-B44B-16BCED2449E5}"/>
    <cellStyle name="Normal 8 2 4 3 3" xfId="2598" xr:uid="{A83F7E6F-386A-4957-B737-CE9C51EEFCD5}"/>
    <cellStyle name="Normal 8 2 4 3 4" xfId="2599" xr:uid="{BC679D69-8E04-4978-90EF-F6DE04DA1A03}"/>
    <cellStyle name="Normal 8 2 4 4" xfId="2600" xr:uid="{B9C25562-E9F7-47F5-838C-3E23836E8A01}"/>
    <cellStyle name="Normal 8 2 4 4 2" xfId="2601" xr:uid="{B30E1BC4-EE27-4A02-947F-4CDC0C2380FF}"/>
    <cellStyle name="Normal 8 2 4 4 2 2" xfId="5411" xr:uid="{E9467295-B1F9-4194-89D7-4968549C3A84}"/>
    <cellStyle name="Normal 8 2 4 4 3" xfId="2602" xr:uid="{2CCF5B1D-63CD-458A-826D-0763A34C836F}"/>
    <cellStyle name="Normal 8 2 4 4 4" xfId="2603" xr:uid="{4D107010-F0B6-4B59-9751-F966574B8FCD}"/>
    <cellStyle name="Normal 8 2 4 5" xfId="2604" xr:uid="{0A02B271-5A33-47CA-ACFF-27F1B042C428}"/>
    <cellStyle name="Normal 8 2 4 5 2" xfId="5412" xr:uid="{6E57C65A-7800-4C32-870F-F698B80D9254}"/>
    <cellStyle name="Normal 8 2 4 6" xfId="2605" xr:uid="{30E45481-F4C2-4EB2-BD07-BAE5701FB59D}"/>
    <cellStyle name="Normal 8 2 4 7" xfId="2606" xr:uid="{64A91D38-06F8-48F8-B770-7C7571A37928}"/>
    <cellStyle name="Normal 8 2 5" xfId="2607" xr:uid="{ECA00B3B-B3DF-418C-A9C2-5BC24D1E5AE8}"/>
    <cellStyle name="Normal 8 2 5 2" xfId="2608" xr:uid="{01754ED1-891D-4AF5-9075-66F8158F4021}"/>
    <cellStyle name="Normal 8 2 5 2 2" xfId="2609" xr:uid="{CE7F13A5-CF08-4E6D-BEA4-ADD476823819}"/>
    <cellStyle name="Normal 8 2 5 2 2 2" xfId="4160" xr:uid="{622E26AE-A4DE-4E5A-9AD9-3AA5A21F4D3A}"/>
    <cellStyle name="Normal 8 2 5 2 2 2 2" xfId="4161" xr:uid="{5809544A-10CA-473F-8F90-7AA51A32F2E3}"/>
    <cellStyle name="Normal 8 2 5 2 2 3" xfId="4162" xr:uid="{7B1ABFED-FCC5-4869-A7E8-A62307C7E92D}"/>
    <cellStyle name="Normal 8 2 5 2 3" xfId="2610" xr:uid="{B13DC05B-6F44-4629-A95C-00BF058502CA}"/>
    <cellStyle name="Normal 8 2 5 2 3 2" xfId="4163" xr:uid="{2EAABA12-7D7E-4AC6-9F5F-EE78F4550D87}"/>
    <cellStyle name="Normal 8 2 5 2 4" xfId="2611" xr:uid="{F233B8FA-5187-40B6-867D-26132DDB4653}"/>
    <cellStyle name="Normal 8 2 5 3" xfId="2612" xr:uid="{20C38780-4D90-4404-AD68-A542D24C9E2B}"/>
    <cellStyle name="Normal 8 2 5 3 2" xfId="2613" xr:uid="{9DBFE2E3-5B3C-42D3-AE83-0C12A660CDC3}"/>
    <cellStyle name="Normal 8 2 5 3 2 2" xfId="4164" xr:uid="{4FDAC973-4BB4-41A1-91ED-337FD7BA65FE}"/>
    <cellStyle name="Normal 8 2 5 3 3" xfId="2614" xr:uid="{AA26CC7D-187F-4730-A30C-E9D51D0D81A3}"/>
    <cellStyle name="Normal 8 2 5 3 4" xfId="2615" xr:uid="{C30225F5-380C-4CC2-A687-0A5C1E2E8E31}"/>
    <cellStyle name="Normal 8 2 5 4" xfId="2616" xr:uid="{38F39C2B-0B40-471D-86AF-C0AE3EDA8063}"/>
    <cellStyle name="Normal 8 2 5 4 2" xfId="4165" xr:uid="{8D35341D-ACB0-4D8B-ABEA-67944A0E9568}"/>
    <cellStyle name="Normal 8 2 5 5" xfId="2617" xr:uid="{3FD6E403-D6BB-4B64-BF8E-0528EC2F3C5C}"/>
    <cellStyle name="Normal 8 2 5 6" xfId="2618" xr:uid="{CC0B91DB-DAF3-478C-815B-91F183CA67E4}"/>
    <cellStyle name="Normal 8 2 6" xfId="2619" xr:uid="{3EFB1327-2E01-45DE-B56C-8C0B8CD1C5BF}"/>
    <cellStyle name="Normal 8 2 6 2" xfId="2620" xr:uid="{BEE5E32A-0AB6-47C0-9933-DBDAFBC5AF39}"/>
    <cellStyle name="Normal 8 2 6 2 2" xfId="2621" xr:uid="{542B8A1A-6B34-47AA-8E81-84F197D1FCE5}"/>
    <cellStyle name="Normal 8 2 6 2 2 2" xfId="4166" xr:uid="{E795C478-A474-4199-8493-6CDB73D06917}"/>
    <cellStyle name="Normal 8 2 6 2 3" xfId="2622" xr:uid="{59DDC1E1-3CD8-4F32-9C4D-48199DD5CDF5}"/>
    <cellStyle name="Normal 8 2 6 2 4" xfId="2623" xr:uid="{BC7187EA-D9D9-4BA1-AC27-BBC1A92F691B}"/>
    <cellStyle name="Normal 8 2 6 3" xfId="2624" xr:uid="{5D8C7524-5798-457A-B95B-C4CA0D57A34C}"/>
    <cellStyle name="Normal 8 2 6 3 2" xfId="4167" xr:uid="{0B8BE11B-E8DA-4DFF-984E-4D16A91F883E}"/>
    <cellStyle name="Normal 8 2 6 4" xfId="2625" xr:uid="{B7785052-C931-4609-A78F-0E0992CAF7C2}"/>
    <cellStyle name="Normal 8 2 6 5" xfId="2626" xr:uid="{3A8FFF18-C741-4002-833F-006B651A0BF8}"/>
    <cellStyle name="Normal 8 2 7" xfId="2627" xr:uid="{BB27BDC5-E8C7-4449-9E1E-046C94771FBD}"/>
    <cellStyle name="Normal 8 2 7 2" xfId="2628" xr:uid="{E2ED5DB8-0C39-4CAF-A787-808AB77E44D2}"/>
    <cellStyle name="Normal 8 2 7 2 2" xfId="4168" xr:uid="{216DDF6C-1972-4E10-8E2D-C59E345C8784}"/>
    <cellStyle name="Normal 8 2 7 3" xfId="2629" xr:uid="{DC4A4269-4C66-432F-A436-32CC58C53492}"/>
    <cellStyle name="Normal 8 2 7 4" xfId="2630" xr:uid="{2AB62F16-A38F-494B-A939-1A1A535A6847}"/>
    <cellStyle name="Normal 8 2 8" xfId="2631" xr:uid="{9FF0CD2C-4CA9-4659-8E3D-0153BBA1B54C}"/>
    <cellStyle name="Normal 8 2 8 2" xfId="2632" xr:uid="{B7D9014E-8F0E-4A01-9600-1737FB168543}"/>
    <cellStyle name="Normal 8 2 8 3" xfId="2633" xr:uid="{3B8EFA78-B1E6-48A2-ACE7-0761F78937FD}"/>
    <cellStyle name="Normal 8 2 8 4" xfId="2634" xr:uid="{E678DC4D-3BE7-429B-8129-765AFC92F2E6}"/>
    <cellStyle name="Normal 8 2 9" xfId="2635" xr:uid="{BF04C49F-2B88-4AB4-B37B-94D8408B49B0}"/>
    <cellStyle name="Normal 8 3" xfId="2636" xr:uid="{C27C43F5-6335-483E-AEAD-EA6CCA454E43}"/>
    <cellStyle name="Normal 8 3 10" xfId="2637" xr:uid="{DD20F519-69B5-4EDB-922F-D2AC43605B44}"/>
    <cellStyle name="Normal 8 3 11" xfId="2638" xr:uid="{969E873F-1D00-473A-8E13-253CD0D2C107}"/>
    <cellStyle name="Normal 8 3 2" xfId="2639" xr:uid="{4516970E-3BBE-4E87-9C48-3A36717D5DEB}"/>
    <cellStyle name="Normal 8 3 2 2" xfId="2640" xr:uid="{48DEFB6A-DD13-4B86-AA09-253CBB151098}"/>
    <cellStyle name="Normal 8 3 2 2 2" xfId="2641" xr:uid="{4F41D44F-FC6B-48CE-B283-84520C179178}"/>
    <cellStyle name="Normal 8 3 2 2 2 2" xfId="2642" xr:uid="{B98E2373-E742-4BD3-9FF8-31210F87A7E0}"/>
    <cellStyle name="Normal 8 3 2 2 2 2 2" xfId="2643" xr:uid="{68BFFC6F-9E10-42F0-986F-D6953949032E}"/>
    <cellStyle name="Normal 8 3 2 2 2 2 2 2" xfId="4169" xr:uid="{53A1492B-FAE8-4506-B812-948CA8BF6605}"/>
    <cellStyle name="Normal 8 3 2 2 2 2 3" xfId="2644" xr:uid="{D90D6CED-1B14-425E-8E18-A8F6FBDE6555}"/>
    <cellStyle name="Normal 8 3 2 2 2 2 4" xfId="2645" xr:uid="{6949DB55-B10E-4B6F-834B-C204D115E9F9}"/>
    <cellStyle name="Normal 8 3 2 2 2 3" xfId="2646" xr:uid="{AEA23815-E322-4FEE-9EA0-38DA82F74B60}"/>
    <cellStyle name="Normal 8 3 2 2 2 3 2" xfId="2647" xr:uid="{E31F22A8-FB13-44BB-AAE2-6D97B953B526}"/>
    <cellStyle name="Normal 8 3 2 2 2 3 3" xfId="2648" xr:uid="{AF64BF57-EC1E-4490-B7DE-F064C62C1B93}"/>
    <cellStyle name="Normal 8 3 2 2 2 3 4" xfId="2649" xr:uid="{210BE57D-B9C4-4085-AC66-52A82C98050F}"/>
    <cellStyle name="Normal 8 3 2 2 2 4" xfId="2650" xr:uid="{8DC0CD86-53FC-4E7A-9210-3033B802FF61}"/>
    <cellStyle name="Normal 8 3 2 2 2 5" xfId="2651" xr:uid="{1A374F2E-5170-4454-BC45-2774E993F58A}"/>
    <cellStyle name="Normal 8 3 2 2 2 6" xfId="2652" xr:uid="{55A8733B-D52E-4057-AED4-1867B33773A0}"/>
    <cellStyle name="Normal 8 3 2 2 3" xfId="2653" xr:uid="{EFD9448E-7921-47FC-9414-4E4DD93085E6}"/>
    <cellStyle name="Normal 8 3 2 2 3 2" xfId="2654" xr:uid="{38BA54B9-9AC0-481C-A100-20618F22E480}"/>
    <cellStyle name="Normal 8 3 2 2 3 2 2" xfId="2655" xr:uid="{1EE51E97-003D-466E-BC79-1D9C2F32E8FD}"/>
    <cellStyle name="Normal 8 3 2 2 3 2 3" xfId="2656" xr:uid="{2F503747-F9BE-471D-A011-ACEE47DF121B}"/>
    <cellStyle name="Normal 8 3 2 2 3 2 4" xfId="2657" xr:uid="{41DFD700-E0BD-4CAA-ACE6-5CDB5AB56C4A}"/>
    <cellStyle name="Normal 8 3 2 2 3 3" xfId="2658" xr:uid="{6071F0F2-3A9C-460A-981D-F23EDCED48ED}"/>
    <cellStyle name="Normal 8 3 2 2 3 4" xfId="2659" xr:uid="{6ECA51CC-B521-4693-A153-4B9DFF253208}"/>
    <cellStyle name="Normal 8 3 2 2 3 5" xfId="2660" xr:uid="{1F4DDB1A-1A32-43D4-B4B3-F7618A127310}"/>
    <cellStyle name="Normal 8 3 2 2 4" xfId="2661" xr:uid="{A671FC4F-E87E-4D6E-A49E-F703CB7058FB}"/>
    <cellStyle name="Normal 8 3 2 2 4 2" xfId="2662" xr:uid="{E2D8501B-5744-4941-A9ED-6EC1BFB81D37}"/>
    <cellStyle name="Normal 8 3 2 2 4 2 2" xfId="5413" xr:uid="{1F6BF33A-3D34-44D4-932B-E1DE7F322BF8}"/>
    <cellStyle name="Normal 8 3 2 2 4 3" xfId="2663" xr:uid="{2BE9D1F5-63BF-474B-8AC5-C3301EE5698D}"/>
    <cellStyle name="Normal 8 3 2 2 4 4" xfId="2664" xr:uid="{FFBF08EB-80C7-47E0-92E3-CEC7470D02C0}"/>
    <cellStyle name="Normal 8 3 2 2 5" xfId="2665" xr:uid="{8080F47D-EF0A-4786-9910-C0F14368067F}"/>
    <cellStyle name="Normal 8 3 2 2 5 2" xfId="2666" xr:uid="{804755BB-17B5-4EAE-8126-809C7494E769}"/>
    <cellStyle name="Normal 8 3 2 2 5 3" xfId="2667" xr:uid="{D3716993-6337-476E-8DE4-9F5DF1CA35FC}"/>
    <cellStyle name="Normal 8 3 2 2 5 4" xfId="2668" xr:uid="{DBF47E82-C8DC-4ADE-B036-F99DCD9EB9CC}"/>
    <cellStyle name="Normal 8 3 2 2 6" xfId="2669" xr:uid="{D70C3BD3-32B6-41E9-A2DC-B68568236948}"/>
    <cellStyle name="Normal 8 3 2 2 7" xfId="2670" xr:uid="{3BD6486E-4489-4664-8A69-E4534773F601}"/>
    <cellStyle name="Normal 8 3 2 2 8" xfId="2671" xr:uid="{5F5452D0-4704-4CEC-B741-3A2C5ED66B16}"/>
    <cellStyle name="Normal 8 3 2 3" xfId="2672" xr:uid="{EE317EF1-73F8-4339-B25F-14CCED241944}"/>
    <cellStyle name="Normal 8 3 2 3 2" xfId="2673" xr:uid="{8A657E35-D81A-4BB8-BC3F-11A67A2C0251}"/>
    <cellStyle name="Normal 8 3 2 3 2 2" xfId="2674" xr:uid="{3A87824D-3A24-4C05-8FCF-7A06300AB467}"/>
    <cellStyle name="Normal 8 3 2 3 2 2 2" xfId="4170" xr:uid="{DF57AA33-900B-483B-8F2F-F933C3F32DA0}"/>
    <cellStyle name="Normal 8 3 2 3 2 2 2 2" xfId="4171" xr:uid="{E1A98E35-5BA4-427E-839D-47EE088D8D4B}"/>
    <cellStyle name="Normal 8 3 2 3 2 2 3" xfId="4172" xr:uid="{E2E94E63-53CD-49A8-BDAF-ABF9456A171F}"/>
    <cellStyle name="Normal 8 3 2 3 2 3" xfId="2675" xr:uid="{3282D9B2-5F3D-497D-9972-A5C213F64B3A}"/>
    <cellStyle name="Normal 8 3 2 3 2 3 2" xfId="4173" xr:uid="{85C22390-FAAC-4691-A205-BD0FC51C2B4E}"/>
    <cellStyle name="Normal 8 3 2 3 2 4" xfId="2676" xr:uid="{8C62349E-1238-4C55-BD8A-3F207D360255}"/>
    <cellStyle name="Normal 8 3 2 3 3" xfId="2677" xr:uid="{33174A24-CA43-4FA4-BC49-795820B38BB9}"/>
    <cellStyle name="Normal 8 3 2 3 3 2" xfId="2678" xr:uid="{B992482A-ADFC-4CEA-A26D-DA85D6E21B6F}"/>
    <cellStyle name="Normal 8 3 2 3 3 2 2" xfId="4174" xr:uid="{575BAE7B-252A-4CB8-BD9B-C376E23AF916}"/>
    <cellStyle name="Normal 8 3 2 3 3 3" xfId="2679" xr:uid="{EC270C61-6325-44D5-88C7-B5A535C3C7EA}"/>
    <cellStyle name="Normal 8 3 2 3 3 4" xfId="2680" xr:uid="{19CBEBC0-6553-4637-9BFE-EF8E561DEEAC}"/>
    <cellStyle name="Normal 8 3 2 3 4" xfId="2681" xr:uid="{58F6F198-0049-42C4-8032-0E6DBD47073E}"/>
    <cellStyle name="Normal 8 3 2 3 4 2" xfId="4175" xr:uid="{2A42B4E3-A3DB-4E79-8A6F-BC17000AFD0E}"/>
    <cellStyle name="Normal 8 3 2 3 5" xfId="2682" xr:uid="{7BB80F79-0090-4929-8960-2A38F621D4D1}"/>
    <cellStyle name="Normal 8 3 2 3 6" xfId="2683" xr:uid="{D6165E23-105D-4329-A9BB-BD0FAB6D4591}"/>
    <cellStyle name="Normal 8 3 2 4" xfId="2684" xr:uid="{4584879E-112F-4FE7-9C89-99F94D8BA5AD}"/>
    <cellStyle name="Normal 8 3 2 4 2" xfId="2685" xr:uid="{13974E90-EC0E-4EC5-B820-4C84DBE1D51F}"/>
    <cellStyle name="Normal 8 3 2 4 2 2" xfId="2686" xr:uid="{3D321012-D41A-427B-AB22-8C9615C40A1F}"/>
    <cellStyle name="Normal 8 3 2 4 2 2 2" xfId="4176" xr:uid="{86065FC7-F7EC-407F-BB40-719D4CE73883}"/>
    <cellStyle name="Normal 8 3 2 4 2 3" xfId="2687" xr:uid="{EF63B62E-93F4-4385-9924-A42D1D6C3C0F}"/>
    <cellStyle name="Normal 8 3 2 4 2 4" xfId="2688" xr:uid="{5F44F08C-5E59-48A1-AEB8-7BECA2EE1530}"/>
    <cellStyle name="Normal 8 3 2 4 3" xfId="2689" xr:uid="{AC4B09BC-0F91-4409-8990-30370938FB04}"/>
    <cellStyle name="Normal 8 3 2 4 3 2" xfId="4177" xr:uid="{515A7DEA-1A68-4192-A155-927E86B4CA0E}"/>
    <cellStyle name="Normal 8 3 2 4 4" xfId="2690" xr:uid="{566E8AF3-DE21-4EDA-A3EA-0D3393DF22D7}"/>
    <cellStyle name="Normal 8 3 2 4 5" xfId="2691" xr:uid="{AD5682DC-8001-4996-9463-CA5465E2DEB9}"/>
    <cellStyle name="Normal 8 3 2 5" xfId="2692" xr:uid="{84D2FC83-0389-4A91-9991-BE32FA6768FC}"/>
    <cellStyle name="Normal 8 3 2 5 2" xfId="2693" xr:uid="{7CA8AD28-426A-4CE5-B1B8-A45A56BDECA6}"/>
    <cellStyle name="Normal 8 3 2 5 2 2" xfId="4178" xr:uid="{42521A87-977E-4CF6-880A-C0422D2186F4}"/>
    <cellStyle name="Normal 8 3 2 5 3" xfId="2694" xr:uid="{7D7CE865-2FAB-4DB1-9DBA-69C5E602C084}"/>
    <cellStyle name="Normal 8 3 2 5 4" xfId="2695" xr:uid="{975055A6-C4C4-4604-9BA5-279384B2488A}"/>
    <cellStyle name="Normal 8 3 2 6" xfId="2696" xr:uid="{91767666-1525-441C-9715-D21DB523E0F0}"/>
    <cellStyle name="Normal 8 3 2 6 2" xfId="2697" xr:uid="{0F90651B-F055-4C12-ADC2-C22702B17FA5}"/>
    <cellStyle name="Normal 8 3 2 6 3" xfId="2698" xr:uid="{6337C953-C9A7-4F43-B88A-7A1A456F7CBD}"/>
    <cellStyle name="Normal 8 3 2 6 4" xfId="2699" xr:uid="{3D739CFA-36F0-4B55-B716-31CC73C6B482}"/>
    <cellStyle name="Normal 8 3 2 7" xfId="2700" xr:uid="{9F66D7B5-E9A0-4474-84E1-385E09EA77D7}"/>
    <cellStyle name="Normal 8 3 2 8" xfId="2701" xr:uid="{9E7675C6-6391-405D-9C68-2325D5CE402B}"/>
    <cellStyle name="Normal 8 3 2 9" xfId="2702" xr:uid="{F681DA43-6414-4FB6-88D1-38BF10104AB3}"/>
    <cellStyle name="Normal 8 3 3" xfId="2703" xr:uid="{9738F549-23FE-40B4-9021-986E071F7855}"/>
    <cellStyle name="Normal 8 3 3 2" xfId="2704" xr:uid="{8D6C4272-C8F6-41A5-A0D4-2E330EE60F82}"/>
    <cellStyle name="Normal 8 3 3 2 2" xfId="2705" xr:uid="{512A0DC0-636D-4293-A7C4-1AF62640172A}"/>
    <cellStyle name="Normal 8 3 3 2 2 2" xfId="2706" xr:uid="{554D794F-E17F-42FA-AD9F-4CFF11C964E8}"/>
    <cellStyle name="Normal 8 3 3 2 2 2 2" xfId="4179" xr:uid="{29B36155-61D6-4332-9551-C16E5E559413}"/>
    <cellStyle name="Normal 8 3 3 2 2 2 2 2" xfId="4663" xr:uid="{9C095BFF-4F99-4736-9223-73B29CA0FCA6}"/>
    <cellStyle name="Normal 8 3 3 2 2 2 3" xfId="4664" xr:uid="{ED20DC63-10AD-4C63-B913-D0F1D99B64AE}"/>
    <cellStyle name="Normal 8 3 3 2 2 3" xfId="2707" xr:uid="{4B693D70-817C-4AFE-B5CF-1B90C02E2611}"/>
    <cellStyle name="Normal 8 3 3 2 2 3 2" xfId="4665" xr:uid="{1CEDEC84-E325-4077-A2C2-5E083DAB739E}"/>
    <cellStyle name="Normal 8 3 3 2 2 4" xfId="2708" xr:uid="{1F2A66E8-801A-4CB7-9CFF-CC7C1DC44899}"/>
    <cellStyle name="Normal 8 3 3 2 3" xfId="2709" xr:uid="{CE4965DB-3AAF-4476-84A2-71775E9E3260}"/>
    <cellStyle name="Normal 8 3 3 2 3 2" xfId="2710" xr:uid="{9166C135-6A8C-4F57-B308-BA9EEE4E357B}"/>
    <cellStyle name="Normal 8 3 3 2 3 2 2" xfId="4666" xr:uid="{99C11C8C-D3E7-4339-946B-0474338E85DF}"/>
    <cellStyle name="Normal 8 3 3 2 3 3" xfId="2711" xr:uid="{0221AA05-895F-414A-992D-07C18412EA5F}"/>
    <cellStyle name="Normal 8 3 3 2 3 4" xfId="2712" xr:uid="{DA767BB2-6551-4A17-9400-2DD5AAD90A68}"/>
    <cellStyle name="Normal 8 3 3 2 4" xfId="2713" xr:uid="{AD2FCB57-D5C9-42AA-A2A7-1F474C829B7B}"/>
    <cellStyle name="Normal 8 3 3 2 4 2" xfId="4667" xr:uid="{4D7F7350-3351-4C11-BC2C-0434084FBD81}"/>
    <cellStyle name="Normal 8 3 3 2 5" xfId="2714" xr:uid="{BFCF032C-F523-488C-B1A2-2135D362B997}"/>
    <cellStyle name="Normal 8 3 3 2 6" xfId="2715" xr:uid="{B399582B-4AA7-49F2-B21A-958D19662E81}"/>
    <cellStyle name="Normal 8 3 3 3" xfId="2716" xr:uid="{4D85DC8F-9F79-4954-BF9E-4746E7BFCF3C}"/>
    <cellStyle name="Normal 8 3 3 3 2" xfId="2717" xr:uid="{5DAC000F-15C7-4CC7-B8A4-A440AD0F595E}"/>
    <cellStyle name="Normal 8 3 3 3 2 2" xfId="2718" xr:uid="{4E7F1824-4245-40DD-84CC-62A0C2BDA67E}"/>
    <cellStyle name="Normal 8 3 3 3 2 2 2" xfId="4668" xr:uid="{18D0CC4D-5ACA-4916-93E2-5C0194975CD1}"/>
    <cellStyle name="Normal 8 3 3 3 2 3" xfId="2719" xr:uid="{771F28EB-0880-4734-AF39-60B60A020F29}"/>
    <cellStyle name="Normal 8 3 3 3 2 4" xfId="2720" xr:uid="{D1FA111D-6260-45DA-B74A-ED207B62A18D}"/>
    <cellStyle name="Normal 8 3 3 3 3" xfId="2721" xr:uid="{71DB4186-2638-4E81-B9E5-5B8027B2F1F5}"/>
    <cellStyle name="Normal 8 3 3 3 3 2" xfId="4669" xr:uid="{F80D236F-E538-4A36-AC0B-7E1B990CC11F}"/>
    <cellStyle name="Normal 8 3 3 3 4" xfId="2722" xr:uid="{39A2FE50-7B95-4F4A-866F-F35F3055CC32}"/>
    <cellStyle name="Normal 8 3 3 3 5" xfId="2723" xr:uid="{57AA935A-5D00-47E6-80AD-C2418300C74A}"/>
    <cellStyle name="Normal 8 3 3 4" xfId="2724" xr:uid="{F44FB7A5-D67A-4507-B517-321F6F79DFEA}"/>
    <cellStyle name="Normal 8 3 3 4 2" xfId="2725" xr:uid="{B55D33E8-B57E-4CC2-B921-EB2E76458F13}"/>
    <cellStyle name="Normal 8 3 3 4 2 2" xfId="4670" xr:uid="{2F234AF3-FFAC-4624-9B54-7A610CD16ABD}"/>
    <cellStyle name="Normal 8 3 3 4 3" xfId="2726" xr:uid="{1DB475D3-5C70-46B3-B02E-08B2866AE680}"/>
    <cellStyle name="Normal 8 3 3 4 4" xfId="2727" xr:uid="{F3EA655E-48E3-49C8-90A3-FF4903652BFC}"/>
    <cellStyle name="Normal 8 3 3 5" xfId="2728" xr:uid="{A7EEC24E-B5CB-4327-97D0-5C72958764E7}"/>
    <cellStyle name="Normal 8 3 3 5 2" xfId="2729" xr:uid="{2AD9A74E-B6F5-4ECF-87A1-BD5C42AFFF6C}"/>
    <cellStyle name="Normal 8 3 3 5 3" xfId="2730" xr:uid="{854A254F-6815-4780-830B-D3748A2B3B18}"/>
    <cellStyle name="Normal 8 3 3 5 4" xfId="2731" xr:uid="{AFB082CF-02B4-486A-9813-EB9AD837709E}"/>
    <cellStyle name="Normal 8 3 3 6" xfId="2732" xr:uid="{61066A59-2E14-4AA5-A54E-25368276C13E}"/>
    <cellStyle name="Normal 8 3 3 7" xfId="2733" xr:uid="{4C8DED23-58A0-468E-A45D-BDA9572CF1DD}"/>
    <cellStyle name="Normal 8 3 3 8" xfId="2734" xr:uid="{455321C2-8FE5-4D2C-A1F4-808C41438381}"/>
    <cellStyle name="Normal 8 3 4" xfId="2735" xr:uid="{18A03249-6665-4682-973D-6BB889180217}"/>
    <cellStyle name="Normal 8 3 4 2" xfId="2736" xr:uid="{107B32C0-5428-4382-9F6C-B4AE39D400CD}"/>
    <cellStyle name="Normal 8 3 4 2 2" xfId="2737" xr:uid="{B411F6C2-2285-47F2-909F-FEBE48E923EC}"/>
    <cellStyle name="Normal 8 3 4 2 2 2" xfId="2738" xr:uid="{5EE47B9A-AF2F-450F-BCF8-8B2DEABEF4BA}"/>
    <cellStyle name="Normal 8 3 4 2 2 2 2" xfId="4180" xr:uid="{CB08C19B-726F-4015-95EE-460AF3D93446}"/>
    <cellStyle name="Normal 8 3 4 2 2 3" xfId="2739" xr:uid="{69D2BEAA-00CC-421A-9875-E28A489ABAE4}"/>
    <cellStyle name="Normal 8 3 4 2 2 4" xfId="2740" xr:uid="{A84D3E42-6C3F-490F-844D-BACB41056AAD}"/>
    <cellStyle name="Normal 8 3 4 2 3" xfId="2741" xr:uid="{37423699-80A2-41AA-BFE0-034AB24E5BCC}"/>
    <cellStyle name="Normal 8 3 4 2 3 2" xfId="4181" xr:uid="{76E66EAD-3FFB-4E41-AC00-C180E1CF616A}"/>
    <cellStyle name="Normal 8 3 4 2 4" xfId="2742" xr:uid="{B1BB8063-3169-43DA-9A71-0B5A080A33C5}"/>
    <cellStyle name="Normal 8 3 4 2 5" xfId="2743" xr:uid="{D2B78D90-2A44-4A33-B6DE-E50698E4014D}"/>
    <cellStyle name="Normal 8 3 4 3" xfId="2744" xr:uid="{8424F44A-6A03-44E9-8A49-008E888ADDEF}"/>
    <cellStyle name="Normal 8 3 4 3 2" xfId="2745" xr:uid="{0D20A4F7-C6A7-47CF-80EA-F49531FDDDF7}"/>
    <cellStyle name="Normal 8 3 4 3 2 2" xfId="4182" xr:uid="{8A81EE06-B921-4464-9FBE-546926F3AFA4}"/>
    <cellStyle name="Normal 8 3 4 3 3" xfId="2746" xr:uid="{83BF0D52-2064-4900-84E6-6F426BDFA961}"/>
    <cellStyle name="Normal 8 3 4 3 4" xfId="2747" xr:uid="{C9F20B5D-83CA-450B-8196-CCE4E198CDD2}"/>
    <cellStyle name="Normal 8 3 4 4" xfId="2748" xr:uid="{719C7C79-CB2D-49B0-9519-D44B61C24E05}"/>
    <cellStyle name="Normal 8 3 4 4 2" xfId="2749" xr:uid="{D4B41A53-B96C-45F3-8255-A4F658E1B31F}"/>
    <cellStyle name="Normal 8 3 4 4 3" xfId="2750" xr:uid="{AA606E54-5683-4DD1-AB3B-E66C0E904761}"/>
    <cellStyle name="Normal 8 3 4 4 4" xfId="2751" xr:uid="{1A314B7E-6AAB-4F80-9868-910FAA2EE831}"/>
    <cellStyle name="Normal 8 3 4 5" xfId="2752" xr:uid="{BFA13B6B-839D-45D1-A2AD-A56386EADFBE}"/>
    <cellStyle name="Normal 8 3 4 6" xfId="2753" xr:uid="{5AA243D9-9180-4E4C-AC0F-56B32E72C5CC}"/>
    <cellStyle name="Normal 8 3 4 7" xfId="2754" xr:uid="{BE18F5A9-E429-4C21-AB7B-B7BF3E09B2B0}"/>
    <cellStyle name="Normal 8 3 5" xfId="2755" xr:uid="{007C8AD9-AFB2-4B5D-8F59-17D20660D5C5}"/>
    <cellStyle name="Normal 8 3 5 2" xfId="2756" xr:uid="{5AFC4AC8-19D1-4A77-BD60-20613FAB74BE}"/>
    <cellStyle name="Normal 8 3 5 2 2" xfId="2757" xr:uid="{A4DBC6AB-B1F1-4B3C-A953-EE10F88EDB67}"/>
    <cellStyle name="Normal 8 3 5 2 2 2" xfId="4183" xr:uid="{DF832E3F-02E0-4AAE-B079-420A0D56FF88}"/>
    <cellStyle name="Normal 8 3 5 2 3" xfId="2758" xr:uid="{A2A2A59B-B8C3-4F58-86A5-9A82BD82C661}"/>
    <cellStyle name="Normal 8 3 5 2 4" xfId="2759" xr:uid="{F62A8872-B379-4F65-BACB-12B39DB56EDB}"/>
    <cellStyle name="Normal 8 3 5 3" xfId="2760" xr:uid="{FEBBD1DC-F14E-4C4C-BE41-C465BD27C1E4}"/>
    <cellStyle name="Normal 8 3 5 3 2" xfId="2761" xr:uid="{21BFDD00-8B60-430A-9D85-A38BC4796A8F}"/>
    <cellStyle name="Normal 8 3 5 3 3" xfId="2762" xr:uid="{69374D4E-ED77-4DF5-AA1A-8EF51AAE4B99}"/>
    <cellStyle name="Normal 8 3 5 3 4" xfId="2763" xr:uid="{6D2DE9B8-2C67-4EA4-8C70-8128F0DCC149}"/>
    <cellStyle name="Normal 8 3 5 4" xfId="2764" xr:uid="{C5E66635-3A3D-4DCB-AAD9-D7F0B1C1ED40}"/>
    <cellStyle name="Normal 8 3 5 5" xfId="2765" xr:uid="{948D8537-41B0-4066-A281-0830B41634DB}"/>
    <cellStyle name="Normal 8 3 5 6" xfId="2766" xr:uid="{D5729EAC-1831-45D0-9908-CC4174EFC953}"/>
    <cellStyle name="Normal 8 3 6" xfId="2767" xr:uid="{D81CD953-7157-4C7C-8549-AEB1D49CD955}"/>
    <cellStyle name="Normal 8 3 6 2" xfId="2768" xr:uid="{4E1841BE-1C0C-4972-8241-F3747E0FF92A}"/>
    <cellStyle name="Normal 8 3 6 2 2" xfId="2769" xr:uid="{8FA30937-4E9A-43A8-A2EB-269E8A96FC0A}"/>
    <cellStyle name="Normal 8 3 6 2 3" xfId="2770" xr:uid="{8E311242-5170-41FE-83B6-FE3A43B16000}"/>
    <cellStyle name="Normal 8 3 6 2 4" xfId="2771" xr:uid="{E5C181C2-13D3-4C0C-BA47-24D88146A802}"/>
    <cellStyle name="Normal 8 3 6 3" xfId="2772" xr:uid="{5817B178-A1FC-4FF0-963C-66C8A33E255C}"/>
    <cellStyle name="Normal 8 3 6 4" xfId="2773" xr:uid="{56F04860-37FF-46FF-B036-60401B08559C}"/>
    <cellStyle name="Normal 8 3 6 5" xfId="2774" xr:uid="{03EC68B0-CFD2-4B11-BC46-0514DE9E7681}"/>
    <cellStyle name="Normal 8 3 7" xfId="2775" xr:uid="{7B71536F-6BB9-4676-A74A-1D8E746D2FD4}"/>
    <cellStyle name="Normal 8 3 7 2" xfId="2776" xr:uid="{3897F840-F55A-4740-869F-3F0DA04997B9}"/>
    <cellStyle name="Normal 8 3 7 3" xfId="2777" xr:uid="{C760DB0F-6152-46EA-BC8A-0F194440A285}"/>
    <cellStyle name="Normal 8 3 7 4" xfId="2778" xr:uid="{BD0E5364-2845-4A36-A5C1-D7091AE5D514}"/>
    <cellStyle name="Normal 8 3 8" xfId="2779" xr:uid="{65658592-2694-4903-AB95-CFE08ACC8F98}"/>
    <cellStyle name="Normal 8 3 8 2" xfId="2780" xr:uid="{23405841-527D-48BD-B133-1BC31169F7B2}"/>
    <cellStyle name="Normal 8 3 8 3" xfId="2781" xr:uid="{022DDEB9-0CD7-4136-AC2D-B83A93B1BAE5}"/>
    <cellStyle name="Normal 8 3 8 4" xfId="2782" xr:uid="{7A0C8E96-7F7F-4CD8-BDE5-68BA505A1393}"/>
    <cellStyle name="Normal 8 3 9" xfId="2783" xr:uid="{7D411976-B0D3-450E-BAA0-4927EA2A3E66}"/>
    <cellStyle name="Normal 8 4" xfId="2784" xr:uid="{6D3E6C5D-E187-49E3-BA2E-37E0BF6B3C91}"/>
    <cellStyle name="Normal 8 4 10" xfId="2785" xr:uid="{C5A3D628-308B-49A1-B376-8272F4B076F0}"/>
    <cellStyle name="Normal 8 4 11" xfId="2786" xr:uid="{FC99E646-F9C2-46C1-9E8B-1AFC7D9BA6A6}"/>
    <cellStyle name="Normal 8 4 2" xfId="2787" xr:uid="{E7C3C7C8-21EF-4B4B-951B-241AE8021708}"/>
    <cellStyle name="Normal 8 4 2 2" xfId="2788" xr:uid="{489B27AB-EBD4-410D-BCE9-27ACF63E602E}"/>
    <cellStyle name="Normal 8 4 2 2 2" xfId="2789" xr:uid="{82DCD015-45F4-4102-B01C-566DDCD087E6}"/>
    <cellStyle name="Normal 8 4 2 2 2 2" xfId="2790" xr:uid="{C7522868-34D3-4DC7-BB1E-7DF086877B99}"/>
    <cellStyle name="Normal 8 4 2 2 2 2 2" xfId="2791" xr:uid="{A7F48D39-33C6-4FF8-88A7-E9DC5AF95A93}"/>
    <cellStyle name="Normal 8 4 2 2 2 2 2 2" xfId="5414" xr:uid="{DE82111F-2420-47E3-89B9-768ED0D4BA5F}"/>
    <cellStyle name="Normal 8 4 2 2 2 2 3" xfId="2792" xr:uid="{D1619E3D-E635-4BEC-B0AC-0CC76C55FC7C}"/>
    <cellStyle name="Normal 8 4 2 2 2 2 4" xfId="2793" xr:uid="{B99ABE99-E85E-4AD2-BB56-330407C4F633}"/>
    <cellStyle name="Normal 8 4 2 2 2 3" xfId="2794" xr:uid="{58887E66-D651-43FA-A1AD-B2F636427CFF}"/>
    <cellStyle name="Normal 8 4 2 2 2 3 2" xfId="2795" xr:uid="{1CF1DDC3-10AD-4BC6-8728-71AAFC17AF4C}"/>
    <cellStyle name="Normal 8 4 2 2 2 3 3" xfId="2796" xr:uid="{52C00491-D992-4694-95EC-FC66E65149AB}"/>
    <cellStyle name="Normal 8 4 2 2 2 3 4" xfId="2797" xr:uid="{43940337-4390-4AA9-871E-ACA3F1AE3B38}"/>
    <cellStyle name="Normal 8 4 2 2 2 4" xfId="2798" xr:uid="{4BE6910A-B9AC-40DD-8467-E9A73BED7B2B}"/>
    <cellStyle name="Normal 8 4 2 2 2 5" xfId="2799" xr:uid="{769DF75E-D1BB-4669-B86F-34A80EA6C0A8}"/>
    <cellStyle name="Normal 8 4 2 2 2 6" xfId="2800" xr:uid="{8DC2121D-4891-4193-A8C0-F2A82C1F097B}"/>
    <cellStyle name="Normal 8 4 2 2 3" xfId="2801" xr:uid="{3A5827CD-D0EC-4D96-BD73-058FB88C2114}"/>
    <cellStyle name="Normal 8 4 2 2 3 2" xfId="2802" xr:uid="{8CFE07B5-FEDA-41E8-993A-DE9E32B67331}"/>
    <cellStyle name="Normal 8 4 2 2 3 2 2" xfId="2803" xr:uid="{91E0EF8C-0438-43B1-B1DF-543E67C5D95C}"/>
    <cellStyle name="Normal 8 4 2 2 3 2 3" xfId="2804" xr:uid="{2B44249E-2C27-4777-95BD-0B38F69408CF}"/>
    <cellStyle name="Normal 8 4 2 2 3 2 4" xfId="2805" xr:uid="{307DA0F7-B095-4F81-8E59-60C15D0BA0F3}"/>
    <cellStyle name="Normal 8 4 2 2 3 3" xfId="2806" xr:uid="{A42B6C79-53C3-4754-920C-99002464F7AF}"/>
    <cellStyle name="Normal 8 4 2 2 3 4" xfId="2807" xr:uid="{5819B274-A1AE-439B-98DB-9760213A22A7}"/>
    <cellStyle name="Normal 8 4 2 2 3 5" xfId="2808" xr:uid="{6E586486-5125-43DD-82B3-A0519184B468}"/>
    <cellStyle name="Normal 8 4 2 2 4" xfId="2809" xr:uid="{E5E6E932-6FE3-4B89-9E54-589D2DE3E750}"/>
    <cellStyle name="Normal 8 4 2 2 4 2" xfId="2810" xr:uid="{3DDB56D1-66B9-43A4-99C8-8E3876006A31}"/>
    <cellStyle name="Normal 8 4 2 2 4 2 2" xfId="5415" xr:uid="{9E86598A-3C54-4B0B-A852-B1659FEC8756}"/>
    <cellStyle name="Normal 8 4 2 2 4 3" xfId="2811" xr:uid="{8BB0E46F-366B-4A6E-801D-B2C5D2E9E8C9}"/>
    <cellStyle name="Normal 8 4 2 2 4 4" xfId="2812" xr:uid="{D116F7C0-712C-45F9-9DF3-AB0B49F07F62}"/>
    <cellStyle name="Normal 8 4 2 2 5" xfId="2813" xr:uid="{3ED3EF30-EF5A-42E2-B70E-04EB89F12E4B}"/>
    <cellStyle name="Normal 8 4 2 2 5 2" xfId="2814" xr:uid="{81044AC7-1A65-4D6E-AEC0-47D376444B50}"/>
    <cellStyle name="Normal 8 4 2 2 5 3" xfId="2815" xr:uid="{B23F5BC4-5D15-4EBF-B2F9-9FD403920F5D}"/>
    <cellStyle name="Normal 8 4 2 2 5 4" xfId="2816" xr:uid="{42B0C130-FAE6-4DD4-B009-A2244F3DF11C}"/>
    <cellStyle name="Normal 8 4 2 2 6" xfId="2817" xr:uid="{A8E7C48B-1364-426D-B139-97A59731CF4B}"/>
    <cellStyle name="Normal 8 4 2 2 7" xfId="2818" xr:uid="{4248DA55-AA6B-427F-B061-4C559A34BFE2}"/>
    <cellStyle name="Normal 8 4 2 2 8" xfId="2819" xr:uid="{0A6BA462-1ED3-4F43-B1DA-C00BEB90FD9D}"/>
    <cellStyle name="Normal 8 4 2 3" xfId="2820" xr:uid="{D29BCBB4-4118-4548-8FB1-2AC445BC9E59}"/>
    <cellStyle name="Normal 8 4 2 3 2" xfId="2821" xr:uid="{5F5A97D9-B23B-4F8E-B4AD-CED94B8252B8}"/>
    <cellStyle name="Normal 8 4 2 3 2 2" xfId="2822" xr:uid="{BC95759D-0B15-4D4E-94D5-FB76736A59E3}"/>
    <cellStyle name="Normal 8 4 2 3 2 2 2" xfId="5416" xr:uid="{B050197A-29FE-4E04-BB2E-18B79FA9A4C5}"/>
    <cellStyle name="Normal 8 4 2 3 2 3" xfId="2823" xr:uid="{D7FE7AB3-30C8-4A95-8837-3496DE45536D}"/>
    <cellStyle name="Normal 8 4 2 3 2 4" xfId="2824" xr:uid="{DC6D5879-BCAE-4434-A284-78465D278E5C}"/>
    <cellStyle name="Normal 8 4 2 3 3" xfId="2825" xr:uid="{A1230018-3A5C-4B97-9E4D-0866E4A9EE98}"/>
    <cellStyle name="Normal 8 4 2 3 3 2" xfId="2826" xr:uid="{1C0EB41D-B86D-423D-B63C-75D2C1451572}"/>
    <cellStyle name="Normal 8 4 2 3 3 3" xfId="2827" xr:uid="{75FC742D-46FB-48F7-89E3-AB683C644FFD}"/>
    <cellStyle name="Normal 8 4 2 3 3 4" xfId="2828" xr:uid="{7ADB831A-346A-417E-A07B-AD7125064423}"/>
    <cellStyle name="Normal 8 4 2 3 4" xfId="2829" xr:uid="{F6B31339-E095-4657-93F2-EB26D26787C9}"/>
    <cellStyle name="Normal 8 4 2 3 5" xfId="2830" xr:uid="{402183B5-FA92-4FED-8C78-7FF0F248EDAD}"/>
    <cellStyle name="Normal 8 4 2 3 6" xfId="2831" xr:uid="{7B87FB78-D128-4D74-8FD4-8D82BE873427}"/>
    <cellStyle name="Normal 8 4 2 4" xfId="2832" xr:uid="{5955485A-5CE9-40F9-AEFF-CEF30EC54154}"/>
    <cellStyle name="Normal 8 4 2 4 2" xfId="2833" xr:uid="{ED515567-41F7-459E-B47E-F07F65431C4D}"/>
    <cellStyle name="Normal 8 4 2 4 2 2" xfId="2834" xr:uid="{CB66A8AA-4451-440B-858E-5884C08A2539}"/>
    <cellStyle name="Normal 8 4 2 4 2 3" xfId="2835" xr:uid="{EA904041-EB55-4D46-8A8C-8CCFF1294D72}"/>
    <cellStyle name="Normal 8 4 2 4 2 4" xfId="2836" xr:uid="{73CF4B98-8F0B-420F-A7B5-924D1210B624}"/>
    <cellStyle name="Normal 8 4 2 4 3" xfId="2837" xr:uid="{652513E2-5316-4AB4-BD25-949BA8DB86D7}"/>
    <cellStyle name="Normal 8 4 2 4 4" xfId="2838" xr:uid="{AECEF33A-54A0-4679-A616-80BF3392B0A7}"/>
    <cellStyle name="Normal 8 4 2 4 5" xfId="2839" xr:uid="{20DA90AD-35B3-4EFB-81D7-CCAF04BD9C92}"/>
    <cellStyle name="Normal 8 4 2 5" xfId="2840" xr:uid="{0123195D-954E-41E1-80AC-9E7D29DD1930}"/>
    <cellStyle name="Normal 8 4 2 5 2" xfId="2841" xr:uid="{5E175CA4-745E-467E-A4BF-E3D10AD97549}"/>
    <cellStyle name="Normal 8 4 2 5 2 2" xfId="5417" xr:uid="{3DC9DC47-AE80-4148-BEC4-08FA6A41FB55}"/>
    <cellStyle name="Normal 8 4 2 5 3" xfId="2842" xr:uid="{D8B03A5E-28DE-43A1-A056-D73533DB8FD5}"/>
    <cellStyle name="Normal 8 4 2 5 4" xfId="2843" xr:uid="{4FF774DF-D3EB-414A-B06B-36183B3B3A1A}"/>
    <cellStyle name="Normal 8 4 2 6" xfId="2844" xr:uid="{16545BB1-A185-42D9-AF4D-998B6395C654}"/>
    <cellStyle name="Normal 8 4 2 6 2" xfId="2845" xr:uid="{2BCF8151-41AE-4C0B-B37E-0DDED58B8768}"/>
    <cellStyle name="Normal 8 4 2 6 3" xfId="2846" xr:uid="{04C949B2-124B-4EAB-9281-8DF3E080F012}"/>
    <cellStyle name="Normal 8 4 2 6 4" xfId="2847" xr:uid="{BA7BABBE-1713-4A18-B3EA-F83EDE5017F5}"/>
    <cellStyle name="Normal 8 4 2 7" xfId="2848" xr:uid="{E5F42935-4C91-4747-B814-5FB073FBE33E}"/>
    <cellStyle name="Normal 8 4 2 8" xfId="2849" xr:uid="{E4671FB5-998F-4BFC-B07E-977FAFA24F20}"/>
    <cellStyle name="Normal 8 4 2 9" xfId="2850" xr:uid="{6A1B3EA1-38FE-4C0A-9482-8E7665C18269}"/>
    <cellStyle name="Normal 8 4 3" xfId="2851" xr:uid="{B6074FB5-ADDD-4863-B856-1EAAE70D753E}"/>
    <cellStyle name="Normal 8 4 3 2" xfId="2852" xr:uid="{7DC6F938-043E-46A5-844F-A61318BD81C0}"/>
    <cellStyle name="Normal 8 4 3 2 2" xfId="2853" xr:uid="{96C91133-20BA-4648-BA8F-9A2DF4C8415E}"/>
    <cellStyle name="Normal 8 4 3 2 2 2" xfId="2854" xr:uid="{0EA6FE1E-89CC-441D-BABE-5D2270B55B70}"/>
    <cellStyle name="Normal 8 4 3 2 2 2 2" xfId="4184" xr:uid="{4CAF1737-DE3A-4A51-B93C-C9ED5B960053}"/>
    <cellStyle name="Normal 8 4 3 2 2 3" xfId="2855" xr:uid="{3620210C-5479-4ED5-A883-94576DD99DE4}"/>
    <cellStyle name="Normal 8 4 3 2 2 4" xfId="2856" xr:uid="{5BF6C4FD-18C5-470E-B146-364360741F2F}"/>
    <cellStyle name="Normal 8 4 3 2 3" xfId="2857" xr:uid="{4FB04813-554F-4D18-9FAB-1C3393F0FF10}"/>
    <cellStyle name="Normal 8 4 3 2 3 2" xfId="2858" xr:uid="{86FE3E02-609D-4127-8959-EF1E6B65F0F9}"/>
    <cellStyle name="Normal 8 4 3 2 3 3" xfId="2859" xr:uid="{72FD6E27-E94E-4A25-95F4-AF9476D35022}"/>
    <cellStyle name="Normal 8 4 3 2 3 4" xfId="2860" xr:uid="{2695198D-A745-4D98-BDD7-F4465E8D3869}"/>
    <cellStyle name="Normal 8 4 3 2 4" xfId="2861" xr:uid="{C82F7398-49F4-4389-BD33-3475D05E61ED}"/>
    <cellStyle name="Normal 8 4 3 2 5" xfId="2862" xr:uid="{EF4E5EAF-31CD-42A5-B22B-4B91978E6FE1}"/>
    <cellStyle name="Normal 8 4 3 2 6" xfId="2863" xr:uid="{494E9AFB-86D4-4DCB-AAC3-E6CC2DEBE2C9}"/>
    <cellStyle name="Normal 8 4 3 3" xfId="2864" xr:uid="{3CDB9BF6-5ABC-488B-AADC-A04F85D54E80}"/>
    <cellStyle name="Normal 8 4 3 3 2" xfId="2865" xr:uid="{6F70529A-96B8-44EA-9ECF-9664358ED94E}"/>
    <cellStyle name="Normal 8 4 3 3 2 2" xfId="2866" xr:uid="{04C8102C-8FED-452C-925D-C341411A4EDD}"/>
    <cellStyle name="Normal 8 4 3 3 2 3" xfId="2867" xr:uid="{D5E191DC-1274-46AB-BCD3-2CE3F56879A0}"/>
    <cellStyle name="Normal 8 4 3 3 2 4" xfId="2868" xr:uid="{682778F2-C03F-4517-95C6-035A92E6D67F}"/>
    <cellStyle name="Normal 8 4 3 3 3" xfId="2869" xr:uid="{9F08DB9A-6D49-4DC1-ACE9-03D0E727BCD7}"/>
    <cellStyle name="Normal 8 4 3 3 4" xfId="2870" xr:uid="{12BF208D-674D-4BB0-BBE2-1FC736ACEFD0}"/>
    <cellStyle name="Normal 8 4 3 3 5" xfId="2871" xr:uid="{EE6083C4-676C-4198-BB65-C4F2241F735C}"/>
    <cellStyle name="Normal 8 4 3 4" xfId="2872" xr:uid="{7DC9BCB8-5C40-42A8-890B-CA89FD6E7680}"/>
    <cellStyle name="Normal 8 4 3 4 2" xfId="2873" xr:uid="{3524F7EE-B32B-4584-AEBE-3DBC7E8B12A9}"/>
    <cellStyle name="Normal 8 4 3 4 2 2" xfId="5418" xr:uid="{BC5A1CBE-F02C-4D2C-9FE3-D9E3ED49EC2E}"/>
    <cellStyle name="Normal 8 4 3 4 3" xfId="2874" xr:uid="{FBD43DA2-D8FC-490B-B6CF-CE76A782B513}"/>
    <cellStyle name="Normal 8 4 3 4 4" xfId="2875" xr:uid="{E66BE00B-78CC-4642-B821-7FD7D10515BE}"/>
    <cellStyle name="Normal 8 4 3 5" xfId="2876" xr:uid="{EEE925C2-5E55-4BA1-87BA-0769F886535F}"/>
    <cellStyle name="Normal 8 4 3 5 2" xfId="2877" xr:uid="{F105F65E-E108-4336-B0A5-C663AFA4C60F}"/>
    <cellStyle name="Normal 8 4 3 5 3" xfId="2878" xr:uid="{2795C35E-418C-49B0-B5F0-828CF9D7CD73}"/>
    <cellStyle name="Normal 8 4 3 5 4" xfId="2879" xr:uid="{192C3BED-8EC9-4A71-9213-6AF876A15E06}"/>
    <cellStyle name="Normal 8 4 3 6" xfId="2880" xr:uid="{4E470089-B82F-41DF-9F52-52D7F6733192}"/>
    <cellStyle name="Normal 8 4 3 7" xfId="2881" xr:uid="{E0A158B5-08FC-4BCC-A974-25E0CAD3F83D}"/>
    <cellStyle name="Normal 8 4 3 8" xfId="2882" xr:uid="{2B79822A-4827-491D-8F41-FFDBFE271C2A}"/>
    <cellStyle name="Normal 8 4 4" xfId="2883" xr:uid="{1295681C-8A3A-4226-AAB7-D9293F19F275}"/>
    <cellStyle name="Normal 8 4 4 2" xfId="2884" xr:uid="{69ECD269-571D-45F5-A243-7BBEA26AFE8A}"/>
    <cellStyle name="Normal 8 4 4 2 2" xfId="2885" xr:uid="{5871CA4D-8559-4735-8903-7BE4F64E2DAE}"/>
    <cellStyle name="Normal 8 4 4 2 2 2" xfId="2886" xr:uid="{A9313603-6A52-4495-A241-6F3DDE294B8C}"/>
    <cellStyle name="Normal 8 4 4 2 2 3" xfId="2887" xr:uid="{A54839FB-82C7-49FB-B50E-822624F8EEE1}"/>
    <cellStyle name="Normal 8 4 4 2 2 4" xfId="2888" xr:uid="{386BAFCC-F828-4151-BA1B-AFDEAD633379}"/>
    <cellStyle name="Normal 8 4 4 2 3" xfId="2889" xr:uid="{06876575-5A9E-441A-9F0B-756D9A298EE5}"/>
    <cellStyle name="Normal 8 4 4 2 4" xfId="2890" xr:uid="{3E0BA05B-73D7-4AEF-A458-AB1DEE44396A}"/>
    <cellStyle name="Normal 8 4 4 2 5" xfId="2891" xr:uid="{BC171408-46A2-49E6-8838-1D355504B8B6}"/>
    <cellStyle name="Normal 8 4 4 3" xfId="2892" xr:uid="{F7A65786-3583-4FA3-BB9C-CDD0B7C65DD8}"/>
    <cellStyle name="Normal 8 4 4 3 2" xfId="2893" xr:uid="{6C7158FB-5FEA-46D1-9F08-81AF28539C6A}"/>
    <cellStyle name="Normal 8 4 4 3 3" xfId="2894" xr:uid="{455983E2-4BD5-4071-AB1F-A411BB4D7622}"/>
    <cellStyle name="Normal 8 4 4 3 4" xfId="2895" xr:uid="{003152B2-503F-4ADE-A1F7-1B1C3D6A1431}"/>
    <cellStyle name="Normal 8 4 4 4" xfId="2896" xr:uid="{80444115-C7A8-48F1-BD65-7387BD226C77}"/>
    <cellStyle name="Normal 8 4 4 4 2" xfId="2897" xr:uid="{B1924FB8-209F-44D0-9DD1-68C9588CA2D7}"/>
    <cellStyle name="Normal 8 4 4 4 3" xfId="2898" xr:uid="{ECB3F3F5-AC07-48B9-BE7D-8C029B230F01}"/>
    <cellStyle name="Normal 8 4 4 4 4" xfId="2899" xr:uid="{EADCB992-DFEF-4D75-9275-16F6294A420E}"/>
    <cellStyle name="Normal 8 4 4 5" xfId="2900" xr:uid="{C8558CBE-9E8B-4995-A72C-90BAEC3A0FE3}"/>
    <cellStyle name="Normal 8 4 4 6" xfId="2901" xr:uid="{1C479C28-C9B1-40FA-9DAD-A6DB208C99BA}"/>
    <cellStyle name="Normal 8 4 4 7" xfId="2902" xr:uid="{6AE0EFCA-5945-448F-9D88-A5D3DAA5AC37}"/>
    <cellStyle name="Normal 8 4 5" xfId="2903" xr:uid="{35A5704A-F1CD-470D-B01D-8207B353D0A8}"/>
    <cellStyle name="Normal 8 4 5 2" xfId="2904" xr:uid="{08E3010E-C054-4600-BEEA-907B42D03087}"/>
    <cellStyle name="Normal 8 4 5 2 2" xfId="2905" xr:uid="{FA3DD543-8499-4E4D-A05D-96316A55A7CD}"/>
    <cellStyle name="Normal 8 4 5 2 3" xfId="2906" xr:uid="{5766CDFB-747C-43E6-A8BA-23FCFFED67F3}"/>
    <cellStyle name="Normal 8 4 5 2 4" xfId="2907" xr:uid="{98CED6D6-AAE4-4797-86CE-74816DCF48DA}"/>
    <cellStyle name="Normal 8 4 5 3" xfId="2908" xr:uid="{E30E9276-E028-45A6-9719-CAA84B5EAF93}"/>
    <cellStyle name="Normal 8 4 5 3 2" xfId="2909" xr:uid="{D4AF2A65-EB0C-4B4D-B996-D33DA12A8F0A}"/>
    <cellStyle name="Normal 8 4 5 3 3" xfId="2910" xr:uid="{283F32A0-ED0D-44B5-BC4F-C023AA1AC463}"/>
    <cellStyle name="Normal 8 4 5 3 4" xfId="2911" xr:uid="{1F73574B-29AC-4906-9EFD-4D37A81F39D9}"/>
    <cellStyle name="Normal 8 4 5 4" xfId="2912" xr:uid="{6144B3DB-85DE-4EEC-A67A-E07994B13768}"/>
    <cellStyle name="Normal 8 4 5 5" xfId="2913" xr:uid="{85D37680-065A-4210-87C1-45434DDEDBDF}"/>
    <cellStyle name="Normal 8 4 5 6" xfId="2914" xr:uid="{0534519E-5D90-47B4-AC12-C01DB0051E04}"/>
    <cellStyle name="Normal 8 4 6" xfId="2915" xr:uid="{8BD403C7-4C37-4EB0-8ED7-9477DAE24EF5}"/>
    <cellStyle name="Normal 8 4 6 2" xfId="2916" xr:uid="{06658694-04C0-4239-AE7A-4ED4BE0FBE73}"/>
    <cellStyle name="Normal 8 4 6 2 2" xfId="2917" xr:uid="{6832916B-A017-4391-9ADB-A7F78E49CA8F}"/>
    <cellStyle name="Normal 8 4 6 2 3" xfId="2918" xr:uid="{212BD5A3-5225-4902-8A57-A83CA297672D}"/>
    <cellStyle name="Normal 8 4 6 2 4" xfId="2919" xr:uid="{57492FF0-84B5-436A-AB46-DF17A85975E0}"/>
    <cellStyle name="Normal 8 4 6 3" xfId="2920" xr:uid="{7BA71578-976E-41BF-A46F-BC020AE57626}"/>
    <cellStyle name="Normal 8 4 6 4" xfId="2921" xr:uid="{B041BE22-0EEB-461B-89B5-A7C270292631}"/>
    <cellStyle name="Normal 8 4 6 5" xfId="2922" xr:uid="{AE14A8D5-B919-4B52-B4F5-67239D39EBC1}"/>
    <cellStyle name="Normal 8 4 7" xfId="2923" xr:uid="{F422639D-98E5-4025-9CEA-206032B708A8}"/>
    <cellStyle name="Normal 8 4 7 2" xfId="2924" xr:uid="{CF6173B2-BB90-4BE9-AFE8-D6226438423E}"/>
    <cellStyle name="Normal 8 4 7 3" xfId="2925" xr:uid="{84D54362-7D2C-49EE-92D2-0B1CDD30646D}"/>
    <cellStyle name="Normal 8 4 7 4" xfId="2926" xr:uid="{2D1D7C67-F359-46B5-8E49-F9531A615573}"/>
    <cellStyle name="Normal 8 4 8" xfId="2927" xr:uid="{B4D19DE1-A332-437C-979B-DA122473CE97}"/>
    <cellStyle name="Normal 8 4 8 2" xfId="2928" xr:uid="{70051E7B-A846-4627-ADEC-292A3A4B7006}"/>
    <cellStyle name="Normal 8 4 8 3" xfId="2929" xr:uid="{4C7A7435-7790-458B-A377-0F971CF35C06}"/>
    <cellStyle name="Normal 8 4 8 4" xfId="2930" xr:uid="{CA7647D5-7274-4607-8641-314320C0A987}"/>
    <cellStyle name="Normal 8 4 9" xfId="2931" xr:uid="{B0D8867E-D5A1-4D49-BA0D-08780A958BA8}"/>
    <cellStyle name="Normal 8 5" xfId="2932" xr:uid="{821465C6-B77E-4DB2-B32C-80FF300182F5}"/>
    <cellStyle name="Normal 8 5 2" xfId="2933" xr:uid="{CAEF891A-1F3C-4341-83EA-4251DD60A12C}"/>
    <cellStyle name="Normal 8 5 2 2" xfId="2934" xr:uid="{7666BCD8-0858-486C-815A-6ADB1E5A8E89}"/>
    <cellStyle name="Normal 8 5 2 2 2" xfId="2935" xr:uid="{E434866D-A738-4155-8A67-BD0CDD2E2854}"/>
    <cellStyle name="Normal 8 5 2 2 2 2" xfId="2936" xr:uid="{02435484-2893-430E-827B-5BDB0DFCCDB6}"/>
    <cellStyle name="Normal 8 5 2 2 2 2 2" xfId="5419" xr:uid="{D972F9F2-86B7-4061-8AA2-A4D6C027EC9F}"/>
    <cellStyle name="Normal 8 5 2 2 2 3" xfId="2937" xr:uid="{A8BF4EED-0292-439B-BFE3-68C585C9D5C9}"/>
    <cellStyle name="Normal 8 5 2 2 2 4" xfId="2938" xr:uid="{171279EF-B34D-4537-B3F3-EC322601427C}"/>
    <cellStyle name="Normal 8 5 2 2 3" xfId="2939" xr:uid="{0952F631-354C-4142-8277-2F1D3146BA8F}"/>
    <cellStyle name="Normal 8 5 2 2 3 2" xfId="2940" xr:uid="{CB66D5A8-DF87-4CFF-BD6D-8680BDB7CA43}"/>
    <cellStyle name="Normal 8 5 2 2 3 3" xfId="2941" xr:uid="{269E3FDD-682F-4118-8E9D-C014D1A010B1}"/>
    <cellStyle name="Normal 8 5 2 2 3 4" xfId="2942" xr:uid="{E736B8CD-790F-434B-BD48-BE87C58D88E0}"/>
    <cellStyle name="Normal 8 5 2 2 4" xfId="2943" xr:uid="{3175C169-2063-4208-A717-531EBE2F365C}"/>
    <cellStyle name="Normal 8 5 2 2 5" xfId="2944" xr:uid="{F037C6B2-228D-46FE-80A6-CD0754168D0A}"/>
    <cellStyle name="Normal 8 5 2 2 6" xfId="2945" xr:uid="{2D7F9EA9-4720-4967-98C1-2DBD4D8BEF25}"/>
    <cellStyle name="Normal 8 5 2 3" xfId="2946" xr:uid="{B4C36F39-A64D-4D49-8B4A-8221E2AB816F}"/>
    <cellStyle name="Normal 8 5 2 3 2" xfId="2947" xr:uid="{560CDFD0-1FFF-47B0-A0D2-476F5690DF7D}"/>
    <cellStyle name="Normal 8 5 2 3 2 2" xfId="2948" xr:uid="{EEDE29E7-4C2B-4895-AD17-542C37D448FE}"/>
    <cellStyle name="Normal 8 5 2 3 2 3" xfId="2949" xr:uid="{5C9546CE-5A78-4E7A-B267-3C4C204A7A3E}"/>
    <cellStyle name="Normal 8 5 2 3 2 4" xfId="2950" xr:uid="{66A3E5DA-BEB7-4A07-8ACD-B1BCEFB2AB34}"/>
    <cellStyle name="Normal 8 5 2 3 3" xfId="2951" xr:uid="{99D16CB4-942F-4507-B408-FA4D9617E3CF}"/>
    <cellStyle name="Normal 8 5 2 3 4" xfId="2952" xr:uid="{70A4AD24-2172-4906-A068-18304591D6B4}"/>
    <cellStyle name="Normal 8 5 2 3 5" xfId="2953" xr:uid="{05B0AB42-01F8-4F92-99FA-671B2AD1E4D7}"/>
    <cellStyle name="Normal 8 5 2 4" xfId="2954" xr:uid="{22A9EE04-3252-4070-9A89-C55489E30F5F}"/>
    <cellStyle name="Normal 8 5 2 4 2" xfId="2955" xr:uid="{57F146F8-5241-481B-8BAB-E1ACC439C8DE}"/>
    <cellStyle name="Normal 8 5 2 4 2 2" xfId="5420" xr:uid="{DD657C94-25B5-49A2-8DE6-5B5AB9022A0D}"/>
    <cellStyle name="Normal 8 5 2 4 3" xfId="2956" xr:uid="{E3F13820-3615-462C-8586-612C8EC7F3DA}"/>
    <cellStyle name="Normal 8 5 2 4 4" xfId="2957" xr:uid="{3E326F5B-CCB3-4BF0-8287-722B4627B2F1}"/>
    <cellStyle name="Normal 8 5 2 5" xfId="2958" xr:uid="{4CBE0D76-F882-4292-B46A-86C06DF67B8B}"/>
    <cellStyle name="Normal 8 5 2 5 2" xfId="2959" xr:uid="{469AD059-872B-4D82-8790-E03C09A2C676}"/>
    <cellStyle name="Normal 8 5 2 5 3" xfId="2960" xr:uid="{74D3CBEF-A713-43EA-9F9D-0189180B8335}"/>
    <cellStyle name="Normal 8 5 2 5 4" xfId="2961" xr:uid="{A2BE0EC5-06E3-402F-AF82-2FBDAA8F609F}"/>
    <cellStyle name="Normal 8 5 2 6" xfId="2962" xr:uid="{258B9738-B216-4D1D-A3B6-330A22F4FCD8}"/>
    <cellStyle name="Normal 8 5 2 7" xfId="2963" xr:uid="{A9290A91-748F-4C26-833E-770C4FBDCC76}"/>
    <cellStyle name="Normal 8 5 2 8" xfId="2964" xr:uid="{53D682E8-C747-498C-B0AD-7ECA224C057A}"/>
    <cellStyle name="Normal 8 5 3" xfId="2965" xr:uid="{8F4196E2-344B-4C51-8D7B-6A1CF96F6B3F}"/>
    <cellStyle name="Normal 8 5 3 2" xfId="2966" xr:uid="{69F17C3B-4F09-4070-89FE-EB61B0CA8F93}"/>
    <cellStyle name="Normal 8 5 3 2 2" xfId="2967" xr:uid="{5CCF93BC-CF4B-4751-B57B-B15362A16534}"/>
    <cellStyle name="Normal 8 5 3 2 2 2" xfId="5421" xr:uid="{DF8ADBD2-2030-492E-9991-EDE4BB81091C}"/>
    <cellStyle name="Normal 8 5 3 2 3" xfId="2968" xr:uid="{1098D9ED-0CAD-4CEA-8244-D8217A754D54}"/>
    <cellStyle name="Normal 8 5 3 2 4" xfId="2969" xr:uid="{DADB6CF4-858E-4FAD-BFF0-E6C7D46D020E}"/>
    <cellStyle name="Normal 8 5 3 3" xfId="2970" xr:uid="{86BB0C63-779F-4956-B315-6A6EF9FCE0C2}"/>
    <cellStyle name="Normal 8 5 3 3 2" xfId="2971" xr:uid="{3C6AF547-B6BF-452F-A4A5-07B21D819EEF}"/>
    <cellStyle name="Normal 8 5 3 3 3" xfId="2972" xr:uid="{9899BD90-59E2-4B96-BBA6-6F1CE662B48F}"/>
    <cellStyle name="Normal 8 5 3 3 4" xfId="2973" xr:uid="{5DB2DD97-A796-4232-8D1A-35844A953115}"/>
    <cellStyle name="Normal 8 5 3 4" xfId="2974" xr:uid="{62E05F48-9B7C-49BF-9F14-51383CCC476C}"/>
    <cellStyle name="Normal 8 5 3 5" xfId="2975" xr:uid="{52BEDC18-F8DC-4D50-99D1-D7645887E51B}"/>
    <cellStyle name="Normal 8 5 3 6" xfId="2976" xr:uid="{6BB04804-EDCF-46ED-B57D-781B3B98D96B}"/>
    <cellStyle name="Normal 8 5 4" xfId="2977" xr:uid="{0BD2DCE3-901A-4518-ABF6-057F8154DE32}"/>
    <cellStyle name="Normal 8 5 4 2" xfId="2978" xr:uid="{6826E8F9-8348-4986-9E30-E2B4FDC64950}"/>
    <cellStyle name="Normal 8 5 4 2 2" xfId="2979" xr:uid="{9E7BBEDC-C11B-4642-92B8-890785029AA8}"/>
    <cellStyle name="Normal 8 5 4 2 3" xfId="2980" xr:uid="{933B91C1-FCFA-49F1-A0DB-5994B70E24D3}"/>
    <cellStyle name="Normal 8 5 4 2 4" xfId="2981" xr:uid="{D4C0571B-1D5E-4295-89A8-3D1CC9A90152}"/>
    <cellStyle name="Normal 8 5 4 3" xfId="2982" xr:uid="{EB5B10E7-90F0-4E9F-B312-7723CCA6E1EE}"/>
    <cellStyle name="Normal 8 5 4 4" xfId="2983" xr:uid="{DAF4E6CA-D4F1-4FA4-B833-3215F3D47B55}"/>
    <cellStyle name="Normal 8 5 4 5" xfId="2984" xr:uid="{5F1C9B12-73F3-4DCA-8FCC-14A78C056BD6}"/>
    <cellStyle name="Normal 8 5 5" xfId="2985" xr:uid="{2E16DA88-695D-4349-B4CA-DFE7A1D262E2}"/>
    <cellStyle name="Normal 8 5 5 2" xfId="2986" xr:uid="{00011850-6DB3-4333-A5CA-818D1AF7AD1E}"/>
    <cellStyle name="Normal 8 5 5 2 2" xfId="5422" xr:uid="{FCFAAEB9-90EF-434F-A6AF-A5358A5799D2}"/>
    <cellStyle name="Normal 8 5 5 3" xfId="2987" xr:uid="{11F2BD78-8CF2-446B-A49D-31BB8D835222}"/>
    <cellStyle name="Normal 8 5 5 4" xfId="2988" xr:uid="{34BA1041-D23B-404B-9C53-DBF399F14511}"/>
    <cellStyle name="Normal 8 5 6" xfId="2989" xr:uid="{53ECA9B4-7463-4EC4-B7F5-6BD0A65E4C66}"/>
    <cellStyle name="Normal 8 5 6 2" xfId="2990" xr:uid="{42D6EBE0-5C1A-40B1-9C46-D4267A17F649}"/>
    <cellStyle name="Normal 8 5 6 3" xfId="2991" xr:uid="{87342F85-6E85-4018-A57A-DDB9F41E7F74}"/>
    <cellStyle name="Normal 8 5 6 4" xfId="2992" xr:uid="{9C6CDFE2-9A61-4967-BCD1-100392774BA8}"/>
    <cellStyle name="Normal 8 5 7" xfId="2993" xr:uid="{E886BF9D-7396-4AD2-8C6F-381A776EC666}"/>
    <cellStyle name="Normal 8 5 8" xfId="2994" xr:uid="{1BDD468C-2D08-4060-9CE6-6F17891C0360}"/>
    <cellStyle name="Normal 8 5 9" xfId="2995" xr:uid="{92FBFD61-7F7F-4B98-B535-46552DCD0539}"/>
    <cellStyle name="Normal 8 6" xfId="2996" xr:uid="{D42F3945-3A10-4A7F-AD5A-9E4A8C190E43}"/>
    <cellStyle name="Normal 8 6 2" xfId="2997" xr:uid="{CAA76755-914F-4AA2-8713-DC5A6AFB7235}"/>
    <cellStyle name="Normal 8 6 2 2" xfId="2998" xr:uid="{91A60346-F18A-4236-9036-12E25B338009}"/>
    <cellStyle name="Normal 8 6 2 2 2" xfId="2999" xr:uid="{6DF33021-7C0A-4D9F-86AF-4229DC28C108}"/>
    <cellStyle name="Normal 8 6 2 2 2 2" xfId="4185" xr:uid="{0FC11C9C-1FC6-4BF7-898C-EA45F3D4AB08}"/>
    <cellStyle name="Normal 8 6 2 2 3" xfId="3000" xr:uid="{99135EC1-27F3-4E57-ACC3-4493F3E2FA54}"/>
    <cellStyle name="Normal 8 6 2 2 4" xfId="3001" xr:uid="{17BF531F-887A-401B-AAD6-03155A017D31}"/>
    <cellStyle name="Normal 8 6 2 3" xfId="3002" xr:uid="{C7ACB2E8-A8EA-4A0A-B672-A1C80E48CF16}"/>
    <cellStyle name="Normal 8 6 2 3 2" xfId="3003" xr:uid="{7F9A79C8-DD0F-473D-BCA8-8D838C5B0895}"/>
    <cellStyle name="Normal 8 6 2 3 3" xfId="3004" xr:uid="{6E2297CA-E892-4D4E-977E-D9DFD76A5C9D}"/>
    <cellStyle name="Normal 8 6 2 3 4" xfId="3005" xr:uid="{DD6DC40F-5D8A-4F97-B777-3CD61199C612}"/>
    <cellStyle name="Normal 8 6 2 4" xfId="3006" xr:uid="{81CB02A5-79E4-44AD-96B8-1A237B00A770}"/>
    <cellStyle name="Normal 8 6 2 5" xfId="3007" xr:uid="{964F9294-7CF8-476B-BE9A-646005197869}"/>
    <cellStyle name="Normal 8 6 2 6" xfId="3008" xr:uid="{5A4C2A19-CA0F-4167-A3F9-8453299890B8}"/>
    <cellStyle name="Normal 8 6 3" xfId="3009" xr:uid="{CC2875EA-D39A-4F72-AB1D-42A268C351EA}"/>
    <cellStyle name="Normal 8 6 3 2" xfId="3010" xr:uid="{91E38C08-80CD-436A-BB52-BE2206CF220E}"/>
    <cellStyle name="Normal 8 6 3 2 2" xfId="3011" xr:uid="{D47D6905-232E-426A-987D-D5BB3F0A27F1}"/>
    <cellStyle name="Normal 8 6 3 2 3" xfId="3012" xr:uid="{E042E87A-7959-4C30-A091-2BC71D527495}"/>
    <cellStyle name="Normal 8 6 3 2 4" xfId="3013" xr:uid="{95754F3D-5DAD-49C2-BB08-8F27ED9B8228}"/>
    <cellStyle name="Normal 8 6 3 3" xfId="3014" xr:uid="{B9316859-F06E-43D9-A4E3-A135E2212DFD}"/>
    <cellStyle name="Normal 8 6 3 4" xfId="3015" xr:uid="{224C8716-0789-4016-BC82-BA6F5F2C9BE9}"/>
    <cellStyle name="Normal 8 6 3 5" xfId="3016" xr:uid="{F85B07BE-F6E9-4779-9ABB-B2D53F4F9019}"/>
    <cellStyle name="Normal 8 6 4" xfId="3017" xr:uid="{5ECB3FF4-9BE8-444E-8590-B89F26573BB5}"/>
    <cellStyle name="Normal 8 6 4 2" xfId="3018" xr:uid="{EFAD0709-DA40-405E-8F8E-9F220F17492E}"/>
    <cellStyle name="Normal 8 6 4 2 2" xfId="5423" xr:uid="{A42E1E86-D25B-4E15-A69C-09736F46AC4B}"/>
    <cellStyle name="Normal 8 6 4 3" xfId="3019" xr:uid="{E4123C20-FBA0-4A77-8AC3-1B497726ED3B}"/>
    <cellStyle name="Normal 8 6 4 4" xfId="3020" xr:uid="{38FD5896-D16E-4651-8487-912B20207EEE}"/>
    <cellStyle name="Normal 8 6 5" xfId="3021" xr:uid="{2ECC9AD8-2559-48B5-8469-8BC8846DCE20}"/>
    <cellStyle name="Normal 8 6 5 2" xfId="3022" xr:uid="{52532A29-3235-4E67-BE73-212B4802063B}"/>
    <cellStyle name="Normal 8 6 5 3" xfId="3023" xr:uid="{1FE28364-F889-4310-A3CA-CFC985140125}"/>
    <cellStyle name="Normal 8 6 5 4" xfId="3024" xr:uid="{22A86CDA-A37D-478A-9E4E-D0A3DCD7B4C5}"/>
    <cellStyle name="Normal 8 6 6" xfId="3025" xr:uid="{F3838ABD-40AF-411B-B605-6CC49883857E}"/>
    <cellStyle name="Normal 8 6 7" xfId="3026" xr:uid="{AD6FA958-E43E-46BD-B65E-716EF7899ED2}"/>
    <cellStyle name="Normal 8 6 8" xfId="3027" xr:uid="{F7629D03-014E-4CF0-9129-F112C1744D52}"/>
    <cellStyle name="Normal 8 7" xfId="3028" xr:uid="{148977FE-EA1A-417C-8D9B-B2D3507102F7}"/>
    <cellStyle name="Normal 8 7 2" xfId="3029" xr:uid="{752DEC7F-7456-4386-91E2-7EA6AD939D12}"/>
    <cellStyle name="Normal 8 7 2 2" xfId="3030" xr:uid="{AAE5A98E-383F-4A12-BEE6-09FB44F8A040}"/>
    <cellStyle name="Normal 8 7 2 2 2" xfId="3031" xr:uid="{788B9431-28F9-4AC8-9E5A-8B3BB79C0A8C}"/>
    <cellStyle name="Normal 8 7 2 2 2 2" xfId="5424" xr:uid="{6FFE6ABB-5989-4E25-A927-7F1EB4EBE645}"/>
    <cellStyle name="Normal 8 7 2 2 3" xfId="3032" xr:uid="{A544D439-E608-47AF-B414-BFB211C87A6D}"/>
    <cellStyle name="Normal 8 7 2 2 4" xfId="3033" xr:uid="{07545E79-6942-4FD5-B98B-F0D91C70F662}"/>
    <cellStyle name="Normal 8 7 2 3" xfId="3034" xr:uid="{69940D21-520F-43BB-BD74-B50B72C9BCD8}"/>
    <cellStyle name="Normal 8 7 2 3 2" xfId="5425" xr:uid="{33E3C773-9590-4214-90B6-D584D1A725A9}"/>
    <cellStyle name="Normal 8 7 2 4" xfId="3035" xr:uid="{39326394-E36D-44BE-9464-5773F2B3305A}"/>
    <cellStyle name="Normal 8 7 2 5" xfId="3036" xr:uid="{E942B5B3-B9F2-4D7E-A3E4-6C62622F1FF5}"/>
    <cellStyle name="Normal 8 7 3" xfId="3037" xr:uid="{99F2560E-417E-45D6-B1F0-757D2B181B1F}"/>
    <cellStyle name="Normal 8 7 3 2" xfId="3038" xr:uid="{848AD22D-1DCD-4D7C-B530-742595F30888}"/>
    <cellStyle name="Normal 8 7 3 2 2" xfId="5426" xr:uid="{A798D8AE-FB9B-4046-A080-568C24633662}"/>
    <cellStyle name="Normal 8 7 3 3" xfId="3039" xr:uid="{FAF41775-C405-4E64-9109-7B7505AE2661}"/>
    <cellStyle name="Normal 8 7 3 4" xfId="3040" xr:uid="{D3263346-353A-480B-A43B-DEB8082B43C1}"/>
    <cellStyle name="Normal 8 7 4" xfId="3041" xr:uid="{0CDBB700-44C6-4971-B125-BB2CCC5AD213}"/>
    <cellStyle name="Normal 8 7 4 2" xfId="3042" xr:uid="{2D8C8E4B-CA91-4394-B22E-F00EE2C26C49}"/>
    <cellStyle name="Normal 8 7 4 2 2" xfId="5427" xr:uid="{4315CCE4-ED5D-4F28-864D-CA629DC3B1B7}"/>
    <cellStyle name="Normal 8 7 4 3" xfId="3043" xr:uid="{F1DE9995-75D4-42C4-9D2C-4FBD47FDA1E8}"/>
    <cellStyle name="Normal 8 7 4 4" xfId="3044" xr:uid="{2DAC85A1-B207-43EE-8247-ACA9AA980E04}"/>
    <cellStyle name="Normal 8 7 5" xfId="3045" xr:uid="{154B30DA-9BC5-4C24-A3BF-0316A92D99ED}"/>
    <cellStyle name="Normal 8 7 5 2" xfId="5428" xr:uid="{35C76134-2B15-4A96-B156-00FB1B3B7C98}"/>
    <cellStyle name="Normal 8 7 6" xfId="3046" xr:uid="{9FE02ABE-40B4-445C-A05B-1B8D149E42C9}"/>
    <cellStyle name="Normal 8 7 7" xfId="3047" xr:uid="{46C9991D-38DE-4334-B4D0-1C94ADCB95F2}"/>
    <cellStyle name="Normal 8 8" xfId="3048" xr:uid="{598885B3-C4E1-4F5B-A1E7-8D66A6904B8A}"/>
    <cellStyle name="Normal 8 8 2" xfId="3049" xr:uid="{E124E238-77E0-43AA-B1E4-9C5784D77136}"/>
    <cellStyle name="Normal 8 8 2 2" xfId="3050" xr:uid="{F73A4D1A-A4F1-461C-B4C5-AC6D16F3FAEA}"/>
    <cellStyle name="Normal 8 8 2 2 2" xfId="5429" xr:uid="{443E0643-D546-4587-9E0D-B2FDF306384B}"/>
    <cellStyle name="Normal 8 8 2 3" xfId="3051" xr:uid="{38680B25-1E57-425A-9CBE-BA83E8B9E368}"/>
    <cellStyle name="Normal 8 8 2 4" xfId="3052" xr:uid="{77E95F64-6007-4603-8A49-5316586DFEBD}"/>
    <cellStyle name="Normal 8 8 3" xfId="3053" xr:uid="{8592FEC8-06A7-4654-90CF-B849B3CAE11D}"/>
    <cellStyle name="Normal 8 8 3 2" xfId="3054" xr:uid="{DCAC3BBE-0E7D-46FC-8C62-663B67049D44}"/>
    <cellStyle name="Normal 8 8 3 3" xfId="3055" xr:uid="{3EFAB2C0-EA4C-413B-9E60-F0A1CCE22D9F}"/>
    <cellStyle name="Normal 8 8 3 4" xfId="3056" xr:uid="{C43DBE2B-9E88-468D-9EA7-30CEB12F03B1}"/>
    <cellStyle name="Normal 8 8 4" xfId="3057" xr:uid="{A65C54EB-833F-437E-9435-32ABDAA282E8}"/>
    <cellStyle name="Normal 8 8 5" xfId="3058" xr:uid="{B888FDB0-43D1-4AC5-8274-1D2D933A58C8}"/>
    <cellStyle name="Normal 8 8 6" xfId="3059" xr:uid="{31842ACF-10C9-4703-9819-872767673F15}"/>
    <cellStyle name="Normal 8 9" xfId="3060" xr:uid="{A6B467F0-13EC-4A69-83F6-3B6F803DFFFE}"/>
    <cellStyle name="Normal 8 9 2" xfId="3061" xr:uid="{D98D4186-0BD8-4505-9E38-BCE3A2CCC164}"/>
    <cellStyle name="Normal 8 9 2 2" xfId="3062" xr:uid="{0B99AD00-203A-475F-8E84-E812B733FBDA}"/>
    <cellStyle name="Normal 8 9 2 2 2" xfId="4381" xr:uid="{211ED5E5-E057-4AD2-A53C-C7C1DA47B05E}"/>
    <cellStyle name="Normal 8 9 2 2 3" xfId="4613" xr:uid="{8A008795-3183-4D15-ADC2-45EB204C36CE}"/>
    <cellStyle name="Normal 8 9 2 3" xfId="3063" xr:uid="{8E8A6820-52AB-406E-90CA-4A4C15BE73C1}"/>
    <cellStyle name="Normal 8 9 2 4" xfId="3064" xr:uid="{01785602-D537-4A5B-B48E-7B178ABCB60C}"/>
    <cellStyle name="Normal 8 9 3" xfId="3065" xr:uid="{7DBC9ECD-9437-41AE-8AD6-D502D3A3C69D}"/>
    <cellStyle name="Normal 8 9 4" xfId="3066" xr:uid="{2AE5AFB0-B182-40F0-A6FC-1CE44593E73A}"/>
    <cellStyle name="Normal 8 9 4 2" xfId="4747" xr:uid="{24806E0E-1F2C-40CF-AFF2-7DC046E0A2D6}"/>
    <cellStyle name="Normal 8 9 4 3" xfId="4614" xr:uid="{5191A54E-6554-4111-B777-6FECD4C2FF0D}"/>
    <cellStyle name="Normal 8 9 4 4" xfId="4466" xr:uid="{A70E5103-D419-482E-85CC-E48BCECE19FB}"/>
    <cellStyle name="Normal 8 9 5" xfId="3067" xr:uid="{F860EB0E-CE98-4AFB-8D1E-191CF6E0B5AC}"/>
    <cellStyle name="Normal 9" xfId="89" xr:uid="{63621B07-103A-4ED9-8CAC-10E971C764E0}"/>
    <cellStyle name="Normal 9 10" xfId="3068" xr:uid="{13D455A4-9B6D-4AAC-96EC-FFD0F8B06E8F}"/>
    <cellStyle name="Normal 9 10 2" xfId="3069" xr:uid="{47163212-F6F5-4CD6-A57C-6FA4455C3102}"/>
    <cellStyle name="Normal 9 10 2 2" xfId="3070" xr:uid="{1A05F8AB-4EB6-47A6-B60A-28956ECD56B1}"/>
    <cellStyle name="Normal 9 10 2 3" xfId="3071" xr:uid="{C9379E21-2129-4283-973F-C3B99A02E5C4}"/>
    <cellStyle name="Normal 9 10 2 4" xfId="3072" xr:uid="{861C2AD6-D5A2-408E-9AF4-F199171F8B4B}"/>
    <cellStyle name="Normal 9 10 3" xfId="3073" xr:uid="{A183B848-3550-4EB7-9649-3DD53ECE8AE0}"/>
    <cellStyle name="Normal 9 10 4" xfId="3074" xr:uid="{6800AD4A-78A2-4B24-A2BE-E27873D994E6}"/>
    <cellStyle name="Normal 9 10 5" xfId="3075" xr:uid="{3533CB2F-52BA-4514-876D-DDCCC6E6C593}"/>
    <cellStyle name="Normal 9 11" xfId="3076" xr:uid="{F4A68BF5-D17E-4E56-B94D-888BD1DEF98E}"/>
    <cellStyle name="Normal 9 11 2" xfId="3077" xr:uid="{49BC7213-B12C-4843-8CDC-C00F130C8DCD}"/>
    <cellStyle name="Normal 9 11 2 2" xfId="5430" xr:uid="{0ACE750D-FE00-45F0-910D-1379C5D28101}"/>
    <cellStyle name="Normal 9 11 3" xfId="3078" xr:uid="{AF8F2B06-0F87-4EC5-8423-CC648490DF80}"/>
    <cellStyle name="Normal 9 11 4" xfId="3079" xr:uid="{439647B2-D99F-4EA4-847D-4AC3FEE4FE3E}"/>
    <cellStyle name="Normal 9 12" xfId="3080" xr:uid="{A1A85806-4492-4488-B229-7833AB0C48A5}"/>
    <cellStyle name="Normal 9 12 2" xfId="3081" xr:uid="{412E89AD-6FDB-49A5-A191-D6FF6C24E7D8}"/>
    <cellStyle name="Normal 9 12 3" xfId="3082" xr:uid="{A9B24AD4-EA1B-498E-96F5-0CB5393D2711}"/>
    <cellStyle name="Normal 9 12 4" xfId="3083" xr:uid="{AAEA1F3B-47B8-490C-847B-BD72C0026B3B}"/>
    <cellStyle name="Normal 9 13" xfId="3084" xr:uid="{E08C7F99-852D-40C6-A86E-02EAE0F652AC}"/>
    <cellStyle name="Normal 9 13 2" xfId="3085" xr:uid="{46E3D621-DDC1-4B94-8850-F6E739E4F000}"/>
    <cellStyle name="Normal 9 14" xfId="3086" xr:uid="{A00EF567-FF55-41DC-AED4-4ADEDFBA2DC2}"/>
    <cellStyle name="Normal 9 15" xfId="3087" xr:uid="{5BADBFE0-319E-4287-B486-CA1ED9D51B53}"/>
    <cellStyle name="Normal 9 16" xfId="3088" xr:uid="{DE3EB16D-4021-4B8A-AF55-727E47440D7D}"/>
    <cellStyle name="Normal 9 2" xfId="90" xr:uid="{AECFC8C7-F1E5-4560-BBC5-623085E564E2}"/>
    <cellStyle name="Normal 9 2 2" xfId="3729" xr:uid="{A9EC44D5-48F3-493F-81B6-9035F674C81B}"/>
    <cellStyle name="Normal 9 2 2 2" xfId="4593" xr:uid="{3876D51B-3F54-4C4B-843E-B658E51404E3}"/>
    <cellStyle name="Normal 9 2 3" xfId="4594" xr:uid="{94696429-A7A7-4481-8B1E-EA48346EDE14}"/>
    <cellStyle name="Normal 9 3" xfId="91" xr:uid="{98EF6059-970B-4A3E-8B00-F77312DFEBAE}"/>
    <cellStyle name="Normal 9 3 10" xfId="3089" xr:uid="{6898994A-AE1C-4221-A99F-6679821D83BF}"/>
    <cellStyle name="Normal 9 3 11" xfId="3090" xr:uid="{9B1BC392-1A1E-4791-A1F5-D08E9DBC6151}"/>
    <cellStyle name="Normal 9 3 2" xfId="3091" xr:uid="{21CB17EC-FD10-4DFE-9089-79ABD5DFE329}"/>
    <cellStyle name="Normal 9 3 2 2" xfId="3092" xr:uid="{F8A751F4-466D-407D-8837-30847793677A}"/>
    <cellStyle name="Normal 9 3 2 2 2" xfId="3093" xr:uid="{80FFDA2C-CD4C-4883-AE7F-91BBE58333F7}"/>
    <cellStyle name="Normal 9 3 2 2 2 2" xfId="3094" xr:uid="{CD173A8A-6580-4529-80B8-44E58EEBF854}"/>
    <cellStyle name="Normal 9 3 2 2 2 2 2" xfId="3095" xr:uid="{233B3255-BA47-4C28-B56F-2166846B27B1}"/>
    <cellStyle name="Normal 9 3 2 2 2 2 2 2" xfId="4186" xr:uid="{288807C4-549F-45D1-9A77-900225E40249}"/>
    <cellStyle name="Normal 9 3 2 2 2 2 2 2 2" xfId="4187" xr:uid="{43A05509-95CD-47CA-A43A-49367550B467}"/>
    <cellStyle name="Normal 9 3 2 2 2 2 2 3" xfId="4188" xr:uid="{039443E9-6C15-4C74-81F6-07866C1467E1}"/>
    <cellStyle name="Normal 9 3 2 2 2 2 3" xfId="3096" xr:uid="{47D722EB-769F-4E80-B6F8-41566EF1DCB0}"/>
    <cellStyle name="Normal 9 3 2 2 2 2 3 2" xfId="4189" xr:uid="{597540BC-D420-43E5-BE1C-783CBAEF26F2}"/>
    <cellStyle name="Normal 9 3 2 2 2 2 4" xfId="3097" xr:uid="{70F5D667-24DB-4A2E-B950-1488F6D5D853}"/>
    <cellStyle name="Normal 9 3 2 2 2 3" xfId="3098" xr:uid="{9B822B16-DBF7-4B85-A079-CF32012FA04A}"/>
    <cellStyle name="Normal 9 3 2 2 2 3 2" xfId="3099" xr:uid="{6186C37F-96FE-4FF3-8293-7107D9401EEE}"/>
    <cellStyle name="Normal 9 3 2 2 2 3 2 2" xfId="4190" xr:uid="{33BE73B0-FA3F-4BDF-B892-7CEB27D930F1}"/>
    <cellStyle name="Normal 9 3 2 2 2 3 3" xfId="3100" xr:uid="{A703AD33-1E7E-4A0C-A955-C2240396764B}"/>
    <cellStyle name="Normal 9 3 2 2 2 3 4" xfId="3101" xr:uid="{CC1BE582-C046-4BC1-81B2-B8CEA95A767A}"/>
    <cellStyle name="Normal 9 3 2 2 2 4" xfId="3102" xr:uid="{7D7ED8BA-9D87-426A-B7E6-97D3DFAEEEC0}"/>
    <cellStyle name="Normal 9 3 2 2 2 4 2" xfId="4191" xr:uid="{C287BC31-04FB-4328-8851-E44CED36989D}"/>
    <cellStyle name="Normal 9 3 2 2 2 5" xfId="3103" xr:uid="{5FCBACAF-EC50-4B04-95ED-F489270DC98E}"/>
    <cellStyle name="Normal 9 3 2 2 2 6" xfId="3104" xr:uid="{795D2A1B-C0DC-4926-8AC4-59C2DC0C368B}"/>
    <cellStyle name="Normal 9 3 2 2 3" xfId="3105" xr:uid="{B346AE4A-10A8-4590-BAF4-B845A0D16553}"/>
    <cellStyle name="Normal 9 3 2 2 3 2" xfId="3106" xr:uid="{804E4DDC-1CA6-494B-809A-31773BFD13A3}"/>
    <cellStyle name="Normal 9 3 2 2 3 2 2" xfId="3107" xr:uid="{2D269A20-D665-4195-97FE-99AA5FD1540A}"/>
    <cellStyle name="Normal 9 3 2 2 3 2 2 2" xfId="4192" xr:uid="{BACFFD01-CCFA-4655-A085-DB0E76E51DEA}"/>
    <cellStyle name="Normal 9 3 2 2 3 2 2 2 2" xfId="4193" xr:uid="{3ECD2045-E031-4CED-98E9-320E5A65D7BE}"/>
    <cellStyle name="Normal 9 3 2 2 3 2 2 3" xfId="4194" xr:uid="{1A904577-94EF-4DD8-8ED4-EF707CDAF2B4}"/>
    <cellStyle name="Normal 9 3 2 2 3 2 3" xfId="3108" xr:uid="{B95C6F5B-7690-41A5-89C9-1EDAF11848FD}"/>
    <cellStyle name="Normal 9 3 2 2 3 2 3 2" xfId="4195" xr:uid="{1C10D2EF-9065-4776-A1BF-E75941B11078}"/>
    <cellStyle name="Normal 9 3 2 2 3 2 4" xfId="3109" xr:uid="{7465B535-FFD0-4D1C-BBB9-B7A00B07FB94}"/>
    <cellStyle name="Normal 9 3 2 2 3 3" xfId="3110" xr:uid="{43691B97-EE37-4065-B146-062D821FD16B}"/>
    <cellStyle name="Normal 9 3 2 2 3 3 2" xfId="4196" xr:uid="{78D4345A-BCD3-4A78-90F7-848CBD5B252C}"/>
    <cellStyle name="Normal 9 3 2 2 3 3 2 2" xfId="4197" xr:uid="{4F9C19D2-6940-4EF4-8066-A747728E36C6}"/>
    <cellStyle name="Normal 9 3 2 2 3 3 3" xfId="4198" xr:uid="{38BB7174-74C2-4904-978B-E7E82BAA764B}"/>
    <cellStyle name="Normal 9 3 2 2 3 4" xfId="3111" xr:uid="{8668E7A5-4D75-4559-91CD-97AB37BE6394}"/>
    <cellStyle name="Normal 9 3 2 2 3 4 2" xfId="4199" xr:uid="{A519F9B9-D744-4B6F-A4AD-A41473E6DC64}"/>
    <cellStyle name="Normal 9 3 2 2 3 5" xfId="3112" xr:uid="{01938FDC-D129-4FFD-87B4-396B217C2250}"/>
    <cellStyle name="Normal 9 3 2 2 4" xfId="3113" xr:uid="{8DF4D165-E34F-4E5A-917E-982556080466}"/>
    <cellStyle name="Normal 9 3 2 2 4 2" xfId="3114" xr:uid="{0061B5A1-49CA-40F4-872A-5E7B5B2150FB}"/>
    <cellStyle name="Normal 9 3 2 2 4 2 2" xfId="4200" xr:uid="{DB0274E2-958E-4591-8534-6F1C12D01DD7}"/>
    <cellStyle name="Normal 9 3 2 2 4 2 2 2" xfId="4201" xr:uid="{820658CA-FC26-4B2C-8AC6-0D6D6C676089}"/>
    <cellStyle name="Normal 9 3 2 2 4 2 3" xfId="4202" xr:uid="{10A99661-0A75-4686-B123-8EE3F2BB6C86}"/>
    <cellStyle name="Normal 9 3 2 2 4 3" xfId="3115" xr:uid="{437FBD52-9814-497C-889E-71312C3DDDBB}"/>
    <cellStyle name="Normal 9 3 2 2 4 3 2" xfId="4203" xr:uid="{A8595C94-E734-4A1B-9AA3-5D531DF737FB}"/>
    <cellStyle name="Normal 9 3 2 2 4 4" xfId="3116" xr:uid="{066B4EDE-9B63-42EA-A6E2-556989138923}"/>
    <cellStyle name="Normal 9 3 2 2 5" xfId="3117" xr:uid="{EA33BDCE-7991-4975-B475-7230DF3E3FBF}"/>
    <cellStyle name="Normal 9 3 2 2 5 2" xfId="3118" xr:uid="{02E0464A-F2C2-48CB-B7D7-3E76EFD57BC0}"/>
    <cellStyle name="Normal 9 3 2 2 5 2 2" xfId="4204" xr:uid="{46A9F443-98C5-450D-90F1-282D11D57A8F}"/>
    <cellStyle name="Normal 9 3 2 2 5 3" xfId="3119" xr:uid="{20CE1FF9-56D2-4D36-A460-CDB5935AB08F}"/>
    <cellStyle name="Normal 9 3 2 2 5 4" xfId="3120" xr:uid="{73280734-5B6A-4D36-81D1-E3485E596484}"/>
    <cellStyle name="Normal 9 3 2 2 6" xfId="3121" xr:uid="{DA2E42F8-126A-4A02-A77E-729E44976859}"/>
    <cellStyle name="Normal 9 3 2 2 6 2" xfId="4205" xr:uid="{9CB919C2-DAA0-45DF-B9CC-DAEE4E342E6D}"/>
    <cellStyle name="Normal 9 3 2 2 7" xfId="3122" xr:uid="{2E9968C3-F08A-41CD-91F4-AE9BF1EA2FC2}"/>
    <cellStyle name="Normal 9 3 2 2 8" xfId="3123" xr:uid="{E528125B-A9B0-453B-A5B3-CC3A69E99025}"/>
    <cellStyle name="Normal 9 3 2 3" xfId="3124" xr:uid="{368B5757-EF66-4BCD-8ECC-C5BF0EC52D3A}"/>
    <cellStyle name="Normal 9 3 2 3 2" xfId="3125" xr:uid="{D34EA343-0F10-4326-A2AD-5ED4AC5C29FF}"/>
    <cellStyle name="Normal 9 3 2 3 2 2" xfId="3126" xr:uid="{EE579B71-B08D-43B2-A71D-A191519B4BD2}"/>
    <cellStyle name="Normal 9 3 2 3 2 2 2" xfId="4206" xr:uid="{ADBDAD32-35B1-4531-BADF-C163A8ECBC22}"/>
    <cellStyle name="Normal 9 3 2 3 2 2 2 2" xfId="4207" xr:uid="{B96261F4-017B-4A0F-AC2A-20B57AB056F2}"/>
    <cellStyle name="Normal 9 3 2 3 2 2 3" xfId="4208" xr:uid="{6C3EA69C-D4CB-4D4A-B3B7-81359C226092}"/>
    <cellStyle name="Normal 9 3 2 3 2 3" xfId="3127" xr:uid="{2ADA72F9-5D4D-47DE-8865-E50D9B579E9C}"/>
    <cellStyle name="Normal 9 3 2 3 2 3 2" xfId="4209" xr:uid="{723406B2-0848-421C-B9DC-F316F7AEC052}"/>
    <cellStyle name="Normal 9 3 2 3 2 4" xfId="3128" xr:uid="{62201F93-DE6E-4CF9-B031-21D2399D72B9}"/>
    <cellStyle name="Normal 9 3 2 3 3" xfId="3129" xr:uid="{8BD79725-24B9-43E8-8162-CA2DFD2DFF19}"/>
    <cellStyle name="Normal 9 3 2 3 3 2" xfId="3130" xr:uid="{77CE2F75-2DC4-4457-8529-19E7C646D995}"/>
    <cellStyle name="Normal 9 3 2 3 3 2 2" xfId="4210" xr:uid="{2B04773E-A74F-467F-8832-7E0573020401}"/>
    <cellStyle name="Normal 9 3 2 3 3 3" xfId="3131" xr:uid="{633B9591-3E85-45E6-B6F0-9FBED1D5923E}"/>
    <cellStyle name="Normal 9 3 2 3 3 4" xfId="3132" xr:uid="{6105AB42-E264-4B41-A45B-9A2341AF8BFE}"/>
    <cellStyle name="Normal 9 3 2 3 4" xfId="3133" xr:uid="{5DFFDFAA-AE7C-4247-AD10-6D92AAD3D567}"/>
    <cellStyle name="Normal 9 3 2 3 4 2" xfId="4211" xr:uid="{8D5860A6-8061-4406-829B-D11F607BEC59}"/>
    <cellStyle name="Normal 9 3 2 3 5" xfId="3134" xr:uid="{2F4E4A23-BC67-4268-A219-E20F220D461B}"/>
    <cellStyle name="Normal 9 3 2 3 6" xfId="3135" xr:uid="{566C4BE1-2A2F-49A3-9917-73FC7FF80738}"/>
    <cellStyle name="Normal 9 3 2 4" xfId="3136" xr:uid="{2765A220-632A-494B-8916-D58CC47860FC}"/>
    <cellStyle name="Normal 9 3 2 4 2" xfId="3137" xr:uid="{63374597-4554-4173-8491-E0605DC81A19}"/>
    <cellStyle name="Normal 9 3 2 4 2 2" xfId="3138" xr:uid="{E3D42961-31F1-423B-ADB4-187A5C5A590C}"/>
    <cellStyle name="Normal 9 3 2 4 2 2 2" xfId="4212" xr:uid="{C5BE2EEA-2FC7-4F2A-AF1F-E073D7AE822F}"/>
    <cellStyle name="Normal 9 3 2 4 2 2 2 2" xfId="4213" xr:uid="{CD7F7588-3287-4563-8F81-2E2AD58DD970}"/>
    <cellStyle name="Normal 9 3 2 4 2 2 3" xfId="4214" xr:uid="{E47EFCF8-8182-4A7D-9B7A-D42D9A5AC6C6}"/>
    <cellStyle name="Normal 9 3 2 4 2 3" xfId="3139" xr:uid="{52435929-2102-40ED-B653-EE0B8BB86ECB}"/>
    <cellStyle name="Normal 9 3 2 4 2 3 2" xfId="4215" xr:uid="{ADBB45B8-50F1-4D9E-8F14-069BA1D7B2ED}"/>
    <cellStyle name="Normal 9 3 2 4 2 4" xfId="3140" xr:uid="{6BEB6139-A224-4855-9900-C3A6A3C3CAEC}"/>
    <cellStyle name="Normal 9 3 2 4 3" xfId="3141" xr:uid="{674092F0-BBC2-4246-9D1E-0068F36B4502}"/>
    <cellStyle name="Normal 9 3 2 4 3 2" xfId="4216" xr:uid="{3528CF10-48EA-4062-A405-42FD10B68867}"/>
    <cellStyle name="Normal 9 3 2 4 3 2 2" xfId="4217" xr:uid="{E91B13EA-0868-4378-889B-70526ABE1A5D}"/>
    <cellStyle name="Normal 9 3 2 4 3 3" xfId="4218" xr:uid="{0EEA3101-F3C0-4E6D-95F4-9D9CD022C4B3}"/>
    <cellStyle name="Normal 9 3 2 4 4" xfId="3142" xr:uid="{2949D529-FB0F-4A15-AAA1-7B78A7940303}"/>
    <cellStyle name="Normal 9 3 2 4 4 2" xfId="4219" xr:uid="{9C769870-5EB2-4CFE-9C97-0F1D6917C055}"/>
    <cellStyle name="Normal 9 3 2 4 5" xfId="3143" xr:uid="{996FFC0D-04F1-44B5-B8C2-005F4DAD2536}"/>
    <cellStyle name="Normal 9 3 2 5" xfId="3144" xr:uid="{223105CA-B5CD-493E-B0FD-4EE0A340DB68}"/>
    <cellStyle name="Normal 9 3 2 5 2" xfId="3145" xr:uid="{CEE1140A-7C9F-4E5E-AD5C-9DEF07712F79}"/>
    <cellStyle name="Normal 9 3 2 5 2 2" xfId="4220" xr:uid="{5230ED8A-93DF-4EC5-8EF9-84B42FEECA6A}"/>
    <cellStyle name="Normal 9 3 2 5 2 2 2" xfId="4221" xr:uid="{BFA5541C-3FEE-4211-80BE-C5BBEE4D263C}"/>
    <cellStyle name="Normal 9 3 2 5 2 3" xfId="4222" xr:uid="{1DD6E669-A129-44AC-94C0-6FA2A502A8BE}"/>
    <cellStyle name="Normal 9 3 2 5 3" xfId="3146" xr:uid="{38B98668-6F63-43C2-ABC2-80348118127C}"/>
    <cellStyle name="Normal 9 3 2 5 3 2" xfId="4223" xr:uid="{CE8E6F53-656E-4519-93A4-35E40673AC92}"/>
    <cellStyle name="Normal 9 3 2 5 4" xfId="3147" xr:uid="{3425256C-6608-4A29-B257-63AACBCBD98D}"/>
    <cellStyle name="Normal 9 3 2 6" xfId="3148" xr:uid="{A02928FE-61C7-4605-9904-990F65FCC25F}"/>
    <cellStyle name="Normal 9 3 2 6 2" xfId="3149" xr:uid="{3F807808-D303-4DC1-A6C4-872D6E5A4830}"/>
    <cellStyle name="Normal 9 3 2 6 2 2" xfId="4224" xr:uid="{8D23E10B-D193-430B-B57F-52FDE2737183}"/>
    <cellStyle name="Normal 9 3 2 6 3" xfId="3150" xr:uid="{FC3988E8-99FE-4E2F-A2F7-C4CB4FA7DCF6}"/>
    <cellStyle name="Normal 9 3 2 6 4" xfId="3151" xr:uid="{ACFBC738-6461-4135-8996-0A663D63B395}"/>
    <cellStyle name="Normal 9 3 2 7" xfId="3152" xr:uid="{2742698B-715B-43FE-A1D1-78EE5283A49B}"/>
    <cellStyle name="Normal 9 3 2 7 2" xfId="4225" xr:uid="{3FAF4622-3306-485E-8FA9-F9A95B717B7B}"/>
    <cellStyle name="Normal 9 3 2 8" xfId="3153" xr:uid="{73DC14FD-203B-4CE7-8F05-377081E0D457}"/>
    <cellStyle name="Normal 9 3 2 9" xfId="3154" xr:uid="{F8C44273-FEAB-4568-B931-3A7658C95E27}"/>
    <cellStyle name="Normal 9 3 3" xfId="3155" xr:uid="{3B6E2C7A-C123-4EAB-86D8-0D55536BA625}"/>
    <cellStyle name="Normal 9 3 3 2" xfId="3156" xr:uid="{98E5119C-E76A-444C-9C2F-F9CD2B4C23D7}"/>
    <cellStyle name="Normal 9 3 3 2 2" xfId="3157" xr:uid="{6B14005C-D3F2-4667-89F1-B616C1A06328}"/>
    <cellStyle name="Normal 9 3 3 2 2 2" xfId="3158" xr:uid="{727574C7-20DE-4857-A537-E187E122CD7E}"/>
    <cellStyle name="Normal 9 3 3 2 2 2 2" xfId="4226" xr:uid="{ADDB8894-CBC7-4355-8F21-CCCD37BA071D}"/>
    <cellStyle name="Normal 9 3 3 2 2 2 2 2" xfId="4227" xr:uid="{4B005B79-79D8-4156-8B98-732F21C46346}"/>
    <cellStyle name="Normal 9 3 3 2 2 2 3" xfId="4228" xr:uid="{6040C3B1-EB72-4A70-B007-A3C293DB3B2E}"/>
    <cellStyle name="Normal 9 3 3 2 2 3" xfId="3159" xr:uid="{AB07E1BD-3EEC-4674-B1BB-C263E062F940}"/>
    <cellStyle name="Normal 9 3 3 2 2 3 2" xfId="4229" xr:uid="{4BA01994-841F-4790-8E61-E620BF9FE9E6}"/>
    <cellStyle name="Normal 9 3 3 2 2 4" xfId="3160" xr:uid="{DA304B34-2A9F-4747-A0B3-3C6DE7893947}"/>
    <cellStyle name="Normal 9 3 3 2 3" xfId="3161" xr:uid="{7A936BFA-F8EB-4BF5-8221-904ACF5D51F4}"/>
    <cellStyle name="Normal 9 3 3 2 3 2" xfId="3162" xr:uid="{139A07A0-3A01-4F79-BF6A-8203C12321A5}"/>
    <cellStyle name="Normal 9 3 3 2 3 2 2" xfId="4230" xr:uid="{6CC365AE-5613-4886-9A3F-8427FDBABDBE}"/>
    <cellStyle name="Normal 9 3 3 2 3 3" xfId="3163" xr:uid="{4A0554EF-CEE1-4A92-9AA7-B0BFDE12B841}"/>
    <cellStyle name="Normal 9 3 3 2 3 4" xfId="3164" xr:uid="{59ACBBAE-027F-452B-A0BB-CDFD902B1F19}"/>
    <cellStyle name="Normal 9 3 3 2 4" xfId="3165" xr:uid="{6D8D59A1-BDE5-4FB9-9494-5E37AF993FD7}"/>
    <cellStyle name="Normal 9 3 3 2 4 2" xfId="4231" xr:uid="{8D729DF9-F95E-4D11-93DB-6A76E1A4B2CE}"/>
    <cellStyle name="Normal 9 3 3 2 5" xfId="3166" xr:uid="{38131B74-A8CE-401E-AC36-FE657BC2C7DB}"/>
    <cellStyle name="Normal 9 3 3 2 6" xfId="3167" xr:uid="{96EA8B73-9EBF-4226-A371-48D202708E33}"/>
    <cellStyle name="Normal 9 3 3 3" xfId="3168" xr:uid="{15D78693-925E-41F4-B950-F7F01757C522}"/>
    <cellStyle name="Normal 9 3 3 3 2" xfId="3169" xr:uid="{1E4C9FF3-2B36-42D4-816C-A5D3E6154532}"/>
    <cellStyle name="Normal 9 3 3 3 2 2" xfId="3170" xr:uid="{5EDCB5EF-6075-4F58-B944-AF6A75CE55EB}"/>
    <cellStyle name="Normal 9 3 3 3 2 2 2" xfId="4232" xr:uid="{04BA0D9A-0A39-4E94-BDD3-755CFACC2FBB}"/>
    <cellStyle name="Normal 9 3 3 3 2 2 2 2" xfId="4233" xr:uid="{D27EA30E-D57E-4526-8201-28B074B4780A}"/>
    <cellStyle name="Normal 9 3 3 3 2 2 2 2 2" xfId="4766" xr:uid="{104A418D-0DEF-49CD-9619-763217129BEF}"/>
    <cellStyle name="Normal 9 3 3 3 2 2 3" xfId="4234" xr:uid="{C2100A7A-ED21-46E9-A51A-40BE5CCDF86C}"/>
    <cellStyle name="Normal 9 3 3 3 2 2 3 2" xfId="4767" xr:uid="{870F1AFF-CCBD-4D01-A64F-132E1AFD241D}"/>
    <cellStyle name="Normal 9 3 3 3 2 3" xfId="3171" xr:uid="{046A0F28-D2A9-4DBF-97AC-0E2505EA7BC6}"/>
    <cellStyle name="Normal 9 3 3 3 2 3 2" xfId="4235" xr:uid="{7CFBD45E-4C52-4F86-8A31-A5D2894E97BA}"/>
    <cellStyle name="Normal 9 3 3 3 2 3 2 2" xfId="4769" xr:uid="{4CFD1712-77D5-43C6-95A8-4A2F699178CE}"/>
    <cellStyle name="Normal 9 3 3 3 2 3 3" xfId="4768" xr:uid="{C02C5E65-3B83-4D24-8A30-B01AD170E94F}"/>
    <cellStyle name="Normal 9 3 3 3 2 4" xfId="3172" xr:uid="{51B472D9-EF92-441E-9B35-E6CBDCDB6A19}"/>
    <cellStyle name="Normal 9 3 3 3 2 4 2" xfId="4770" xr:uid="{2911D1E2-3B92-4B60-8C3D-81CA3DA60588}"/>
    <cellStyle name="Normal 9 3 3 3 3" xfId="3173" xr:uid="{34666E30-36F7-4762-A82E-922F21EC0E5F}"/>
    <cellStyle name="Normal 9 3 3 3 3 2" xfId="4236" xr:uid="{BC638842-7FAD-4932-A873-D76528BCBEDF}"/>
    <cellStyle name="Normal 9 3 3 3 3 2 2" xfId="4237" xr:uid="{086DD32C-2842-4C39-AC5F-6244C540E747}"/>
    <cellStyle name="Normal 9 3 3 3 3 2 2 2" xfId="4773" xr:uid="{04479877-46D5-49FD-B4AC-5D137CF99304}"/>
    <cellStyle name="Normal 9 3 3 3 3 2 3" xfId="4772" xr:uid="{2EF88194-9FA9-4176-8E30-6FA0876F00C0}"/>
    <cellStyle name="Normal 9 3 3 3 3 3" xfId="4238" xr:uid="{2CE1D842-772A-4303-8C93-667D9F12E3DC}"/>
    <cellStyle name="Normal 9 3 3 3 3 3 2" xfId="4774" xr:uid="{4C44E424-E675-45DF-90ED-6A32C24A7745}"/>
    <cellStyle name="Normal 9 3 3 3 3 4" xfId="4771" xr:uid="{412933C2-AD4B-4224-B7A6-168817E87068}"/>
    <cellStyle name="Normal 9 3 3 3 4" xfId="3174" xr:uid="{C7470E5D-0730-4289-B861-89FF1DE9FADC}"/>
    <cellStyle name="Normal 9 3 3 3 4 2" xfId="4239" xr:uid="{DDA7161B-BA4B-4AE2-9345-314D409135BD}"/>
    <cellStyle name="Normal 9 3 3 3 4 2 2" xfId="4776" xr:uid="{09AB2948-9CA2-4D5B-A6E3-E9B59784E66C}"/>
    <cellStyle name="Normal 9 3 3 3 4 3" xfId="4775" xr:uid="{D081D665-A9BD-42CA-880A-01035D9B4C31}"/>
    <cellStyle name="Normal 9 3 3 3 5" xfId="3175" xr:uid="{326C22C9-9C95-4D91-AD22-D802EC09B36C}"/>
    <cellStyle name="Normal 9 3 3 3 5 2" xfId="4777" xr:uid="{CF8C4ACB-26B7-4C68-BCE1-E7FB1AFB5218}"/>
    <cellStyle name="Normal 9 3 3 4" xfId="3176" xr:uid="{7B8F47AC-1228-4449-B4F4-F30FE4344E64}"/>
    <cellStyle name="Normal 9 3 3 4 2" xfId="3177" xr:uid="{DBE26809-B841-4F82-B7A4-EE906A5CF273}"/>
    <cellStyle name="Normal 9 3 3 4 2 2" xfId="4240" xr:uid="{B53304B4-5EB8-4519-9F4A-08F22D3DA060}"/>
    <cellStyle name="Normal 9 3 3 4 2 2 2" xfId="4241" xr:uid="{6BB44FD7-FFA6-4A94-B7EF-6EA1F68286B3}"/>
    <cellStyle name="Normal 9 3 3 4 2 2 2 2" xfId="4781" xr:uid="{250F0A17-3946-4544-9166-174600F3F71C}"/>
    <cellStyle name="Normal 9 3 3 4 2 2 3" xfId="4780" xr:uid="{3C2C7142-8EEC-46DB-9AB2-D4635FD518C7}"/>
    <cellStyle name="Normal 9 3 3 4 2 3" xfId="4242" xr:uid="{1B6E41F2-FE39-46BA-B17A-3D5274ABDBAE}"/>
    <cellStyle name="Normal 9 3 3 4 2 3 2" xfId="4782" xr:uid="{B22ED1C8-89BE-4C38-AFB0-4DD76DB595E2}"/>
    <cellStyle name="Normal 9 3 3 4 2 4" xfId="4779" xr:uid="{6CF9D468-3428-4466-AA10-80FE516AAA5F}"/>
    <cellStyle name="Normal 9 3 3 4 3" xfId="3178" xr:uid="{AD70ACE4-6F59-4DFA-A0B7-759147B9CD4B}"/>
    <cellStyle name="Normal 9 3 3 4 3 2" xfId="4243" xr:uid="{6684C692-8208-4E40-B212-D3ACFD1CF015}"/>
    <cellStyle name="Normal 9 3 3 4 3 2 2" xfId="4784" xr:uid="{AF29BD58-7304-45FA-9B5D-FDB2C9904502}"/>
    <cellStyle name="Normal 9 3 3 4 3 3" xfId="4783" xr:uid="{F44717A1-CEAD-46DB-A9D9-C9EBBC7152F7}"/>
    <cellStyle name="Normal 9 3 3 4 4" xfId="3179" xr:uid="{4499B904-0E8D-4020-89AA-B1286571AA50}"/>
    <cellStyle name="Normal 9 3 3 4 4 2" xfId="4785" xr:uid="{7F0A58F2-63BD-46CC-95BA-C62A62E97166}"/>
    <cellStyle name="Normal 9 3 3 4 5" xfId="4778" xr:uid="{494DA7C6-F9EA-4D00-826B-86CF25A3C9A9}"/>
    <cellStyle name="Normal 9 3 3 5" xfId="3180" xr:uid="{88FC98CC-CBDF-4B07-A28D-95E080AF636D}"/>
    <cellStyle name="Normal 9 3 3 5 2" xfId="3181" xr:uid="{F34616CA-295C-44D5-A878-7F1DAAC26EED}"/>
    <cellStyle name="Normal 9 3 3 5 2 2" xfId="4244" xr:uid="{49C653CB-7C15-4F45-AA83-4E1400C37582}"/>
    <cellStyle name="Normal 9 3 3 5 2 2 2" xfId="4788" xr:uid="{3F317F62-BC44-4100-94C4-156BA75D58A6}"/>
    <cellStyle name="Normal 9 3 3 5 2 3" xfId="4787" xr:uid="{33842619-F8D4-4576-BF7D-900EFB345398}"/>
    <cellStyle name="Normal 9 3 3 5 3" xfId="3182" xr:uid="{758FEA28-4E21-469F-B470-DE5CB30FCD06}"/>
    <cellStyle name="Normal 9 3 3 5 3 2" xfId="4789" xr:uid="{5E55646B-108B-4D19-B90C-7D700E1ABB83}"/>
    <cellStyle name="Normal 9 3 3 5 4" xfId="3183" xr:uid="{64E51D80-04EA-405A-9726-792FF993DEC0}"/>
    <cellStyle name="Normal 9 3 3 5 4 2" xfId="4790" xr:uid="{C8F4126E-1E97-4B87-B860-BB93BC599505}"/>
    <cellStyle name="Normal 9 3 3 5 5" xfId="4786" xr:uid="{FCBDAC04-B94F-45D8-87BD-2D03A3A8DA14}"/>
    <cellStyle name="Normal 9 3 3 6" xfId="3184" xr:uid="{DCE142ED-E656-4ABD-840D-3C242D0581A0}"/>
    <cellStyle name="Normal 9 3 3 6 2" xfId="4245" xr:uid="{8FBB7E96-E5B6-450A-9B1C-1DF16611967F}"/>
    <cellStyle name="Normal 9 3 3 6 2 2" xfId="4792" xr:uid="{B0B3BAA5-0C05-4B6E-AD72-8B75F6E784F9}"/>
    <cellStyle name="Normal 9 3 3 6 3" xfId="4791" xr:uid="{B27206DC-6330-4608-B19A-91EAE6C9E78F}"/>
    <cellStyle name="Normal 9 3 3 7" xfId="3185" xr:uid="{9438FDEC-3A14-4E04-9284-7AFEFD41D05A}"/>
    <cellStyle name="Normal 9 3 3 7 2" xfId="4793" xr:uid="{247FE05C-5C30-42EB-ABC4-10DF0594CD49}"/>
    <cellStyle name="Normal 9 3 3 8" xfId="3186" xr:uid="{2069B630-3652-42BD-B2AE-0A335E75BD7D}"/>
    <cellStyle name="Normal 9 3 3 8 2" xfId="4794" xr:uid="{30C8AAEF-CC66-4577-A89A-70C013D20A46}"/>
    <cellStyle name="Normal 9 3 4" xfId="3187" xr:uid="{3823FEF6-429F-430F-BE37-A78065F3009D}"/>
    <cellStyle name="Normal 9 3 4 2" xfId="3188" xr:uid="{207DD283-6C26-4BAD-93AA-0F90AEF78359}"/>
    <cellStyle name="Normal 9 3 4 2 2" xfId="3189" xr:uid="{90C2FDFA-4732-4784-8AC3-E8BB6FBB55C8}"/>
    <cellStyle name="Normal 9 3 4 2 2 2" xfId="3190" xr:uid="{5F364310-344E-409E-A23B-598FAF33C140}"/>
    <cellStyle name="Normal 9 3 4 2 2 2 2" xfId="4246" xr:uid="{63CC1CF0-1DE4-4C1B-8DB2-9E14910FE752}"/>
    <cellStyle name="Normal 9 3 4 2 2 2 2 2" xfId="4799" xr:uid="{581453A7-55C8-41B5-9BE1-01CDDEAC476A}"/>
    <cellStyle name="Normal 9 3 4 2 2 2 3" xfId="4798" xr:uid="{84918EFC-87AE-443B-ABD4-954EA13910ED}"/>
    <cellStyle name="Normal 9 3 4 2 2 3" xfId="3191" xr:uid="{65ED7FE7-B17C-447C-BD80-0BF0214232B4}"/>
    <cellStyle name="Normal 9 3 4 2 2 3 2" xfId="4800" xr:uid="{562A520D-17EE-40E8-A77D-603AA5F2FCC1}"/>
    <cellStyle name="Normal 9 3 4 2 2 4" xfId="3192" xr:uid="{A2B6C0DE-E674-4C97-B3CE-A7A4FBA5C739}"/>
    <cellStyle name="Normal 9 3 4 2 2 4 2" xfId="4801" xr:uid="{F0AB351C-7E5B-4587-AD53-9A470AA3BB84}"/>
    <cellStyle name="Normal 9 3 4 2 2 5" xfId="4797" xr:uid="{F80243DE-F219-45BC-BE46-85C400BD2462}"/>
    <cellStyle name="Normal 9 3 4 2 3" xfId="3193" xr:uid="{B6964C51-EDBB-4D72-81C7-73A1E7821127}"/>
    <cellStyle name="Normal 9 3 4 2 3 2" xfId="4247" xr:uid="{DDA57D0B-1CBC-41D2-AF7E-AD23AFF8D494}"/>
    <cellStyle name="Normal 9 3 4 2 3 2 2" xfId="4803" xr:uid="{C5863DAC-BDC7-4DBD-B10F-6BBB6C1932CA}"/>
    <cellStyle name="Normal 9 3 4 2 3 3" xfId="4802" xr:uid="{7E9B018A-9ED3-4B6C-BD3F-020CB2E2DABD}"/>
    <cellStyle name="Normal 9 3 4 2 4" xfId="3194" xr:uid="{B3F1F6C0-9BBE-4010-BD20-968F53B87EF1}"/>
    <cellStyle name="Normal 9 3 4 2 4 2" xfId="4804" xr:uid="{9BFF7CDD-CF75-426F-9F91-CB705B1F03C9}"/>
    <cellStyle name="Normal 9 3 4 2 5" xfId="3195" xr:uid="{0533FDB0-649E-43D3-91DE-8AF3E72E7B38}"/>
    <cellStyle name="Normal 9 3 4 2 5 2" xfId="4805" xr:uid="{A89D3C0C-9DFD-4023-94EF-93BA083E1DB2}"/>
    <cellStyle name="Normal 9 3 4 2 6" xfId="4796" xr:uid="{4D13DFE0-6AFA-40D5-BBD5-506F00F7B946}"/>
    <cellStyle name="Normal 9 3 4 3" xfId="3196" xr:uid="{508ABA2E-7AE3-4AD0-A33F-D527A3C4F257}"/>
    <cellStyle name="Normal 9 3 4 3 2" xfId="3197" xr:uid="{CCE28690-04EC-46AC-B890-C2EF98ACB112}"/>
    <cellStyle name="Normal 9 3 4 3 2 2" xfId="4248" xr:uid="{B2F12B81-B409-4588-A341-BD5D04352315}"/>
    <cellStyle name="Normal 9 3 4 3 2 2 2" xfId="4808" xr:uid="{19ADB3B7-349B-4F76-BD1B-6899900EB3A0}"/>
    <cellStyle name="Normal 9 3 4 3 2 3" xfId="4807" xr:uid="{42918BEB-5B40-4EAA-BA81-CB9AA0DF884D}"/>
    <cellStyle name="Normal 9 3 4 3 3" xfId="3198" xr:uid="{126104D9-3825-469D-A389-20F8544A3F2D}"/>
    <cellStyle name="Normal 9 3 4 3 3 2" xfId="4809" xr:uid="{2902DF7B-769D-4E6C-991B-1FCCFB210210}"/>
    <cellStyle name="Normal 9 3 4 3 4" xfId="3199" xr:uid="{0B66230E-3B0E-4CF4-9B57-0651C2B0A858}"/>
    <cellStyle name="Normal 9 3 4 3 4 2" xfId="4810" xr:uid="{50B06E3D-7029-41CC-A369-4957609869B2}"/>
    <cellStyle name="Normal 9 3 4 3 5" xfId="4806" xr:uid="{584CBCF9-70F8-4B6F-AF82-A9BF34516C9E}"/>
    <cellStyle name="Normal 9 3 4 4" xfId="3200" xr:uid="{2187AE97-CBCD-4E10-B69D-52B138A51AC4}"/>
    <cellStyle name="Normal 9 3 4 4 2" xfId="3201" xr:uid="{BA92F6EF-BECE-4C3C-ABE5-2510BF7EE7FA}"/>
    <cellStyle name="Normal 9 3 4 4 2 2" xfId="4812" xr:uid="{2856E6CC-AB46-4BBC-AB0E-F417F2CBDFE6}"/>
    <cellStyle name="Normal 9 3 4 4 2 2 2" xfId="5431" xr:uid="{2B98FE0B-9FAD-4CC2-BC81-680FDD8D30D8}"/>
    <cellStyle name="Normal 9 3 4 4 3" xfId="3202" xr:uid="{D6987311-F68A-41DF-A28C-09F69240F7A1}"/>
    <cellStyle name="Normal 9 3 4 4 3 2" xfId="4813" xr:uid="{0B0AABA6-6383-4BB7-8E4C-7E7D139627AF}"/>
    <cellStyle name="Normal 9 3 4 4 4" xfId="3203" xr:uid="{0F10F889-E686-43C3-975B-78D84AC7FB87}"/>
    <cellStyle name="Normal 9 3 4 4 4 2" xfId="4814" xr:uid="{EE7EE05E-41B1-4991-9E82-918EBC944129}"/>
    <cellStyle name="Normal 9 3 4 4 5" xfId="4811" xr:uid="{856E7FE7-8E28-430B-88BC-5FFDB9022EFD}"/>
    <cellStyle name="Normal 9 3 4 5" xfId="3204" xr:uid="{BDEA3322-BBD9-4A5E-ACA1-ED4E3CCEEEB8}"/>
    <cellStyle name="Normal 9 3 4 5 2" xfId="4815" xr:uid="{66D96D6D-61C4-4930-A69E-32F889052888}"/>
    <cellStyle name="Normal 9 3 4 5 2 2" xfId="5432" xr:uid="{12C15E5F-28AF-49EB-BDB6-83F6EE753943}"/>
    <cellStyle name="Normal 9 3 4 6" xfId="3205" xr:uid="{BEF7DE1D-D3BA-4B5E-B7C7-186C5D43E4F8}"/>
    <cellStyle name="Normal 9 3 4 6 2" xfId="4816" xr:uid="{ACC966B6-2CC8-415B-9969-7B2A51EF8E9A}"/>
    <cellStyle name="Normal 9 3 4 7" xfId="3206" xr:uid="{A2ACC0E9-0204-4D88-8B8C-9F952AEDE9EF}"/>
    <cellStyle name="Normal 9 3 4 7 2" xfId="4817" xr:uid="{24D96656-431F-4383-A842-F4F73EC65C77}"/>
    <cellStyle name="Normal 9 3 4 8" xfId="4795" xr:uid="{D1C77228-BFCA-49C2-9687-97749D12FE4A}"/>
    <cellStyle name="Normal 9 3 5" xfId="3207" xr:uid="{F859E7DC-8954-40F9-AB37-EDB991ACCF5B}"/>
    <cellStyle name="Normal 9 3 5 2" xfId="3208" xr:uid="{409E33C9-F29F-4859-B4F6-2F6DFCF47BF7}"/>
    <cellStyle name="Normal 9 3 5 2 2" xfId="3209" xr:uid="{0226E135-B64B-46DD-98AC-9A5C20E78C2C}"/>
    <cellStyle name="Normal 9 3 5 2 2 2" xfId="4249" xr:uid="{EEC71706-98DE-4D97-95E1-E749AF1DF690}"/>
    <cellStyle name="Normal 9 3 5 2 2 2 2" xfId="4250" xr:uid="{D06D76D9-7391-4975-A1C4-BEEFD8B6A884}"/>
    <cellStyle name="Normal 9 3 5 2 2 2 2 2" xfId="4822" xr:uid="{0D64A325-47CC-47EC-A9D1-92404E77554C}"/>
    <cellStyle name="Normal 9 3 5 2 2 2 3" xfId="4821" xr:uid="{D1FE8385-016C-4D38-91E1-3BE22BBFAF7C}"/>
    <cellStyle name="Normal 9 3 5 2 2 3" xfId="4251" xr:uid="{71D5C761-F0EE-4E39-B67D-663C550EFF61}"/>
    <cellStyle name="Normal 9 3 5 2 2 3 2" xfId="4823" xr:uid="{A2EE7CF6-0925-4C5A-99F2-0CB316F69A0B}"/>
    <cellStyle name="Normal 9 3 5 2 2 4" xfId="4820" xr:uid="{C611832E-241F-435C-94CE-12ED20121F3C}"/>
    <cellStyle name="Normal 9 3 5 2 3" xfId="3210" xr:uid="{8CD647D7-56A2-44B6-B9D7-8A5839F6816D}"/>
    <cellStyle name="Normal 9 3 5 2 3 2" xfId="4252" xr:uid="{8B199F90-843A-48F8-90B6-C27363E6F3E4}"/>
    <cellStyle name="Normal 9 3 5 2 3 2 2" xfId="4825" xr:uid="{29DCC32F-2C1E-447C-BC29-2B685E159865}"/>
    <cellStyle name="Normal 9 3 5 2 3 3" xfId="4824" xr:uid="{42979065-67B3-4E1E-A124-D68CCBA43D4D}"/>
    <cellStyle name="Normal 9 3 5 2 4" xfId="3211" xr:uid="{A318F04E-C3C0-4D0D-8CC7-5CBF5705A8F0}"/>
    <cellStyle name="Normal 9 3 5 2 4 2" xfId="4826" xr:uid="{43542AD8-A9B6-4501-A3AD-DB007513E816}"/>
    <cellStyle name="Normal 9 3 5 2 5" xfId="4819" xr:uid="{9459E1C5-A5CC-410C-ADB5-663EB312C155}"/>
    <cellStyle name="Normal 9 3 5 3" xfId="3212" xr:uid="{8E660A8D-3CE1-4B5F-B14F-202B1AB0DEC9}"/>
    <cellStyle name="Normal 9 3 5 3 2" xfId="3213" xr:uid="{FA22E9CC-958E-4D25-9C10-965B9B0EBEF2}"/>
    <cellStyle name="Normal 9 3 5 3 2 2" xfId="4253" xr:uid="{661D43EF-12D8-44C1-8093-E1E0B9AF1EDD}"/>
    <cellStyle name="Normal 9 3 5 3 2 2 2" xfId="4829" xr:uid="{9122FC96-9483-4B5D-BD11-B9A051BAD8A7}"/>
    <cellStyle name="Normal 9 3 5 3 2 3" xfId="4828" xr:uid="{9DD72678-31A6-4858-94D3-B3623E078EC6}"/>
    <cellStyle name="Normal 9 3 5 3 3" xfId="3214" xr:uid="{E4FC1F71-F205-4B2D-950C-B9AC61D1F457}"/>
    <cellStyle name="Normal 9 3 5 3 3 2" xfId="4830" xr:uid="{CDEC2526-298D-4BD1-988B-1FA8E9886CA1}"/>
    <cellStyle name="Normal 9 3 5 3 4" xfId="3215" xr:uid="{507DCE33-4AF5-4630-887F-517DDF924D25}"/>
    <cellStyle name="Normal 9 3 5 3 4 2" xfId="4831" xr:uid="{08D07C51-8396-4CA3-8C6A-28976290F224}"/>
    <cellStyle name="Normal 9 3 5 3 5" xfId="4827" xr:uid="{A3F86342-0681-449C-B68F-B29E87586FEE}"/>
    <cellStyle name="Normal 9 3 5 4" xfId="3216" xr:uid="{2EE9D72E-B0C6-4741-AFBD-44C8A0D96E51}"/>
    <cellStyle name="Normal 9 3 5 4 2" xfId="4254" xr:uid="{9B4BEA2B-F923-45D1-87B7-54173E49AF57}"/>
    <cellStyle name="Normal 9 3 5 4 2 2" xfId="4833" xr:uid="{D2E89792-97D4-413F-B842-888EAD3650F9}"/>
    <cellStyle name="Normal 9 3 5 4 3" xfId="4832" xr:uid="{6A6C441C-CC3E-4739-8DA7-D005ED2A3E43}"/>
    <cellStyle name="Normal 9 3 5 5" xfId="3217" xr:uid="{B7F61EB5-439C-4135-AF35-27E5E17EECAA}"/>
    <cellStyle name="Normal 9 3 5 5 2" xfId="4834" xr:uid="{E2EA9EBA-C5C7-4432-8D55-19D4204DF44E}"/>
    <cellStyle name="Normal 9 3 5 6" xfId="3218" xr:uid="{5980ED3B-4991-4D1D-8386-71D0E2DA09BE}"/>
    <cellStyle name="Normal 9 3 5 6 2" xfId="4835" xr:uid="{06D0F8C3-5306-445F-848A-A60F4CF3F757}"/>
    <cellStyle name="Normal 9 3 5 7" xfId="4818" xr:uid="{9E636707-912F-4DC7-BFA7-1C76B7AFE72B}"/>
    <cellStyle name="Normal 9 3 6" xfId="3219" xr:uid="{A9823519-89D9-4016-9349-FF2AA5AB94EA}"/>
    <cellStyle name="Normal 9 3 6 2" xfId="3220" xr:uid="{B7BA54A1-FEA1-447A-A896-EF01B7AEF3B8}"/>
    <cellStyle name="Normal 9 3 6 2 2" xfId="3221" xr:uid="{88FA13D2-4203-4747-BFB8-5EF6FEC69BFA}"/>
    <cellStyle name="Normal 9 3 6 2 2 2" xfId="4255" xr:uid="{D548346D-5389-47B2-A82D-29531C02F38B}"/>
    <cellStyle name="Normal 9 3 6 2 2 2 2" xfId="4839" xr:uid="{EECF5013-8A38-47D0-A055-46A28A2BFF04}"/>
    <cellStyle name="Normal 9 3 6 2 2 3" xfId="4838" xr:uid="{9EB9814D-C76F-4F4C-BE65-D75739CA8B32}"/>
    <cellStyle name="Normal 9 3 6 2 3" xfId="3222" xr:uid="{27E80C9E-919D-4B3E-97CD-8314FCA2428F}"/>
    <cellStyle name="Normal 9 3 6 2 3 2" xfId="4840" xr:uid="{46CA97EE-1D07-4334-9BFA-528EDEF4DA62}"/>
    <cellStyle name="Normal 9 3 6 2 4" xfId="3223" xr:uid="{91E8C6FA-0A2D-4A2E-AE62-F9882BE9EA05}"/>
    <cellStyle name="Normal 9 3 6 2 4 2" xfId="4841" xr:uid="{85E85C5D-60A6-4E8A-BF41-F5DB208AFAD1}"/>
    <cellStyle name="Normal 9 3 6 2 5" xfId="4837" xr:uid="{76C69D94-D48A-4030-A902-1D1552F81029}"/>
    <cellStyle name="Normal 9 3 6 3" xfId="3224" xr:uid="{5C651D0D-5A36-4AFC-8A0E-1A197B158F02}"/>
    <cellStyle name="Normal 9 3 6 3 2" xfId="4256" xr:uid="{CE737D82-DB0B-4D51-8B3D-E19C4D9FD97A}"/>
    <cellStyle name="Normal 9 3 6 3 2 2" xfId="4843" xr:uid="{7BEBD646-74FB-4397-8388-A6F0E9BEA0C0}"/>
    <cellStyle name="Normal 9 3 6 3 3" xfId="4842" xr:uid="{57475633-3CE4-4316-B5B9-F5F7D250CC4A}"/>
    <cellStyle name="Normal 9 3 6 4" xfId="3225" xr:uid="{C88C679E-9547-41D7-AE4F-12735292DD83}"/>
    <cellStyle name="Normal 9 3 6 4 2" xfId="4844" xr:uid="{4CCF6EA5-24D2-410F-A059-44178CD606A6}"/>
    <cellStyle name="Normal 9 3 6 5" xfId="3226" xr:uid="{AE609910-8903-444E-8B17-549358FBE6FA}"/>
    <cellStyle name="Normal 9 3 6 5 2" xfId="4845" xr:uid="{AF96DAB8-A89C-47AE-9CAF-A33622155ABA}"/>
    <cellStyle name="Normal 9 3 6 6" xfId="4836" xr:uid="{FC3325C9-F93C-4C59-9219-00BF12D99F77}"/>
    <cellStyle name="Normal 9 3 7" xfId="3227" xr:uid="{482434BA-7AE4-4F77-B4EF-65B39461BAFE}"/>
    <cellStyle name="Normal 9 3 7 2" xfId="3228" xr:uid="{D91B0176-1889-49EF-8EF8-E857D90664E1}"/>
    <cellStyle name="Normal 9 3 7 2 2" xfId="4257" xr:uid="{CEFEE644-08D8-437C-8C2A-7F4AF35F4ACA}"/>
    <cellStyle name="Normal 9 3 7 2 2 2" xfId="4848" xr:uid="{69E69E41-516E-42B5-9DC1-C32558093052}"/>
    <cellStyle name="Normal 9 3 7 2 3" xfId="4847" xr:uid="{233C5177-E4B5-46EC-A038-EAEBF297E046}"/>
    <cellStyle name="Normal 9 3 7 3" xfId="3229" xr:uid="{85714D2D-BB4A-437B-916B-E3F621C39C00}"/>
    <cellStyle name="Normal 9 3 7 3 2" xfId="4849" xr:uid="{9B82D2CB-57DA-4A8B-BFF4-673E4A81B166}"/>
    <cellStyle name="Normal 9 3 7 4" xfId="3230" xr:uid="{A433E6AD-475A-4D54-BB21-D69ED631C0A8}"/>
    <cellStyle name="Normal 9 3 7 4 2" xfId="4850" xr:uid="{59601EE9-56B3-48A4-AF63-A92ABCF336DB}"/>
    <cellStyle name="Normal 9 3 7 5" xfId="4846" xr:uid="{B744D8EC-250E-4C95-A472-066B3F53DAA7}"/>
    <cellStyle name="Normal 9 3 8" xfId="3231" xr:uid="{8CC1847D-B929-42DE-9BE3-C6F41B222DC2}"/>
    <cellStyle name="Normal 9 3 8 2" xfId="3232" xr:uid="{D28ADD39-F84D-4213-939D-BB4B0E3D611E}"/>
    <cellStyle name="Normal 9 3 8 2 2" xfId="4852" xr:uid="{6BFD71FD-E0D4-4DF5-B24A-2913E5AFC00C}"/>
    <cellStyle name="Normal 9 3 8 3" xfId="3233" xr:uid="{5E358DC1-8FB9-46AB-8122-DFCDA2224C5C}"/>
    <cellStyle name="Normal 9 3 8 3 2" xfId="4853" xr:uid="{9FEA9EA3-A380-4EC0-BC6E-4C7DE9063C5D}"/>
    <cellStyle name="Normal 9 3 8 4" xfId="3234" xr:uid="{967C6567-000F-4D62-9757-EFC33CD133B7}"/>
    <cellStyle name="Normal 9 3 8 4 2" xfId="4854" xr:uid="{94F45BFF-6F69-4454-8C76-36EAC369D4A5}"/>
    <cellStyle name="Normal 9 3 8 5" xfId="4851" xr:uid="{C0EA582E-7545-4BBE-8108-40BA6206FAAE}"/>
    <cellStyle name="Normal 9 3 9" xfId="3235" xr:uid="{2374244C-3191-4C83-8371-33DAB05AC114}"/>
    <cellStyle name="Normal 9 3 9 2" xfId="4855" xr:uid="{1E27CE5C-DA17-4330-AB4B-E8673C41AAE0}"/>
    <cellStyle name="Normal 9 4" xfId="3236" xr:uid="{DF81F4B3-93C0-4BC0-8582-A0C5B6BDD986}"/>
    <cellStyle name="Normal 9 4 10" xfId="3237" xr:uid="{D2DBC515-6789-4A61-8DC8-2A7269DAD046}"/>
    <cellStyle name="Normal 9 4 10 2" xfId="4857" xr:uid="{AF87898F-33E4-4DFE-B7BA-B305CB11BBAB}"/>
    <cellStyle name="Normal 9 4 11" xfId="3238" xr:uid="{11EA3D0C-6FDA-45E7-87A1-2DFC180E4DD6}"/>
    <cellStyle name="Normal 9 4 11 2" xfId="4858" xr:uid="{6FE4F778-FB93-4296-96DA-EEAFC3898106}"/>
    <cellStyle name="Normal 9 4 12" xfId="4856" xr:uid="{B06DD2A1-C34C-40CD-A9EE-462874D32607}"/>
    <cellStyle name="Normal 9 4 2" xfId="3239" xr:uid="{BEFCFAC0-E8DB-419A-BA9B-2DA8D51C97BD}"/>
    <cellStyle name="Normal 9 4 2 10" xfId="4859" xr:uid="{3ED9E6D7-2133-4383-95D0-3121F573F3EC}"/>
    <cellStyle name="Normal 9 4 2 2" xfId="3240" xr:uid="{072A47FF-1436-4C9F-9154-5D87E97CB727}"/>
    <cellStyle name="Normal 9 4 2 2 2" xfId="3241" xr:uid="{BC925469-4DE7-41ED-AE87-4D425621560B}"/>
    <cellStyle name="Normal 9 4 2 2 2 2" xfId="3242" xr:uid="{6077BEF1-B12E-468B-AECB-999052469534}"/>
    <cellStyle name="Normal 9 4 2 2 2 2 2" xfId="3243" xr:uid="{34F010CE-E4B2-41E3-913B-7BFCBAB05668}"/>
    <cellStyle name="Normal 9 4 2 2 2 2 2 2" xfId="4258" xr:uid="{99C42A74-A929-498D-89A4-04459C4BAB6F}"/>
    <cellStyle name="Normal 9 4 2 2 2 2 2 2 2" xfId="4864" xr:uid="{5CD9463C-F9B7-45E0-A452-5273BC78F3A8}"/>
    <cellStyle name="Normal 9 4 2 2 2 2 2 3" xfId="4863" xr:uid="{1C0DA32C-10B2-4C2A-8E6F-CAB357A25D94}"/>
    <cellStyle name="Normal 9 4 2 2 2 2 3" xfId="3244" xr:uid="{0BCC24EB-D188-4E7E-B9A3-EC30929BFD61}"/>
    <cellStyle name="Normal 9 4 2 2 2 2 3 2" xfId="4865" xr:uid="{FB23279F-ABCF-4321-A89A-A57AF4C2E339}"/>
    <cellStyle name="Normal 9 4 2 2 2 2 4" xfId="3245" xr:uid="{413179DD-467C-4CFF-81B4-9D21E9C96DB5}"/>
    <cellStyle name="Normal 9 4 2 2 2 2 4 2" xfId="4866" xr:uid="{E3124A23-CE51-43A3-B29F-C544F1F2024B}"/>
    <cellStyle name="Normal 9 4 2 2 2 2 5" xfId="4862" xr:uid="{6AB81184-250E-4DF0-99B1-522178606F94}"/>
    <cellStyle name="Normal 9 4 2 2 2 3" xfId="3246" xr:uid="{7B0EB69F-D054-4BC9-AD0E-114FA9187CF5}"/>
    <cellStyle name="Normal 9 4 2 2 2 3 2" xfId="3247" xr:uid="{8E404F75-921E-4054-ACC3-64E03EB01A07}"/>
    <cellStyle name="Normal 9 4 2 2 2 3 2 2" xfId="4868" xr:uid="{6EE44D3E-2275-4120-8DB5-FB3B8A41BC3A}"/>
    <cellStyle name="Normal 9 4 2 2 2 3 3" xfId="3248" xr:uid="{9BC025BC-6F40-4E33-B42E-48F0B839B760}"/>
    <cellStyle name="Normal 9 4 2 2 2 3 3 2" xfId="4869" xr:uid="{00C1B49D-DEE5-4CEE-8985-BAA50A3E44B7}"/>
    <cellStyle name="Normal 9 4 2 2 2 3 4" xfId="3249" xr:uid="{30C274E1-1283-443D-BCFB-CC136B5972A4}"/>
    <cellStyle name="Normal 9 4 2 2 2 3 4 2" xfId="4870" xr:uid="{86EE18A6-E095-4BD4-AF3A-089FC501FC61}"/>
    <cellStyle name="Normal 9 4 2 2 2 3 5" xfId="4867" xr:uid="{F503F80E-23CC-4C65-B92F-7B0EE25B5DD8}"/>
    <cellStyle name="Normal 9 4 2 2 2 4" xfId="3250" xr:uid="{37F2EDEF-3140-4DB9-8E71-97DD3DA26F32}"/>
    <cellStyle name="Normal 9 4 2 2 2 4 2" xfId="4871" xr:uid="{DC06EA2C-03A3-4A74-9D27-C8F8ADD67CFE}"/>
    <cellStyle name="Normal 9 4 2 2 2 5" xfId="3251" xr:uid="{91C38651-293C-4A2B-9682-AC0975B5FE4C}"/>
    <cellStyle name="Normal 9 4 2 2 2 5 2" xfId="4872" xr:uid="{20DE30CE-1DF5-4B42-9E25-988E266FD41A}"/>
    <cellStyle name="Normal 9 4 2 2 2 6" xfId="3252" xr:uid="{7377F67B-B15B-444F-BF08-649747F3899B}"/>
    <cellStyle name="Normal 9 4 2 2 2 6 2" xfId="4873" xr:uid="{7CCAE1EC-2B3B-4546-A072-6E4480936D94}"/>
    <cellStyle name="Normal 9 4 2 2 2 7" xfId="4861" xr:uid="{598BB36C-0316-4FFF-864C-DD21B42F8FF6}"/>
    <cellStyle name="Normal 9 4 2 2 3" xfId="3253" xr:uid="{0E0DFACB-7553-415B-84D9-031AC819E2DE}"/>
    <cellStyle name="Normal 9 4 2 2 3 2" xfId="3254" xr:uid="{3642A92F-E98B-45CE-BC13-7050B993B8E2}"/>
    <cellStyle name="Normal 9 4 2 2 3 2 2" xfId="3255" xr:uid="{568FFD15-06DD-431B-BBE2-52AE8E44AFE1}"/>
    <cellStyle name="Normal 9 4 2 2 3 2 2 2" xfId="4876" xr:uid="{A07BBE70-F182-470D-8CEA-CB09EC820804}"/>
    <cellStyle name="Normal 9 4 2 2 3 2 3" xfId="3256" xr:uid="{483E8611-13F5-4024-9F04-FF41F8426E86}"/>
    <cellStyle name="Normal 9 4 2 2 3 2 3 2" xfId="4877" xr:uid="{D0452CA9-863E-4161-934C-1FB623116385}"/>
    <cellStyle name="Normal 9 4 2 2 3 2 4" xfId="3257" xr:uid="{3EB8933D-31C0-4A84-A20E-380264CDD083}"/>
    <cellStyle name="Normal 9 4 2 2 3 2 4 2" xfId="4878" xr:uid="{63415022-94B8-4E80-AC1A-5F53BD0A0CB9}"/>
    <cellStyle name="Normal 9 4 2 2 3 2 5" xfId="4875" xr:uid="{67219DFD-72B1-4083-AA5C-6B527DC69963}"/>
    <cellStyle name="Normal 9 4 2 2 3 3" xfId="3258" xr:uid="{AD22FAD8-A1BB-453B-913A-2B7DD3F8AD73}"/>
    <cellStyle name="Normal 9 4 2 2 3 3 2" xfId="4879" xr:uid="{2CB75905-BF9E-4E8E-B25B-D19AB0350D78}"/>
    <cellStyle name="Normal 9 4 2 2 3 4" xfId="3259" xr:uid="{336D330B-F214-49CC-863F-3829F33351F7}"/>
    <cellStyle name="Normal 9 4 2 2 3 4 2" xfId="4880" xr:uid="{3F8DDC21-5528-4AC5-88F3-0069F4E907B6}"/>
    <cellStyle name="Normal 9 4 2 2 3 5" xfId="3260" xr:uid="{514DF546-EC39-4317-92E7-52A51A101D73}"/>
    <cellStyle name="Normal 9 4 2 2 3 5 2" xfId="4881" xr:uid="{CCE701F7-4D88-4E28-9588-C5D51546FDB3}"/>
    <cellStyle name="Normal 9 4 2 2 3 6" xfId="4874" xr:uid="{187F9312-F008-4D26-BBAD-3F382F62991B}"/>
    <cellStyle name="Normal 9 4 2 2 4" xfId="3261" xr:uid="{C654C5CB-1633-4624-B8F1-8B604DE06E34}"/>
    <cellStyle name="Normal 9 4 2 2 4 2" xfId="3262" xr:uid="{11A3A5C5-0A8B-4B2E-93A0-1015145099B8}"/>
    <cellStyle name="Normal 9 4 2 2 4 2 2" xfId="4883" xr:uid="{04CCD360-74C3-4FFC-BF60-0D5C64368BBC}"/>
    <cellStyle name="Normal 9 4 2 2 4 2 2 2" xfId="5433" xr:uid="{2DE0AF9E-4B10-4EA2-995E-677ECB317201}"/>
    <cellStyle name="Normal 9 4 2 2 4 3" xfId="3263" xr:uid="{701BD7D3-F58C-456F-B7CE-4DE917D60114}"/>
    <cellStyle name="Normal 9 4 2 2 4 3 2" xfId="4884" xr:uid="{AE25CEAB-510E-4144-A260-4659C492A596}"/>
    <cellStyle name="Normal 9 4 2 2 4 4" xfId="3264" xr:uid="{F6D86791-33B0-4CD6-940A-AD664035B681}"/>
    <cellStyle name="Normal 9 4 2 2 4 4 2" xfId="4885" xr:uid="{3B76D334-0CC1-4F32-8047-0B61AD0B6F5F}"/>
    <cellStyle name="Normal 9 4 2 2 4 5" xfId="4882" xr:uid="{B7F003A2-AE88-4783-AA36-DE743B441BAD}"/>
    <cellStyle name="Normal 9 4 2 2 5" xfId="3265" xr:uid="{291196E8-2176-40F3-8B67-BE1250911544}"/>
    <cellStyle name="Normal 9 4 2 2 5 2" xfId="3266" xr:uid="{E3D04F6E-4559-472C-8408-BC8F216BDD60}"/>
    <cellStyle name="Normal 9 4 2 2 5 2 2" xfId="4887" xr:uid="{DFE1057F-F1DB-4163-BBC4-3D204116D07E}"/>
    <cellStyle name="Normal 9 4 2 2 5 3" xfId="3267" xr:uid="{BB9E57F7-07BC-4C59-825E-36D726CCCF7A}"/>
    <cellStyle name="Normal 9 4 2 2 5 3 2" xfId="4888" xr:uid="{CD11434B-597C-4840-9825-FB9A85E3318E}"/>
    <cellStyle name="Normal 9 4 2 2 5 4" xfId="3268" xr:uid="{8D630EB8-FEEA-4FFD-981F-A9C9A6686D0F}"/>
    <cellStyle name="Normal 9 4 2 2 5 4 2" xfId="4889" xr:uid="{C8AD7F4C-B7DA-4EAF-A350-886D236896EF}"/>
    <cellStyle name="Normal 9 4 2 2 5 5" xfId="4886" xr:uid="{6FD5BD92-D5CB-4246-980A-7439428AC5FD}"/>
    <cellStyle name="Normal 9 4 2 2 6" xfId="3269" xr:uid="{81C8BA19-0073-4920-AD18-F229D44AA545}"/>
    <cellStyle name="Normal 9 4 2 2 6 2" xfId="4890" xr:uid="{E7FA58BC-0F84-446C-ACFD-01D335EDACE6}"/>
    <cellStyle name="Normal 9 4 2 2 7" xfId="3270" xr:uid="{403C3EE1-B9D4-4D9D-8183-4C783CD7C207}"/>
    <cellStyle name="Normal 9 4 2 2 7 2" xfId="4891" xr:uid="{F9F18900-3F68-42BD-84A4-0DD3ABFC44C6}"/>
    <cellStyle name="Normal 9 4 2 2 8" xfId="3271" xr:uid="{66D81159-7255-44DC-9361-E8A9AD1B511F}"/>
    <cellStyle name="Normal 9 4 2 2 8 2" xfId="4892" xr:uid="{99DE0A12-017E-4CC8-898F-D41024D623C5}"/>
    <cellStyle name="Normal 9 4 2 2 9" xfId="4860" xr:uid="{F7C31CC0-B4B3-479A-A65D-F4F1BAF4C02E}"/>
    <cellStyle name="Normal 9 4 2 3" xfId="3272" xr:uid="{922469E1-9675-47AC-870D-B4838CA512BD}"/>
    <cellStyle name="Normal 9 4 2 3 2" xfId="3273" xr:uid="{FE93245D-7F1D-44CA-806F-D27A3DE7648F}"/>
    <cellStyle name="Normal 9 4 2 3 2 2" xfId="3274" xr:uid="{EEEF4129-495F-42AC-B9A3-627AC9705ED8}"/>
    <cellStyle name="Normal 9 4 2 3 2 2 2" xfId="4259" xr:uid="{A83B9123-7ADA-4796-849C-C5C373519584}"/>
    <cellStyle name="Normal 9 4 2 3 2 2 2 2" xfId="4260" xr:uid="{122DDB3F-4E28-46BF-AB27-2A0C099B9565}"/>
    <cellStyle name="Normal 9 4 2 3 2 2 2 2 2" xfId="4897" xr:uid="{851A7307-44E8-469A-9215-7346673E9998}"/>
    <cellStyle name="Normal 9 4 2 3 2 2 2 3" xfId="4896" xr:uid="{F2521D86-070E-4DF7-B838-B8327857FD33}"/>
    <cellStyle name="Normal 9 4 2 3 2 2 3" xfId="4261" xr:uid="{D4108198-7BE4-4C84-95F0-102541CDDDAE}"/>
    <cellStyle name="Normal 9 4 2 3 2 2 3 2" xfId="4898" xr:uid="{1A5C7FEE-6644-4BF7-B12D-8F85ED9116FE}"/>
    <cellStyle name="Normal 9 4 2 3 2 2 4" xfId="4895" xr:uid="{7E7B5A4D-B3FA-4285-B014-71AB538644E5}"/>
    <cellStyle name="Normal 9 4 2 3 2 3" xfId="3275" xr:uid="{49256805-A364-452F-A7E0-7F0A1C3624F6}"/>
    <cellStyle name="Normal 9 4 2 3 2 3 2" xfId="4262" xr:uid="{EA150AC1-C213-41E2-9F21-EEE5A698041F}"/>
    <cellStyle name="Normal 9 4 2 3 2 3 2 2" xfId="4900" xr:uid="{8EE6ED0B-85B8-469A-B5CE-AA369F380890}"/>
    <cellStyle name="Normal 9 4 2 3 2 3 3" xfId="4899" xr:uid="{C07ADC0E-E79D-42C5-8FFD-D729E5FE1F5C}"/>
    <cellStyle name="Normal 9 4 2 3 2 4" xfId="3276" xr:uid="{D707456C-21AE-44B5-917D-C90BF3F6C72B}"/>
    <cellStyle name="Normal 9 4 2 3 2 4 2" xfId="4901" xr:uid="{BEF48EC6-E1F4-4A32-BA2F-89AA34ABD849}"/>
    <cellStyle name="Normal 9 4 2 3 2 5" xfId="4894" xr:uid="{6B15246A-04F3-4C7D-84B0-7AF5222A9CF7}"/>
    <cellStyle name="Normal 9 4 2 3 3" xfId="3277" xr:uid="{65784981-DC35-497D-967D-FD192E749306}"/>
    <cellStyle name="Normal 9 4 2 3 3 2" xfId="3278" xr:uid="{34F1E724-B199-472B-AD3A-184EB2380FB3}"/>
    <cellStyle name="Normal 9 4 2 3 3 2 2" xfId="4263" xr:uid="{D22212C9-20EC-4662-85FE-57C5E584A5C1}"/>
    <cellStyle name="Normal 9 4 2 3 3 2 2 2" xfId="4904" xr:uid="{20C5954E-D368-4EE2-B53B-85A7F157A6A3}"/>
    <cellStyle name="Normal 9 4 2 3 3 2 3" xfId="4903" xr:uid="{7BEA1DB6-E479-4D90-A279-70ACB1D72866}"/>
    <cellStyle name="Normal 9 4 2 3 3 3" xfId="3279" xr:uid="{02F3A020-07E5-48EA-901C-876B14B0E460}"/>
    <cellStyle name="Normal 9 4 2 3 3 3 2" xfId="4905" xr:uid="{19E1C29A-A919-4ACF-AF98-F99942997C9B}"/>
    <cellStyle name="Normal 9 4 2 3 3 4" xfId="3280" xr:uid="{B02AC3EF-D175-4235-8F1D-627C1A4C392F}"/>
    <cellStyle name="Normal 9 4 2 3 3 4 2" xfId="4906" xr:uid="{E676E232-5584-453B-80E6-01C238713B0E}"/>
    <cellStyle name="Normal 9 4 2 3 3 5" xfId="4902" xr:uid="{6B951551-14D9-4C2C-B886-B8370768EB87}"/>
    <cellStyle name="Normal 9 4 2 3 4" xfId="3281" xr:uid="{B66FB8D0-98C2-4D6A-A6F3-54C3AE070712}"/>
    <cellStyle name="Normal 9 4 2 3 4 2" xfId="4264" xr:uid="{627E5EC4-4C0F-4347-B9DC-3C5C94A5F04A}"/>
    <cellStyle name="Normal 9 4 2 3 4 2 2" xfId="4908" xr:uid="{D32508CE-84EA-43B0-B7FA-D274CD0F0531}"/>
    <cellStyle name="Normal 9 4 2 3 4 3" xfId="4907" xr:uid="{9510689C-8D32-449E-ABA9-837238685326}"/>
    <cellStyle name="Normal 9 4 2 3 5" xfId="3282" xr:uid="{F872FEB5-7912-43AB-B729-557077AD1FB6}"/>
    <cellStyle name="Normal 9 4 2 3 5 2" xfId="4909" xr:uid="{D8532C4A-9319-4F68-A2BA-50B0C11CE814}"/>
    <cellStyle name="Normal 9 4 2 3 6" xfId="3283" xr:uid="{3CBC9A4A-257B-45D1-9367-67CBC9C67A27}"/>
    <cellStyle name="Normal 9 4 2 3 6 2" xfId="4910" xr:uid="{67A4BD40-7446-45C0-978D-27EA4A238075}"/>
    <cellStyle name="Normal 9 4 2 3 7" xfId="4893" xr:uid="{205DC263-A6F0-424F-BE02-4C16A3D0592B}"/>
    <cellStyle name="Normal 9 4 2 4" xfId="3284" xr:uid="{1818F845-4236-42B3-AB53-1EA8124977DB}"/>
    <cellStyle name="Normal 9 4 2 4 2" xfId="3285" xr:uid="{30EA4026-DA40-4FA2-AEC0-2A40E79B6DA5}"/>
    <cellStyle name="Normal 9 4 2 4 2 2" xfId="3286" xr:uid="{D75C9720-EC46-44B5-B502-21AD2A223E4C}"/>
    <cellStyle name="Normal 9 4 2 4 2 2 2" xfId="4265" xr:uid="{B968391D-D1ED-4E4F-ABD4-9A371178B557}"/>
    <cellStyle name="Normal 9 4 2 4 2 2 2 2" xfId="4914" xr:uid="{B6037AE3-E9DA-4925-A623-CF3419A43313}"/>
    <cellStyle name="Normal 9 4 2 4 2 2 3" xfId="4913" xr:uid="{19E83B16-E891-4DEB-92C3-50EDA1165AA7}"/>
    <cellStyle name="Normal 9 4 2 4 2 3" xfId="3287" xr:uid="{29808027-3350-4399-B6AA-3E261D8E033B}"/>
    <cellStyle name="Normal 9 4 2 4 2 3 2" xfId="4915" xr:uid="{01C1DC5E-9E50-454C-9663-FFF3599D0BFB}"/>
    <cellStyle name="Normal 9 4 2 4 2 4" xfId="3288" xr:uid="{3DCC21E8-136C-430C-A268-3CC7BE287A55}"/>
    <cellStyle name="Normal 9 4 2 4 2 4 2" xfId="4916" xr:uid="{62844A7F-7EE8-4B61-8C4E-6F27A08E743F}"/>
    <cellStyle name="Normal 9 4 2 4 2 5" xfId="4912" xr:uid="{D194DF52-19D3-4914-BB98-C3CE59A8DD71}"/>
    <cellStyle name="Normal 9 4 2 4 3" xfId="3289" xr:uid="{614A6632-7059-4DA6-8EC1-8A34054B7F7A}"/>
    <cellStyle name="Normal 9 4 2 4 3 2" xfId="4266" xr:uid="{61735D50-3028-481B-9939-9F50C1646596}"/>
    <cellStyle name="Normal 9 4 2 4 3 2 2" xfId="4918" xr:uid="{C1B77F94-C23A-454F-8F02-18AA95C33437}"/>
    <cellStyle name="Normal 9 4 2 4 3 3" xfId="4917" xr:uid="{CFD3140E-5E7A-431F-B26C-1EF664B85478}"/>
    <cellStyle name="Normal 9 4 2 4 4" xfId="3290" xr:uid="{37A695C2-C41A-4F61-A04D-CBF8131EB6C0}"/>
    <cellStyle name="Normal 9 4 2 4 4 2" xfId="4919" xr:uid="{4A0C705C-8598-48E0-B2BD-14C4F87D7A2C}"/>
    <cellStyle name="Normal 9 4 2 4 5" xfId="3291" xr:uid="{BF517B0E-B5F6-4244-8B30-CDE6E12598B8}"/>
    <cellStyle name="Normal 9 4 2 4 5 2" xfId="4920" xr:uid="{14E64FE8-202B-4725-9DE2-90586E9B4484}"/>
    <cellStyle name="Normal 9 4 2 4 6" xfId="4911" xr:uid="{1F715625-279D-4758-85CE-0A8D7916D440}"/>
    <cellStyle name="Normal 9 4 2 5" xfId="3292" xr:uid="{2BB671A9-175B-4BC1-BD77-502DB93272BC}"/>
    <cellStyle name="Normal 9 4 2 5 2" xfId="3293" xr:uid="{E5CC26F5-863E-4985-9716-BEA692D4E10A}"/>
    <cellStyle name="Normal 9 4 2 5 2 2" xfId="4267" xr:uid="{BE3566D6-9EA6-483F-ACDC-2C22831E4D9D}"/>
    <cellStyle name="Normal 9 4 2 5 2 2 2" xfId="4923" xr:uid="{2DF8BCBA-1B4F-4AB7-B2CE-2A7F10313D68}"/>
    <cellStyle name="Normal 9 4 2 5 2 3" xfId="4922" xr:uid="{EEC429C4-3302-4BB9-AB33-D0B1EA7FA2E9}"/>
    <cellStyle name="Normal 9 4 2 5 3" xfId="3294" xr:uid="{95DCF3B4-5AEA-40B7-AC4F-1DDB3DB14BDA}"/>
    <cellStyle name="Normal 9 4 2 5 3 2" xfId="4924" xr:uid="{B3B42844-3BBF-42BE-B6F1-FF72D33152F7}"/>
    <cellStyle name="Normal 9 4 2 5 4" xfId="3295" xr:uid="{1285B195-467E-4553-9240-C166D92D4639}"/>
    <cellStyle name="Normal 9 4 2 5 4 2" xfId="4925" xr:uid="{A118047A-5DD4-487F-BEAC-384FD4A151F7}"/>
    <cellStyle name="Normal 9 4 2 5 5" xfId="4921" xr:uid="{C0424C04-1A97-4408-BC3B-8F56EA3961E4}"/>
    <cellStyle name="Normal 9 4 2 6" xfId="3296" xr:uid="{118C59D3-811A-4475-B4B1-306897AE8572}"/>
    <cellStyle name="Normal 9 4 2 6 2" xfId="3297" xr:uid="{DB510EA0-CBA9-4182-989D-F9AC9A522778}"/>
    <cellStyle name="Normal 9 4 2 6 2 2" xfId="4927" xr:uid="{451D5C1F-AF9B-4453-8929-3164A8BC6B60}"/>
    <cellStyle name="Normal 9 4 2 6 3" xfId="3298" xr:uid="{3DB1616E-0908-4E94-BDE3-8628B4AD744C}"/>
    <cellStyle name="Normal 9 4 2 6 3 2" xfId="4928" xr:uid="{A4FD856A-3DD6-47BD-935D-EC1472CF0BF0}"/>
    <cellStyle name="Normal 9 4 2 6 4" xfId="3299" xr:uid="{5E1C2634-7688-4D16-A0C3-2F5018A05F3A}"/>
    <cellStyle name="Normal 9 4 2 6 4 2" xfId="4929" xr:uid="{805FF733-3E74-4281-85DA-80BC1B97DC56}"/>
    <cellStyle name="Normal 9 4 2 6 5" xfId="4926" xr:uid="{E8007359-501D-4670-9238-7E1D37A36FE9}"/>
    <cellStyle name="Normal 9 4 2 7" xfId="3300" xr:uid="{0C254410-B0C0-4770-B52A-9A33E2C779A2}"/>
    <cellStyle name="Normal 9 4 2 7 2" xfId="4930" xr:uid="{E4438362-FF75-4D83-AFEE-2C86AF84C7C5}"/>
    <cellStyle name="Normal 9 4 2 8" xfId="3301" xr:uid="{ABDA1043-33EF-4F63-8259-65131359C333}"/>
    <cellStyle name="Normal 9 4 2 8 2" xfId="4931" xr:uid="{62E61E03-02F7-469D-93A6-750CCFA7D8AA}"/>
    <cellStyle name="Normal 9 4 2 9" xfId="3302" xr:uid="{CB5602A9-7A9B-4C66-B587-23E2CB3FB884}"/>
    <cellStyle name="Normal 9 4 2 9 2" xfId="4932" xr:uid="{7DB1E7C8-6FCA-4D43-9186-1571C2C041F0}"/>
    <cellStyle name="Normal 9 4 3" xfId="3303" xr:uid="{B313A8F6-3C11-40DA-8DBA-E0ABB2B3BB4F}"/>
    <cellStyle name="Normal 9 4 3 2" xfId="3304" xr:uid="{B1BB9714-39B0-4DED-AE32-1A5367B2EEF3}"/>
    <cellStyle name="Normal 9 4 3 2 2" xfId="3305" xr:uid="{F9485DE6-9474-48BC-A330-684B65A72EBD}"/>
    <cellStyle name="Normal 9 4 3 2 2 2" xfId="3306" xr:uid="{2101BFFB-E87C-4CE3-AC2C-B8A4C1A23F4A}"/>
    <cellStyle name="Normal 9 4 3 2 2 2 2" xfId="4268" xr:uid="{649C2BA2-DFCC-4C53-B620-0A55B07EE0E3}"/>
    <cellStyle name="Normal 9 4 3 2 2 2 2 2" xfId="4671" xr:uid="{946666A2-6A5C-47E6-B4F7-13D7F1BCC680}"/>
    <cellStyle name="Normal 9 4 3 2 2 2 2 2 2" xfId="5308" xr:uid="{7818CF5B-FAB7-430E-991E-1AC7EF54ADF2}"/>
    <cellStyle name="Normal 9 4 3 2 2 2 2 2 3" xfId="4937" xr:uid="{7532CCDC-90C2-48A2-8A5B-E82B25308F36}"/>
    <cellStyle name="Normal 9 4 3 2 2 2 3" xfId="4672" xr:uid="{9C53EBB1-8F6D-4787-9955-B5CFCE545850}"/>
    <cellStyle name="Normal 9 4 3 2 2 2 3 2" xfId="5309" xr:uid="{F50F2B81-497E-4D2F-BAB9-F225829D754B}"/>
    <cellStyle name="Normal 9 4 3 2 2 2 3 3" xfId="4936" xr:uid="{C35BEAEC-547D-4ED0-A8AD-84F127759E4A}"/>
    <cellStyle name="Normal 9 4 3 2 2 3" xfId="3307" xr:uid="{D9FD5160-C261-40D1-BC0B-61D5948B3DA2}"/>
    <cellStyle name="Normal 9 4 3 2 2 3 2" xfId="4673" xr:uid="{8629F353-64B5-4544-B7F8-6B68220FBC9D}"/>
    <cellStyle name="Normal 9 4 3 2 2 3 2 2" xfId="5310" xr:uid="{1EA475AE-1B2D-47D4-B6D0-E57B4C435AFA}"/>
    <cellStyle name="Normal 9 4 3 2 2 3 2 3" xfId="4938" xr:uid="{CF1A5190-7B25-45AB-8F3C-328BBD70CD9B}"/>
    <cellStyle name="Normal 9 4 3 2 2 4" xfId="3308" xr:uid="{4CC66A1D-B148-4D87-960E-245042A40C30}"/>
    <cellStyle name="Normal 9 4 3 2 2 4 2" xfId="4939" xr:uid="{FFFF68F3-1542-42AD-BD05-03BA36F3440C}"/>
    <cellStyle name="Normal 9 4 3 2 2 5" xfId="4935" xr:uid="{2F74C7AB-2828-4790-99BE-4799D56B62FF}"/>
    <cellStyle name="Normal 9 4 3 2 3" xfId="3309" xr:uid="{334CAF23-35F1-4335-98C7-7DF278405BD5}"/>
    <cellStyle name="Normal 9 4 3 2 3 2" xfId="3310" xr:uid="{7C7CF0DA-4335-4BEB-8648-153E7AA98985}"/>
    <cellStyle name="Normal 9 4 3 2 3 2 2" xfId="4674" xr:uid="{9770DA43-81EC-4118-8E11-4FB3EA71547F}"/>
    <cellStyle name="Normal 9 4 3 2 3 2 2 2" xfId="5311" xr:uid="{A8027E8B-96C7-4799-9972-912AF139D5E1}"/>
    <cellStyle name="Normal 9 4 3 2 3 2 2 3" xfId="4941" xr:uid="{605EEB23-0770-413C-9811-F4AA64C3E260}"/>
    <cellStyle name="Normal 9 4 3 2 3 3" xfId="3311" xr:uid="{AAB8245F-7C8C-4077-9E36-2656FD2233DC}"/>
    <cellStyle name="Normal 9 4 3 2 3 3 2" xfId="4942" xr:uid="{F11E0CA7-2320-4AD1-83A2-570453BFDA8E}"/>
    <cellStyle name="Normal 9 4 3 2 3 4" xfId="3312" xr:uid="{3DA60068-4F1B-4AE3-938F-9A8445FBEFE8}"/>
    <cellStyle name="Normal 9 4 3 2 3 4 2" xfId="4943" xr:uid="{58BDAA76-C289-4DF9-AF34-271927869988}"/>
    <cellStyle name="Normal 9 4 3 2 3 5" xfId="4940" xr:uid="{1B45A4AB-DF4E-4E1E-8007-B243139740A1}"/>
    <cellStyle name="Normal 9 4 3 2 4" xfId="3313" xr:uid="{97135292-526B-4108-844C-BE32427BFE0A}"/>
    <cellStyle name="Normal 9 4 3 2 4 2" xfId="4675" xr:uid="{D4256AB7-D244-426F-A484-8E40FA0108DB}"/>
    <cellStyle name="Normal 9 4 3 2 4 2 2" xfId="5312" xr:uid="{58954610-9153-4436-9211-4CC056BC81FB}"/>
    <cellStyle name="Normal 9 4 3 2 4 2 3" xfId="4944" xr:uid="{A395E78D-4E95-4BC9-A998-BF37770C74FE}"/>
    <cellStyle name="Normal 9 4 3 2 5" xfId="3314" xr:uid="{F79BE79C-53FC-492D-8C0E-663667BCEE7C}"/>
    <cellStyle name="Normal 9 4 3 2 5 2" xfId="4945" xr:uid="{7DE4476E-8031-4135-A099-EBDAEABD9EDE}"/>
    <cellStyle name="Normal 9 4 3 2 6" xfId="3315" xr:uid="{A72F4B3B-63B7-4033-93D2-926394EF5BE3}"/>
    <cellStyle name="Normal 9 4 3 2 6 2" xfId="4946" xr:uid="{1D3EF7BB-7DA7-4FED-AE93-992AD7E93DB8}"/>
    <cellStyle name="Normal 9 4 3 2 7" xfId="4934" xr:uid="{4D740034-7226-45B5-87F2-D656372CF35C}"/>
    <cellStyle name="Normal 9 4 3 3" xfId="3316" xr:uid="{66746252-821E-442D-807F-47ACE69DC832}"/>
    <cellStyle name="Normal 9 4 3 3 2" xfId="3317" xr:uid="{6FD97749-E2CB-462B-A709-DBE08CEBAE6C}"/>
    <cellStyle name="Normal 9 4 3 3 2 2" xfId="3318" xr:uid="{B9389C87-BE21-418D-9C9D-6E8C7960ABC8}"/>
    <cellStyle name="Normal 9 4 3 3 2 2 2" xfId="4676" xr:uid="{261294B0-2640-40E7-AFFB-459E0B606DC0}"/>
    <cellStyle name="Normal 9 4 3 3 2 2 2 2" xfId="5313" xr:uid="{A41A0BEC-ADD5-45C7-BFF9-FBBDA0AC4689}"/>
    <cellStyle name="Normal 9 4 3 3 2 2 2 3" xfId="4949" xr:uid="{91E8B954-9F53-4F28-8DD4-65EDCF9DAD69}"/>
    <cellStyle name="Normal 9 4 3 3 2 3" xfId="3319" xr:uid="{8951BD94-7586-42B1-964E-4A87ADD35CE8}"/>
    <cellStyle name="Normal 9 4 3 3 2 3 2" xfId="4950" xr:uid="{A379B289-277E-422C-8560-9659EAD8FBED}"/>
    <cellStyle name="Normal 9 4 3 3 2 4" xfId="3320" xr:uid="{507F1D86-E489-4152-AF6C-B3EC138D3DB6}"/>
    <cellStyle name="Normal 9 4 3 3 2 4 2" xfId="4951" xr:uid="{A6D74CF7-E05D-4335-9BCF-2DEDC43E26D0}"/>
    <cellStyle name="Normal 9 4 3 3 2 5" xfId="4948" xr:uid="{B319412D-F64B-427B-948B-E8151525D747}"/>
    <cellStyle name="Normal 9 4 3 3 3" xfId="3321" xr:uid="{013518DF-9E50-4669-A386-261C83EE63F3}"/>
    <cellStyle name="Normal 9 4 3 3 3 2" xfId="4677" xr:uid="{73752FEE-C0B2-466A-8A3E-1E8BAB9636C1}"/>
    <cellStyle name="Normal 9 4 3 3 3 2 2" xfId="5314" xr:uid="{C3D38A99-17D8-4175-BF53-358301D57875}"/>
    <cellStyle name="Normal 9 4 3 3 3 2 3" xfId="4952" xr:uid="{0C562213-249C-4960-B491-BD3F7E1EEBFD}"/>
    <cellStyle name="Normal 9 4 3 3 4" xfId="3322" xr:uid="{6062800A-E5D9-4DA4-AF90-018F67907A9F}"/>
    <cellStyle name="Normal 9 4 3 3 4 2" xfId="4953" xr:uid="{47541C98-E2A6-4926-868D-0673E8E5ED70}"/>
    <cellStyle name="Normal 9 4 3 3 5" xfId="3323" xr:uid="{8AC10E97-611D-4988-963A-D34C7FC370D1}"/>
    <cellStyle name="Normal 9 4 3 3 5 2" xfId="4954" xr:uid="{9D1892A6-6636-4F28-BD38-4EC9D5A0F067}"/>
    <cellStyle name="Normal 9 4 3 3 6" xfId="4947" xr:uid="{3FC4E729-143B-477B-833E-9BCA2153D414}"/>
    <cellStyle name="Normal 9 4 3 4" xfId="3324" xr:uid="{93D41602-013A-4A4C-83EB-3C9334796187}"/>
    <cellStyle name="Normal 9 4 3 4 2" xfId="3325" xr:uid="{7195854F-DA29-4724-A38C-0E6A59B43AB2}"/>
    <cellStyle name="Normal 9 4 3 4 2 2" xfId="4678" xr:uid="{763727A5-0D62-4CEF-ACE0-F2F93D0FA5AB}"/>
    <cellStyle name="Normal 9 4 3 4 2 2 2" xfId="5315" xr:uid="{AAC47A3A-51DA-41FF-B392-85D9FBCE93B8}"/>
    <cellStyle name="Normal 9 4 3 4 2 2 3" xfId="4956" xr:uid="{B27F65A8-DE10-466A-82B6-EDC8B83078F0}"/>
    <cellStyle name="Normal 9 4 3 4 3" xfId="3326" xr:uid="{9D085C15-C69F-418F-9BBA-1279D75E747A}"/>
    <cellStyle name="Normal 9 4 3 4 3 2" xfId="4957" xr:uid="{BCDB0532-BDDB-4316-83CF-3074204033E4}"/>
    <cellStyle name="Normal 9 4 3 4 4" xfId="3327" xr:uid="{F48989FF-23B1-4E35-823E-A081AB777B3E}"/>
    <cellStyle name="Normal 9 4 3 4 4 2" xfId="4958" xr:uid="{D865D212-C6DD-4FC8-BEC5-CF7C3255C207}"/>
    <cellStyle name="Normal 9 4 3 4 5" xfId="4955" xr:uid="{AC1A65A4-042C-4FDB-988E-372F75A935BF}"/>
    <cellStyle name="Normal 9 4 3 5" xfId="3328" xr:uid="{FD001DA2-46F6-438E-BA87-DC8491857C94}"/>
    <cellStyle name="Normal 9 4 3 5 2" xfId="3329" xr:uid="{CD141139-A42E-4CF8-A1B0-782F5EFD7B17}"/>
    <cellStyle name="Normal 9 4 3 5 2 2" xfId="4960" xr:uid="{3D35A705-7596-4874-836C-C58C7356B1FF}"/>
    <cellStyle name="Normal 9 4 3 5 3" xfId="3330" xr:uid="{C06A02F8-9C93-41CF-B332-CBD039E22C2F}"/>
    <cellStyle name="Normal 9 4 3 5 3 2" xfId="4961" xr:uid="{83708019-6FCB-400F-AC1C-33314D30D7F1}"/>
    <cellStyle name="Normal 9 4 3 5 4" xfId="3331" xr:uid="{3D97BA6F-DF20-43E5-B28C-D9ECAC71C911}"/>
    <cellStyle name="Normal 9 4 3 5 4 2" xfId="4962" xr:uid="{42CD02C6-BF1D-4561-A6BB-50AB27DE9D1C}"/>
    <cellStyle name="Normal 9 4 3 5 5" xfId="4959" xr:uid="{EBD64575-00A1-43F8-8265-ADC8AA97A161}"/>
    <cellStyle name="Normal 9 4 3 6" xfId="3332" xr:uid="{7697458B-CCE2-4E24-8112-62090C60312B}"/>
    <cellStyle name="Normal 9 4 3 6 2" xfId="4963" xr:uid="{B85F8F66-7256-403D-8D73-281543DAE83B}"/>
    <cellStyle name="Normal 9 4 3 7" xfId="3333" xr:uid="{E8082E88-045D-4EAB-93DC-28CAFDD3BB46}"/>
    <cellStyle name="Normal 9 4 3 7 2" xfId="4964" xr:uid="{59303B12-286A-4599-A1FD-1D9B0A4224A1}"/>
    <cellStyle name="Normal 9 4 3 8" xfId="3334" xr:uid="{6ACD9A66-D736-451B-A15C-66D81101CFAF}"/>
    <cellStyle name="Normal 9 4 3 8 2" xfId="4965" xr:uid="{2A90E306-5F87-4075-AACB-9F9208258D8A}"/>
    <cellStyle name="Normal 9 4 3 9" xfId="4933" xr:uid="{F99D3698-2201-4379-876B-A7A970A7905E}"/>
    <cellStyle name="Normal 9 4 4" xfId="3335" xr:uid="{4A7AB6C8-1BBF-49DA-98A0-A9EB2048EEFB}"/>
    <cellStyle name="Normal 9 4 4 2" xfId="3336" xr:uid="{575833FC-F25D-4109-92D1-0CDCB3510B5D}"/>
    <cellStyle name="Normal 9 4 4 2 2" xfId="3337" xr:uid="{41B16001-1FE9-4C83-9325-FFD93CF45B30}"/>
    <cellStyle name="Normal 9 4 4 2 2 2" xfId="3338" xr:uid="{6D14FAC0-A224-4C82-BEBB-7C190FD867B3}"/>
    <cellStyle name="Normal 9 4 4 2 2 2 2" xfId="4269" xr:uid="{F4A6DF30-A3BC-4C5E-8E51-A014D44A82BC}"/>
    <cellStyle name="Normal 9 4 4 2 2 2 2 2" xfId="4970" xr:uid="{23B67B57-5494-4027-BA6A-1CF24A2A5455}"/>
    <cellStyle name="Normal 9 4 4 2 2 2 3" xfId="4969" xr:uid="{BCD66F41-6B03-4EF2-9A52-DA9CC34ADF8D}"/>
    <cellStyle name="Normal 9 4 4 2 2 3" xfId="3339" xr:uid="{F1B55E65-24F2-4B6E-8DE2-1632DBC4A1BC}"/>
    <cellStyle name="Normal 9 4 4 2 2 3 2" xfId="4971" xr:uid="{0D365956-A39E-45DF-BB0E-4DDEEFD608D9}"/>
    <cellStyle name="Normal 9 4 4 2 2 4" xfId="3340" xr:uid="{C8FDDD4A-36D4-4D0C-B60A-14B63C96A613}"/>
    <cellStyle name="Normal 9 4 4 2 2 4 2" xfId="4972" xr:uid="{8D12863B-62A1-457D-B18C-DD49721C1618}"/>
    <cellStyle name="Normal 9 4 4 2 2 5" xfId="4968" xr:uid="{175F7F7F-602D-4583-BC86-E693A6B44F6F}"/>
    <cellStyle name="Normal 9 4 4 2 3" xfId="3341" xr:uid="{A782639C-5947-4922-850A-B5D7E16B2F04}"/>
    <cellStyle name="Normal 9 4 4 2 3 2" xfId="4270" xr:uid="{6817C876-E026-4BFE-A001-572B0DF0D534}"/>
    <cellStyle name="Normal 9 4 4 2 3 2 2" xfId="4974" xr:uid="{8EB450DD-463C-46CD-AEB3-1F59304CB4C8}"/>
    <cellStyle name="Normal 9 4 4 2 3 3" xfId="4973" xr:uid="{82E0470C-5833-4402-BD39-18CF5154A43C}"/>
    <cellStyle name="Normal 9 4 4 2 4" xfId="3342" xr:uid="{5C22DB08-898D-44BC-825E-6D8E5C939A79}"/>
    <cellStyle name="Normal 9 4 4 2 4 2" xfId="4975" xr:uid="{90817F7C-8CBF-4CFF-A12F-DFC49FBA385B}"/>
    <cellStyle name="Normal 9 4 4 2 5" xfId="3343" xr:uid="{8F8F5A15-5004-43E3-AB95-F532931DE095}"/>
    <cellStyle name="Normal 9 4 4 2 5 2" xfId="4976" xr:uid="{1076F69A-6FD1-4AEC-8154-1B030FD48176}"/>
    <cellStyle name="Normal 9 4 4 2 6" xfId="4967" xr:uid="{93D87081-B5DE-42C7-A461-06E17D022F60}"/>
    <cellStyle name="Normal 9 4 4 3" xfId="3344" xr:uid="{ECB9AA8F-5B2A-4DFD-A70F-7AD6265DBB79}"/>
    <cellStyle name="Normal 9 4 4 3 2" xfId="3345" xr:uid="{95C5D297-025F-49D1-B9F5-79585F368816}"/>
    <cellStyle name="Normal 9 4 4 3 2 2" xfId="4271" xr:uid="{D7BDFA5E-3E53-4E56-9EEA-5DE8D1303EA9}"/>
    <cellStyle name="Normal 9 4 4 3 2 2 2" xfId="4979" xr:uid="{F6EDF4F2-8850-4AF3-9E84-5A5EA5C6CFBB}"/>
    <cellStyle name="Normal 9 4 4 3 2 3" xfId="4978" xr:uid="{5537D2A8-10D2-473F-A952-A520AC0D5355}"/>
    <cellStyle name="Normal 9 4 4 3 3" xfId="3346" xr:uid="{C6E6B6C9-F1D9-43A4-8417-6286F4DC5C80}"/>
    <cellStyle name="Normal 9 4 4 3 3 2" xfId="4980" xr:uid="{4D6075E6-33F6-42C0-9073-E315F637800C}"/>
    <cellStyle name="Normal 9 4 4 3 4" xfId="3347" xr:uid="{6C9A81B0-4220-44EB-9B53-0F8257703CFF}"/>
    <cellStyle name="Normal 9 4 4 3 4 2" xfId="4981" xr:uid="{C44B0DB2-27FB-465B-80A7-E89D06472717}"/>
    <cellStyle name="Normal 9 4 4 3 5" xfId="4977" xr:uid="{7718B5DD-6568-4AA3-982E-A735628E404F}"/>
    <cellStyle name="Normal 9 4 4 4" xfId="3348" xr:uid="{8EF068DF-1A1E-41C4-870C-1D0A67155970}"/>
    <cellStyle name="Normal 9 4 4 4 2" xfId="3349" xr:uid="{8B9EA53E-8171-48B8-A883-3801D9AB3CE4}"/>
    <cellStyle name="Normal 9 4 4 4 2 2" xfId="4983" xr:uid="{544C8D6C-39B2-42C1-806F-09513C0964AA}"/>
    <cellStyle name="Normal 9 4 4 4 3" xfId="3350" xr:uid="{4B2ED108-D0F8-473E-A9FC-E0AAC1E153EC}"/>
    <cellStyle name="Normal 9 4 4 4 3 2" xfId="4984" xr:uid="{CD702E1B-0CC2-408C-87A1-B53517B833B0}"/>
    <cellStyle name="Normal 9 4 4 4 4" xfId="3351" xr:uid="{A5649345-F27A-4FFC-BCE6-717C49A6E7C4}"/>
    <cellStyle name="Normal 9 4 4 4 4 2" xfId="4985" xr:uid="{DA55AA6D-A690-48A6-A2FD-99AA99A8FF94}"/>
    <cellStyle name="Normal 9 4 4 4 5" xfId="4982" xr:uid="{2C7912ED-3EFB-428D-8EF7-EE4D2EF1B67A}"/>
    <cellStyle name="Normal 9 4 4 5" xfId="3352" xr:uid="{81513011-1AC1-4175-AB1D-FC17779EC0C3}"/>
    <cellStyle name="Normal 9 4 4 5 2" xfId="4986" xr:uid="{728E61F5-0A3D-4E29-8CE8-DC5E8FED7ABA}"/>
    <cellStyle name="Normal 9 4 4 6" xfId="3353" xr:uid="{65535704-BD35-4667-B333-07B1BC3C6F72}"/>
    <cellStyle name="Normal 9 4 4 6 2" xfId="4987" xr:uid="{C05F7E6F-F3B6-448F-9F1E-440C4688CCD5}"/>
    <cellStyle name="Normal 9 4 4 7" xfId="3354" xr:uid="{4AB08EA4-2AC9-459C-8002-CD74241DEEBA}"/>
    <cellStyle name="Normal 9 4 4 7 2" xfId="4988" xr:uid="{AE112F9F-5B9F-4F86-A0F0-507AFC14FBF3}"/>
    <cellStyle name="Normal 9 4 4 8" xfId="4966" xr:uid="{9EA4ACFB-8B7C-4B41-A9DD-F9602ACD139E}"/>
    <cellStyle name="Normal 9 4 5" xfId="3355" xr:uid="{D5AB617E-36CB-431D-8147-BAB973882E83}"/>
    <cellStyle name="Normal 9 4 5 2" xfId="3356" xr:uid="{FD7671DF-5114-4D14-900A-6DA2AAC5B2F9}"/>
    <cellStyle name="Normal 9 4 5 2 2" xfId="3357" xr:uid="{69B52643-D7FA-4B0C-AFF3-CEB11F70F8F8}"/>
    <cellStyle name="Normal 9 4 5 2 2 2" xfId="4272" xr:uid="{5F2E5F73-1358-49A1-B592-6784BFF1E186}"/>
    <cellStyle name="Normal 9 4 5 2 2 2 2" xfId="4992" xr:uid="{AD4732FD-B7F1-46FD-B095-0595B46CC786}"/>
    <cellStyle name="Normal 9 4 5 2 2 3" xfId="4991" xr:uid="{6E19534E-0995-4B10-AF38-44E38B2AAC5B}"/>
    <cellStyle name="Normal 9 4 5 2 3" xfId="3358" xr:uid="{685B66E3-97BC-4D3E-B074-F9D746D0B27D}"/>
    <cellStyle name="Normal 9 4 5 2 3 2" xfId="4993" xr:uid="{9F16C10B-8D46-4081-96AA-F9930FD580D6}"/>
    <cellStyle name="Normal 9 4 5 2 4" xfId="3359" xr:uid="{E47F581E-5645-48DC-8BE5-C6606A34A92F}"/>
    <cellStyle name="Normal 9 4 5 2 4 2" xfId="4994" xr:uid="{C2402E0A-7FB1-417B-8F61-6E85062E81B6}"/>
    <cellStyle name="Normal 9 4 5 2 5" xfId="4990" xr:uid="{EEA1D676-DFA1-4B39-B03F-0F43A2A88785}"/>
    <cellStyle name="Normal 9 4 5 3" xfId="3360" xr:uid="{9E3FB142-C420-4366-8C90-87FDEEF889D4}"/>
    <cellStyle name="Normal 9 4 5 3 2" xfId="3361" xr:uid="{4353429C-7CCC-41A8-8CC5-E142B21C8BBB}"/>
    <cellStyle name="Normal 9 4 5 3 2 2" xfId="4996" xr:uid="{A75AC882-E61B-4129-AD4D-3A237039E0E4}"/>
    <cellStyle name="Normal 9 4 5 3 3" xfId="3362" xr:uid="{4F6B26A9-7C94-41DA-BE67-C45316C7999F}"/>
    <cellStyle name="Normal 9 4 5 3 3 2" xfId="4997" xr:uid="{034DE538-2B62-41BC-8254-81F39D407334}"/>
    <cellStyle name="Normal 9 4 5 3 4" xfId="3363" xr:uid="{25878808-10C0-433F-B6A9-B126C95EB21E}"/>
    <cellStyle name="Normal 9 4 5 3 4 2" xfId="4998" xr:uid="{4579E8A0-93B4-49CD-8D96-BF4592BFDD0A}"/>
    <cellStyle name="Normal 9 4 5 3 5" xfId="4995" xr:uid="{EB3B70F9-4DC6-445C-BD8E-FC859848FF96}"/>
    <cellStyle name="Normal 9 4 5 4" xfId="3364" xr:uid="{146A8584-7275-4A51-B3E9-052B66681712}"/>
    <cellStyle name="Normal 9 4 5 4 2" xfId="4999" xr:uid="{B5DFB125-11BD-4331-BA0E-65FB4656C78D}"/>
    <cellStyle name="Normal 9 4 5 5" xfId="3365" xr:uid="{FB0BF007-A0D3-4F0B-B427-C9BFA318DD67}"/>
    <cellStyle name="Normal 9 4 5 5 2" xfId="5000" xr:uid="{F7DAEEDE-66A7-4306-A80C-4FEEAC899C96}"/>
    <cellStyle name="Normal 9 4 5 6" xfId="3366" xr:uid="{B16F4875-F16D-42B6-9976-12D7149F8C5E}"/>
    <cellStyle name="Normal 9 4 5 6 2" xfId="5001" xr:uid="{3FE3B1FA-51AE-45C4-B656-BEDB3B799342}"/>
    <cellStyle name="Normal 9 4 5 7" xfId="4989" xr:uid="{ABBAA866-6BF3-4998-8A21-1B018A442D63}"/>
    <cellStyle name="Normal 9 4 6" xfId="3367" xr:uid="{5D3C9312-704E-48DA-916D-CA948EFBE098}"/>
    <cellStyle name="Normal 9 4 6 2" xfId="3368" xr:uid="{83CA3CFA-AAE2-4CF1-AE31-5CE45086A98E}"/>
    <cellStyle name="Normal 9 4 6 2 2" xfId="3369" xr:uid="{501CCA62-BAAD-4789-AFE7-4A61B76404B8}"/>
    <cellStyle name="Normal 9 4 6 2 2 2" xfId="5004" xr:uid="{9F3915DB-6ABD-4A8B-AA09-D7CD1102A607}"/>
    <cellStyle name="Normal 9 4 6 2 3" xfId="3370" xr:uid="{53B818F3-2D7D-47C2-A040-C1B261AB3836}"/>
    <cellStyle name="Normal 9 4 6 2 3 2" xfId="5005" xr:uid="{1D6FD22D-6853-428F-80E7-6AA8B7002754}"/>
    <cellStyle name="Normal 9 4 6 2 4" xfId="3371" xr:uid="{3787FDC8-EC17-4FAB-8505-CC2F24377899}"/>
    <cellStyle name="Normal 9 4 6 2 4 2" xfId="5006" xr:uid="{9880444E-F8A3-494D-AEB9-A2986386D68D}"/>
    <cellStyle name="Normal 9 4 6 2 5" xfId="5003" xr:uid="{2C058710-466E-42EA-9F66-30F508893B3B}"/>
    <cellStyle name="Normal 9 4 6 3" xfId="3372" xr:uid="{8D78DD5D-1721-4D1B-8726-7C4C181C857E}"/>
    <cellStyle name="Normal 9 4 6 3 2" xfId="5007" xr:uid="{2CC6BA1C-515A-4E42-8A9C-2F73EC217667}"/>
    <cellStyle name="Normal 9 4 6 4" xfId="3373" xr:uid="{0D4E1B4E-F805-4A76-A00E-F1BCABA86843}"/>
    <cellStyle name="Normal 9 4 6 4 2" xfId="5008" xr:uid="{1C3F3F99-B7AD-4969-B893-E77045B7FD38}"/>
    <cellStyle name="Normal 9 4 6 5" xfId="3374" xr:uid="{1A6187D5-78C3-48A1-AF64-5A63795A27E8}"/>
    <cellStyle name="Normal 9 4 6 5 2" xfId="5009" xr:uid="{2637FF0C-EF81-495B-830E-C3696F60CE2D}"/>
    <cellStyle name="Normal 9 4 6 6" xfId="5002" xr:uid="{F4FBB381-E172-4DEF-8F41-8DFCC1A4523F}"/>
    <cellStyle name="Normal 9 4 7" xfId="3375" xr:uid="{403AAAB0-4E4E-4880-8FB1-42172DA7C661}"/>
    <cellStyle name="Normal 9 4 7 2" xfId="3376" xr:uid="{653B7F02-C39F-4003-BA86-7260097332B4}"/>
    <cellStyle name="Normal 9 4 7 2 2" xfId="5011" xr:uid="{EB184D13-48C6-4E8B-B30C-F03FB85EFFC7}"/>
    <cellStyle name="Normal 9 4 7 3" xfId="3377" xr:uid="{7E3037B3-EF8F-41B5-BBA4-7AE633FDDA39}"/>
    <cellStyle name="Normal 9 4 7 3 2" xfId="5012" xr:uid="{E42346AA-DEE6-417A-B052-49B2C9E6CC3B}"/>
    <cellStyle name="Normal 9 4 7 4" xfId="3378" xr:uid="{9CFC5F43-D1AC-45BF-9DA5-83765C1A48C3}"/>
    <cellStyle name="Normal 9 4 7 4 2" xfId="5013" xr:uid="{01FC6E25-6125-4E15-8E0A-695968A75359}"/>
    <cellStyle name="Normal 9 4 7 5" xfId="5010" xr:uid="{32F4A24B-4C91-4B74-95BE-96BCD9EDEBEE}"/>
    <cellStyle name="Normal 9 4 8" xfId="3379" xr:uid="{312C4E64-AABA-4623-B9CA-CFF3AF2E6BC8}"/>
    <cellStyle name="Normal 9 4 8 2" xfId="3380" xr:uid="{920F2490-DB4D-4E43-8BE7-5F8A7736D44A}"/>
    <cellStyle name="Normal 9 4 8 2 2" xfId="5015" xr:uid="{5EA05A1D-FE10-477C-AC43-1D65C0EF6B90}"/>
    <cellStyle name="Normal 9 4 8 3" xfId="3381" xr:uid="{FE1BEA74-40D2-4082-B75D-D78C08327F5B}"/>
    <cellStyle name="Normal 9 4 8 3 2" xfId="5016" xr:uid="{613C239E-B50E-4D0A-9DA1-DCF3CC84C09B}"/>
    <cellStyle name="Normal 9 4 8 4" xfId="3382" xr:uid="{CEAC8978-C1C7-4545-9FB6-BB70E7C5C968}"/>
    <cellStyle name="Normal 9 4 8 4 2" xfId="5017" xr:uid="{7F243C1C-C1D3-499E-98AE-9241E93879DF}"/>
    <cellStyle name="Normal 9 4 8 5" xfId="5014" xr:uid="{BE0D71D9-E606-45AA-AF45-01569568FFC3}"/>
    <cellStyle name="Normal 9 4 9" xfId="3383" xr:uid="{4D1AE517-5DCD-44DC-B2CD-ACF536EE455B}"/>
    <cellStyle name="Normal 9 4 9 2" xfId="5018" xr:uid="{B965DE4B-E332-4209-B115-E0D5F8903003}"/>
    <cellStyle name="Normal 9 5" xfId="3384" xr:uid="{750AE6CF-F0DA-4ADE-A158-E5351DBAE723}"/>
    <cellStyle name="Normal 9 5 10" xfId="3385" xr:uid="{A0000A04-C19A-48CB-A1DC-DAEC8FCF2861}"/>
    <cellStyle name="Normal 9 5 10 2" xfId="5020" xr:uid="{5A804337-3C96-480B-BA0E-6FD58A9E8890}"/>
    <cellStyle name="Normal 9 5 11" xfId="3386" xr:uid="{BC891713-0465-43F3-8C5A-DC7477D88C72}"/>
    <cellStyle name="Normal 9 5 11 2" xfId="5021" xr:uid="{BBD96C0D-F864-4F7F-A33D-137E719E595A}"/>
    <cellStyle name="Normal 9 5 12" xfId="5019" xr:uid="{6A8DA6DB-74CD-4AD2-8076-C68F588350C4}"/>
    <cellStyle name="Normal 9 5 2" xfId="3387" xr:uid="{6217A30F-9CF6-4258-8FFC-516796F61C45}"/>
    <cellStyle name="Normal 9 5 2 10" xfId="5022" xr:uid="{1FD50449-3B27-48D8-B355-753382015439}"/>
    <cellStyle name="Normal 9 5 2 2" xfId="3388" xr:uid="{3033139C-7912-47A4-A64B-F9572FF0FF4E}"/>
    <cellStyle name="Normal 9 5 2 2 2" xfId="3389" xr:uid="{069F5D45-1D3A-47AF-BB84-173455CB117E}"/>
    <cellStyle name="Normal 9 5 2 2 2 2" xfId="3390" xr:uid="{8E8D927A-EBAD-4220-8895-F19FE22DF6EE}"/>
    <cellStyle name="Normal 9 5 2 2 2 2 2" xfId="3391" xr:uid="{330418BE-E035-4C19-89BE-39A2E8BB7476}"/>
    <cellStyle name="Normal 9 5 2 2 2 2 2 2" xfId="5026" xr:uid="{1ACB81EB-C21C-451D-AA89-5D485507BC8C}"/>
    <cellStyle name="Normal 9 5 2 2 2 2 2 2 2" xfId="5434" xr:uid="{74C6EC9D-39FB-4727-872F-85B0DB2D9D2B}"/>
    <cellStyle name="Normal 9 5 2 2 2 2 3" xfId="3392" xr:uid="{E1143B66-6CAD-48E2-B20E-53336F494586}"/>
    <cellStyle name="Normal 9 5 2 2 2 2 3 2" xfId="5027" xr:uid="{8C8C3106-5BEA-4283-8C86-69D3FBCCEE25}"/>
    <cellStyle name="Normal 9 5 2 2 2 2 4" xfId="3393" xr:uid="{DF768287-5201-46E8-92DE-1E6811B7472A}"/>
    <cellStyle name="Normal 9 5 2 2 2 2 4 2" xfId="5028" xr:uid="{9A734EFB-BD5C-49D1-8C7F-FB40A257FA6D}"/>
    <cellStyle name="Normal 9 5 2 2 2 2 5" xfId="5025" xr:uid="{02F33C18-B0D8-48C4-A68B-6FD7D2030E52}"/>
    <cellStyle name="Normal 9 5 2 2 2 3" xfId="3394" xr:uid="{0730F936-6BAE-4FED-8DE1-C011B11E0574}"/>
    <cellStyle name="Normal 9 5 2 2 2 3 2" xfId="3395" xr:uid="{9B727302-0DA6-438F-8795-D6765EE801EB}"/>
    <cellStyle name="Normal 9 5 2 2 2 3 2 2" xfId="5030" xr:uid="{49717E96-3370-4C3D-830C-F591C7C200F5}"/>
    <cellStyle name="Normal 9 5 2 2 2 3 3" xfId="3396" xr:uid="{36DE118C-06AD-4776-9CCA-99DB03366924}"/>
    <cellStyle name="Normal 9 5 2 2 2 3 3 2" xfId="5031" xr:uid="{44DA4E73-2276-413B-A494-BC0867654A53}"/>
    <cellStyle name="Normal 9 5 2 2 2 3 4" xfId="3397" xr:uid="{D1CC184A-EB31-435C-B21E-AD0603C6867D}"/>
    <cellStyle name="Normal 9 5 2 2 2 3 4 2" xfId="5032" xr:uid="{8504B95C-5E69-4DC8-94EA-EDFC66614F99}"/>
    <cellStyle name="Normal 9 5 2 2 2 3 5" xfId="5029" xr:uid="{7465EEE5-4F76-4B05-BF81-0FF01B9A473A}"/>
    <cellStyle name="Normal 9 5 2 2 2 4" xfId="3398" xr:uid="{521D7AC2-06A7-4284-AAC4-CF1FBBEEC060}"/>
    <cellStyle name="Normal 9 5 2 2 2 4 2" xfId="5033" xr:uid="{571A7A73-E71F-4747-8AFE-2C07A3D113D6}"/>
    <cellStyle name="Normal 9 5 2 2 2 5" xfId="3399" xr:uid="{CDCE5804-56A1-479C-8AFC-CBF2BF80BF7A}"/>
    <cellStyle name="Normal 9 5 2 2 2 5 2" xfId="5034" xr:uid="{F76685A2-EDA6-4A38-9FFE-8C8A4D04A5A2}"/>
    <cellStyle name="Normal 9 5 2 2 2 6" xfId="3400" xr:uid="{F0F50FF9-9FBB-4C27-B1FA-658462F419BC}"/>
    <cellStyle name="Normal 9 5 2 2 2 6 2" xfId="5035" xr:uid="{3FFE881F-8855-443B-B246-5F02F689DC6D}"/>
    <cellStyle name="Normal 9 5 2 2 2 7" xfId="5024" xr:uid="{556D2A0E-8772-4202-9C93-D963242068DD}"/>
    <cellStyle name="Normal 9 5 2 2 3" xfId="3401" xr:uid="{3C1FF3F9-C087-4662-911F-40FDDD2D6F6D}"/>
    <cellStyle name="Normal 9 5 2 2 3 2" xfId="3402" xr:uid="{F749BEAF-270A-4243-8758-BED3A2AEEE53}"/>
    <cellStyle name="Normal 9 5 2 2 3 2 2" xfId="3403" xr:uid="{19508F54-D79C-4A73-B03E-05B5A193EF28}"/>
    <cellStyle name="Normal 9 5 2 2 3 2 2 2" xfId="5038" xr:uid="{A255DE9C-9513-49EC-8F8D-C2C9887C786A}"/>
    <cellStyle name="Normal 9 5 2 2 3 2 3" xfId="3404" xr:uid="{3E10082E-7BF4-4A13-8F15-0909B8AB3238}"/>
    <cellStyle name="Normal 9 5 2 2 3 2 3 2" xfId="5039" xr:uid="{6B223965-6550-46DD-A85D-770377BCDE80}"/>
    <cellStyle name="Normal 9 5 2 2 3 2 4" xfId="3405" xr:uid="{C11B331F-CD7F-4FA7-A91D-B62E3C49FE3F}"/>
    <cellStyle name="Normal 9 5 2 2 3 2 4 2" xfId="5040" xr:uid="{284494DF-99E3-43CD-9564-0ACEA331C729}"/>
    <cellStyle name="Normal 9 5 2 2 3 2 5" xfId="5037" xr:uid="{334E1C1B-C24B-48FB-B045-AF617DB190B0}"/>
    <cellStyle name="Normal 9 5 2 2 3 3" xfId="3406" xr:uid="{EB70D072-E3D2-4708-A779-E75E0E4D3479}"/>
    <cellStyle name="Normal 9 5 2 2 3 3 2" xfId="5041" xr:uid="{5ECD8E8F-D5C7-4317-A587-0ABA7479B57B}"/>
    <cellStyle name="Normal 9 5 2 2 3 4" xfId="3407" xr:uid="{E11F3189-1F1E-45C3-A0B1-BCED564B9464}"/>
    <cellStyle name="Normal 9 5 2 2 3 4 2" xfId="5042" xr:uid="{2A616C37-05C3-442F-8DEE-B81CC053C7FB}"/>
    <cellStyle name="Normal 9 5 2 2 3 5" xfId="3408" xr:uid="{7ACCE3DD-190B-4671-9EAC-5F9D2A254751}"/>
    <cellStyle name="Normal 9 5 2 2 3 5 2" xfId="5043" xr:uid="{D2D60B1C-2495-4E48-97FE-D94CFC88658C}"/>
    <cellStyle name="Normal 9 5 2 2 3 6" xfId="5036" xr:uid="{677C974A-53BE-445F-9341-F5E2C0FA6599}"/>
    <cellStyle name="Normal 9 5 2 2 4" xfId="3409" xr:uid="{4942A79C-0113-4BCA-9FCB-6A35F7D378FE}"/>
    <cellStyle name="Normal 9 5 2 2 4 2" xfId="3410" xr:uid="{7731290F-6D02-4A78-901B-F61A5EF632C4}"/>
    <cellStyle name="Normal 9 5 2 2 4 2 2" xfId="5045" xr:uid="{760142F6-675C-46C2-851B-4F54BA180DBD}"/>
    <cellStyle name="Normal 9 5 2 2 4 2 2 2" xfId="5435" xr:uid="{780B2698-4CB7-4569-B66B-666F76BC2D38}"/>
    <cellStyle name="Normal 9 5 2 2 4 3" xfId="3411" xr:uid="{88105C9C-F9CA-4993-A1A5-49A2E5A53381}"/>
    <cellStyle name="Normal 9 5 2 2 4 3 2" xfId="5046" xr:uid="{199FC2B6-C3DA-44E5-B9DC-688B748457E1}"/>
    <cellStyle name="Normal 9 5 2 2 4 4" xfId="3412" xr:uid="{9157150D-0F35-4939-A36C-44FB9A085E0C}"/>
    <cellStyle name="Normal 9 5 2 2 4 4 2" xfId="5047" xr:uid="{3114CF25-EB3D-4436-A54D-2D8D2DF9DAD8}"/>
    <cellStyle name="Normal 9 5 2 2 4 5" xfId="5044" xr:uid="{4AFDD962-9D84-42C4-A000-447EFA0E05BE}"/>
    <cellStyle name="Normal 9 5 2 2 5" xfId="3413" xr:uid="{9D359E42-920A-479A-B055-469860F72CC2}"/>
    <cellStyle name="Normal 9 5 2 2 5 2" xfId="3414" xr:uid="{C7DEBB81-316A-443F-A9FA-A0AD421D918F}"/>
    <cellStyle name="Normal 9 5 2 2 5 2 2" xfId="5049" xr:uid="{EFE62F24-CBF1-47BE-88A9-F453686C7629}"/>
    <cellStyle name="Normal 9 5 2 2 5 3" xfId="3415" xr:uid="{90774239-4A37-4436-A5EB-938B9453BE20}"/>
    <cellStyle name="Normal 9 5 2 2 5 3 2" xfId="5050" xr:uid="{DF11EE16-E33E-4B32-8D3A-0BF507A7D7DD}"/>
    <cellStyle name="Normal 9 5 2 2 5 4" xfId="3416" xr:uid="{FD86368A-5175-4000-A38E-E642D1DE28FD}"/>
    <cellStyle name="Normal 9 5 2 2 5 4 2" xfId="5051" xr:uid="{39FC6BC3-FF7F-453D-A0B4-D946C7556B81}"/>
    <cellStyle name="Normal 9 5 2 2 5 5" xfId="5048" xr:uid="{26117C6B-9A1C-4E77-B4D9-AF1052196D46}"/>
    <cellStyle name="Normal 9 5 2 2 6" xfId="3417" xr:uid="{E91829D0-1331-4A1F-8504-DD9123883823}"/>
    <cellStyle name="Normal 9 5 2 2 6 2" xfId="5052" xr:uid="{C85EB021-EE4C-4586-9C81-9D748DC89682}"/>
    <cellStyle name="Normal 9 5 2 2 7" xfId="3418" xr:uid="{D6CCCFB0-1804-43CD-8E45-32D88CF8CC69}"/>
    <cellStyle name="Normal 9 5 2 2 7 2" xfId="5053" xr:uid="{4744B653-069B-4B56-92C3-353EA474F55C}"/>
    <cellStyle name="Normal 9 5 2 2 8" xfId="3419" xr:uid="{D3E61F2E-397A-4F2C-9AFA-6E56A3012303}"/>
    <cellStyle name="Normal 9 5 2 2 8 2" xfId="5054" xr:uid="{F867D8FA-23F1-4AC8-9704-48EE62C2A694}"/>
    <cellStyle name="Normal 9 5 2 2 9" xfId="5023" xr:uid="{11860619-E60B-4D1A-9D57-DEDFE6A5B7F2}"/>
    <cellStyle name="Normal 9 5 2 3" xfId="3420" xr:uid="{09EAC749-DCF2-4988-9038-3B88200BED55}"/>
    <cellStyle name="Normal 9 5 2 3 2" xfId="3421" xr:uid="{E1C08E24-B3E7-4B42-B388-F7C9888F8376}"/>
    <cellStyle name="Normal 9 5 2 3 2 2" xfId="3422" xr:uid="{B9D05E66-1A06-400A-8823-0C06AAE51901}"/>
    <cellStyle name="Normal 9 5 2 3 2 2 2" xfId="5057" xr:uid="{9DB41B65-FF26-43A0-BAD8-0B66B180D972}"/>
    <cellStyle name="Normal 9 5 2 3 2 2 2 2" xfId="5436" xr:uid="{533AC78F-AB81-40C7-9416-0997C8BB3E5D}"/>
    <cellStyle name="Normal 9 5 2 3 2 3" xfId="3423" xr:uid="{7B903D89-A9CD-4A1D-9553-4F1922AFBC7B}"/>
    <cellStyle name="Normal 9 5 2 3 2 3 2" xfId="5058" xr:uid="{DC3FD3CD-915C-4D7E-9119-476206DD5E08}"/>
    <cellStyle name="Normal 9 5 2 3 2 4" xfId="3424" xr:uid="{83E105B2-8A86-407F-B865-7F9F07565567}"/>
    <cellStyle name="Normal 9 5 2 3 2 4 2" xfId="5059" xr:uid="{D01A6BC6-DD08-4FC2-8B2E-A939B27907F2}"/>
    <cellStyle name="Normal 9 5 2 3 2 5" xfId="5056" xr:uid="{8197DFA2-4C5D-48CF-B7A4-F9200864D814}"/>
    <cellStyle name="Normal 9 5 2 3 3" xfId="3425" xr:uid="{56ED0784-3B8B-4D68-A749-4973091AD761}"/>
    <cellStyle name="Normal 9 5 2 3 3 2" xfId="3426" xr:uid="{E6DDEC58-9D20-4DDC-B0BD-91E585BE31A0}"/>
    <cellStyle name="Normal 9 5 2 3 3 2 2" xfId="5061" xr:uid="{5ED497E6-AB62-4C88-89F3-2E8D4FBDA4A1}"/>
    <cellStyle name="Normal 9 5 2 3 3 3" xfId="3427" xr:uid="{565B2AC1-416D-4EB5-AF58-29518B4A6CAD}"/>
    <cellStyle name="Normal 9 5 2 3 3 3 2" xfId="5062" xr:uid="{0AAAE810-E9F8-4EFC-816C-A364BF726F05}"/>
    <cellStyle name="Normal 9 5 2 3 3 4" xfId="3428" xr:uid="{0C35192B-872D-4E7E-B214-8ACAAB4A80F1}"/>
    <cellStyle name="Normal 9 5 2 3 3 4 2" xfId="5063" xr:uid="{6F464E1D-6AF4-432D-9921-696155801B4D}"/>
    <cellStyle name="Normal 9 5 2 3 3 5" xfId="5060" xr:uid="{48ADE78C-3CCD-438F-AB2C-D8012120C53D}"/>
    <cellStyle name="Normal 9 5 2 3 4" xfId="3429" xr:uid="{0EC0268A-08E4-43FA-A339-5D9D42B93D82}"/>
    <cellStyle name="Normal 9 5 2 3 4 2" xfId="5064" xr:uid="{477B8F79-F254-4733-A807-E185A2DE4052}"/>
    <cellStyle name="Normal 9 5 2 3 5" xfId="3430" xr:uid="{14C0DB15-5612-43E7-B65B-0C578A302F09}"/>
    <cellStyle name="Normal 9 5 2 3 5 2" xfId="5065" xr:uid="{42FBD3BB-A916-4EFF-A0DE-CDB550BDFFF1}"/>
    <cellStyle name="Normal 9 5 2 3 6" xfId="3431" xr:uid="{5D155B4A-8E77-4FB5-A791-BFE26D7A14C4}"/>
    <cellStyle name="Normal 9 5 2 3 6 2" xfId="5066" xr:uid="{43A6841B-4D76-46EB-A37B-0F16D454859F}"/>
    <cellStyle name="Normal 9 5 2 3 7" xfId="5055" xr:uid="{5BB371DB-E875-4455-920C-10CF0E504681}"/>
    <cellStyle name="Normal 9 5 2 4" xfId="3432" xr:uid="{19FBE03D-FA37-406D-A7F5-A95FB724CAD9}"/>
    <cellStyle name="Normal 9 5 2 4 2" xfId="3433" xr:uid="{3ED87284-FBCB-4C2C-8B46-34705ED69964}"/>
    <cellStyle name="Normal 9 5 2 4 2 2" xfId="3434" xr:uid="{4E6E4A58-24F2-42B6-8759-F60CEE3C1E59}"/>
    <cellStyle name="Normal 9 5 2 4 2 2 2" xfId="5069" xr:uid="{BBF0AEF6-A57F-47C1-8C3B-FB52FE3797C9}"/>
    <cellStyle name="Normal 9 5 2 4 2 3" xfId="3435" xr:uid="{D578962C-8BA6-4CE4-8E74-D32F5741FA2A}"/>
    <cellStyle name="Normal 9 5 2 4 2 3 2" xfId="5070" xr:uid="{A8B8F138-163A-4631-9104-64FF4325396B}"/>
    <cellStyle name="Normal 9 5 2 4 2 4" xfId="3436" xr:uid="{BC46A7A2-FCB2-4898-A7C0-7F51BFCAE21F}"/>
    <cellStyle name="Normal 9 5 2 4 2 4 2" xfId="5071" xr:uid="{DDCA4156-B96F-4943-A3B0-92768D552A70}"/>
    <cellStyle name="Normal 9 5 2 4 2 5" xfId="5068" xr:uid="{000C4DEC-8F41-4114-A0C3-8997121607B0}"/>
    <cellStyle name="Normal 9 5 2 4 3" xfId="3437" xr:uid="{6560C393-B5ED-4F4D-B6E1-A7DC50F2C16E}"/>
    <cellStyle name="Normal 9 5 2 4 3 2" xfId="5072" xr:uid="{52D1AB5E-B542-4B0A-9594-C65803EE3F1F}"/>
    <cellStyle name="Normal 9 5 2 4 4" xfId="3438" xr:uid="{5E077600-305F-4705-B6EC-A5A5ED7895B4}"/>
    <cellStyle name="Normal 9 5 2 4 4 2" xfId="5073" xr:uid="{BD8E143F-08F9-4DB8-90DC-4D4D2B61FCA1}"/>
    <cellStyle name="Normal 9 5 2 4 5" xfId="3439" xr:uid="{B1D40330-F0B6-44E2-8770-54C8B865B82A}"/>
    <cellStyle name="Normal 9 5 2 4 5 2" xfId="5074" xr:uid="{1C654468-5818-4868-BE51-43D6D2A04C05}"/>
    <cellStyle name="Normal 9 5 2 4 6" xfId="5067" xr:uid="{3BC1FB25-6ED9-4E8C-BFE2-441AC55EFCEB}"/>
    <cellStyle name="Normal 9 5 2 5" xfId="3440" xr:uid="{AEB7FFFC-CB17-4B18-B635-DB12263087D0}"/>
    <cellStyle name="Normal 9 5 2 5 2" xfId="3441" xr:uid="{5BA720EB-09D5-4251-ADA7-2DD7F90A1C15}"/>
    <cellStyle name="Normal 9 5 2 5 2 2" xfId="5076" xr:uid="{036E2A50-D128-4CC1-9657-745A22565606}"/>
    <cellStyle name="Normal 9 5 2 5 2 2 2" xfId="5437" xr:uid="{BEAEBDAD-D099-4CD2-820E-F1F92CAE9749}"/>
    <cellStyle name="Normal 9 5 2 5 3" xfId="3442" xr:uid="{A34C499C-67FB-404C-9C71-ABD4F10247BA}"/>
    <cellStyle name="Normal 9 5 2 5 3 2" xfId="5077" xr:uid="{77D34087-886E-4E72-BA54-E0F0696C9DEA}"/>
    <cellStyle name="Normal 9 5 2 5 4" xfId="3443" xr:uid="{0CBAC253-2F5D-4841-83FA-B4E87636F8BD}"/>
    <cellStyle name="Normal 9 5 2 5 4 2" xfId="5078" xr:uid="{B1254896-E1D0-4272-AD17-EFB06465BB5E}"/>
    <cellStyle name="Normal 9 5 2 5 5" xfId="5075" xr:uid="{68D2691A-DD74-4C5D-ABC3-D3F6F7ECB78D}"/>
    <cellStyle name="Normal 9 5 2 6" xfId="3444" xr:uid="{7FFB5F53-0476-402F-96CE-E8FDF151F6D0}"/>
    <cellStyle name="Normal 9 5 2 6 2" xfId="3445" xr:uid="{A82A993B-8B38-4F01-AD6C-CED8706D5489}"/>
    <cellStyle name="Normal 9 5 2 6 2 2" xfId="5080" xr:uid="{8EC7CF5B-5308-421E-8A53-872352DF0A05}"/>
    <cellStyle name="Normal 9 5 2 6 3" xfId="3446" xr:uid="{305BA4D2-8072-4E97-A4DA-2F81F691E42D}"/>
    <cellStyle name="Normal 9 5 2 6 3 2" xfId="5081" xr:uid="{1762CBCC-5CF9-437D-B2E8-F266FFC5C04F}"/>
    <cellStyle name="Normal 9 5 2 6 4" xfId="3447" xr:uid="{970587EF-08DF-4905-96D8-6CA0226FD270}"/>
    <cellStyle name="Normal 9 5 2 6 4 2" xfId="5082" xr:uid="{D2773ADB-37DE-4E21-9C49-6C283A26CDC1}"/>
    <cellStyle name="Normal 9 5 2 6 5" xfId="5079" xr:uid="{1745D9EF-1951-4E17-92FD-3C9FDAB8245F}"/>
    <cellStyle name="Normal 9 5 2 7" xfId="3448" xr:uid="{99FBEC01-7D17-4B6B-A33A-55B8FEFAC9F9}"/>
    <cellStyle name="Normal 9 5 2 7 2" xfId="5083" xr:uid="{25B80405-FDD2-44A2-8E83-668E4C79EC5B}"/>
    <cellStyle name="Normal 9 5 2 8" xfId="3449" xr:uid="{1CD8A71B-7EC2-4442-8045-A1D7841EDCC6}"/>
    <cellStyle name="Normal 9 5 2 8 2" xfId="5084" xr:uid="{7D461C28-4F73-4391-8A43-B2175B0474A9}"/>
    <cellStyle name="Normal 9 5 2 9" xfId="3450" xr:uid="{28AD2CD4-CF6C-4E2E-8C78-ABD5D6B4860C}"/>
    <cellStyle name="Normal 9 5 2 9 2" xfId="5085" xr:uid="{46CF291B-170F-4CC2-9D0B-BAB0BC4496AB}"/>
    <cellStyle name="Normal 9 5 3" xfId="3451" xr:uid="{C2C737DE-047C-45F6-95B6-957665FED3A9}"/>
    <cellStyle name="Normal 9 5 3 2" xfId="3452" xr:uid="{919741A1-5B98-4AE3-8218-ECC380AE305D}"/>
    <cellStyle name="Normal 9 5 3 2 2" xfId="3453" xr:uid="{E92CA7BE-51DD-4193-AEB7-A0DAB2C393CE}"/>
    <cellStyle name="Normal 9 5 3 2 2 2" xfId="3454" xr:uid="{8CBE6002-7982-46FE-8707-4D5C6BF86B62}"/>
    <cellStyle name="Normal 9 5 3 2 2 2 2" xfId="4273" xr:uid="{8C539C20-D210-4144-BBF5-5811EB3C9996}"/>
    <cellStyle name="Normal 9 5 3 2 2 2 2 2" xfId="5090" xr:uid="{9EF0C7E4-6ED8-4C7B-BF03-C5D07EE940C6}"/>
    <cellStyle name="Normal 9 5 3 2 2 2 3" xfId="5089" xr:uid="{9A3513EB-AA44-45C1-8AC2-357CD092242B}"/>
    <cellStyle name="Normal 9 5 3 2 2 3" xfId="3455" xr:uid="{4519D95E-BB83-464A-BB91-0B906FDFCE92}"/>
    <cellStyle name="Normal 9 5 3 2 2 3 2" xfId="5091" xr:uid="{4E26F6B8-28E3-43FE-BCBD-E6B93E951836}"/>
    <cellStyle name="Normal 9 5 3 2 2 4" xfId="3456" xr:uid="{DF5D8F3B-449D-471C-B7C1-487614B39A02}"/>
    <cellStyle name="Normal 9 5 3 2 2 4 2" xfId="5092" xr:uid="{BCAB4F37-2636-4655-B23F-D880C0E3992E}"/>
    <cellStyle name="Normal 9 5 3 2 2 5" xfId="5088" xr:uid="{26CD6C36-0577-435C-9F78-A08CEB45BE10}"/>
    <cellStyle name="Normal 9 5 3 2 3" xfId="3457" xr:uid="{B7467D1B-A27F-4058-A38B-1D6D7279503C}"/>
    <cellStyle name="Normal 9 5 3 2 3 2" xfId="3458" xr:uid="{F6682647-DA09-4489-B214-F590371703E0}"/>
    <cellStyle name="Normal 9 5 3 2 3 2 2" xfId="5094" xr:uid="{4B1FEE6C-9E0E-4F67-93FC-B3C9A105A630}"/>
    <cellStyle name="Normal 9 5 3 2 3 3" xfId="3459" xr:uid="{8C926A2B-53C3-46D0-83B8-82C843939861}"/>
    <cellStyle name="Normal 9 5 3 2 3 3 2" xfId="5095" xr:uid="{24DD56B4-F04C-492E-919A-A5184FF4CD5F}"/>
    <cellStyle name="Normal 9 5 3 2 3 4" xfId="3460" xr:uid="{67BD8D0B-B745-4CE6-AD85-06BB43290A2E}"/>
    <cellStyle name="Normal 9 5 3 2 3 4 2" xfId="5096" xr:uid="{579C4C94-27DB-4F92-A6E8-07CBAAE7A960}"/>
    <cellStyle name="Normal 9 5 3 2 3 5" xfId="5093" xr:uid="{98401318-4F27-4075-BE0D-F2590510208F}"/>
    <cellStyle name="Normal 9 5 3 2 4" xfId="3461" xr:uid="{CC1C65DE-2891-4E5A-A416-7B08865B2454}"/>
    <cellStyle name="Normal 9 5 3 2 4 2" xfId="5097" xr:uid="{05978224-12A6-4846-88B2-50EE7CCE62BD}"/>
    <cellStyle name="Normal 9 5 3 2 5" xfId="3462" xr:uid="{B8E78CF5-1BB1-4B3F-BA74-C4EDAA6A8705}"/>
    <cellStyle name="Normal 9 5 3 2 5 2" xfId="5098" xr:uid="{E32738C6-5ADF-448E-AA15-AF0955E5E55D}"/>
    <cellStyle name="Normal 9 5 3 2 6" xfId="3463" xr:uid="{097E78A2-5057-41E4-B4F8-527053827225}"/>
    <cellStyle name="Normal 9 5 3 2 6 2" xfId="5099" xr:uid="{59766AF9-C1D8-426B-ADEF-458E2C07DB50}"/>
    <cellStyle name="Normal 9 5 3 2 7" xfId="5087" xr:uid="{918B4005-ED1A-46A0-AD03-CD7162E58ECE}"/>
    <cellStyle name="Normal 9 5 3 3" xfId="3464" xr:uid="{29371564-7EEB-4280-8931-847D2BF9194B}"/>
    <cellStyle name="Normal 9 5 3 3 2" xfId="3465" xr:uid="{34625EBD-DC07-4AC9-9212-97BFF7BB2181}"/>
    <cellStyle name="Normal 9 5 3 3 2 2" xfId="3466" xr:uid="{36114CA5-FDCB-4356-99D1-4BC4C153721A}"/>
    <cellStyle name="Normal 9 5 3 3 2 2 2" xfId="5102" xr:uid="{7DAFF256-E8BB-403F-B578-ACCE6AC4F9B4}"/>
    <cellStyle name="Normal 9 5 3 3 2 3" xfId="3467" xr:uid="{BC5A7034-BED3-452D-B0CF-25F8C82980BF}"/>
    <cellStyle name="Normal 9 5 3 3 2 3 2" xfId="5103" xr:uid="{D0189321-A1C2-4028-857C-5AE4853118CE}"/>
    <cellStyle name="Normal 9 5 3 3 2 4" xfId="3468" xr:uid="{B1EB1D0C-178E-4B26-98F5-24A099A79892}"/>
    <cellStyle name="Normal 9 5 3 3 2 4 2" xfId="5104" xr:uid="{1E55ABCC-7795-45D6-9680-ADE8AFA2AEE8}"/>
    <cellStyle name="Normal 9 5 3 3 2 5" xfId="5101" xr:uid="{5EB54591-046B-4950-8F8A-258C61C8D70C}"/>
    <cellStyle name="Normal 9 5 3 3 3" xfId="3469" xr:uid="{E1175B97-6739-4A29-B29F-B97BC7C37A1F}"/>
    <cellStyle name="Normal 9 5 3 3 3 2" xfId="5105" xr:uid="{5E8F5523-9E62-422C-903D-3F18C125440F}"/>
    <cellStyle name="Normal 9 5 3 3 4" xfId="3470" xr:uid="{28967C64-8D20-41C4-B307-DE8430E9D6EB}"/>
    <cellStyle name="Normal 9 5 3 3 4 2" xfId="5106" xr:uid="{4567BEF1-5B09-41DC-8781-E0E0992F9431}"/>
    <cellStyle name="Normal 9 5 3 3 5" xfId="3471" xr:uid="{9061D337-C836-48FA-8098-334C227F2CB8}"/>
    <cellStyle name="Normal 9 5 3 3 5 2" xfId="5107" xr:uid="{7D65E52B-955A-4663-A2C7-2CD6511DF887}"/>
    <cellStyle name="Normal 9 5 3 3 6" xfId="5100" xr:uid="{3D8126F0-CE51-46AF-84ED-60D4E0AB710C}"/>
    <cellStyle name="Normal 9 5 3 4" xfId="3472" xr:uid="{B9EDA738-DBA0-4891-8095-304DD8548F9C}"/>
    <cellStyle name="Normal 9 5 3 4 2" xfId="3473" xr:uid="{BAE64BC4-1767-4AF1-9372-FFB5DFF2DD52}"/>
    <cellStyle name="Normal 9 5 3 4 2 2" xfId="5109" xr:uid="{38ADEB84-C989-4D5F-97C1-4B99D1AC5883}"/>
    <cellStyle name="Normal 9 5 3 4 2 2 2" xfId="5438" xr:uid="{C33B3B6B-8B5B-45C5-8271-8DE5DBDFC742}"/>
    <cellStyle name="Normal 9 5 3 4 3" xfId="3474" xr:uid="{FB76CD39-B30E-495D-BD74-7F84BA3446F1}"/>
    <cellStyle name="Normal 9 5 3 4 3 2" xfId="5110" xr:uid="{71BE2115-3BBB-4FCD-8228-BED1EA2BEF5F}"/>
    <cellStyle name="Normal 9 5 3 4 4" xfId="3475" xr:uid="{70429758-B25C-4422-8139-9F8C16E8BE30}"/>
    <cellStyle name="Normal 9 5 3 4 4 2" xfId="5111" xr:uid="{4A340A47-4CDC-423C-B151-A0224B22BC8E}"/>
    <cellStyle name="Normal 9 5 3 4 5" xfId="5108" xr:uid="{15F020BC-FEF4-48E8-A2FA-1ADDABBD6F20}"/>
    <cellStyle name="Normal 9 5 3 5" xfId="3476" xr:uid="{DE796D57-AD93-489B-A5BF-BEA232265301}"/>
    <cellStyle name="Normal 9 5 3 5 2" xfId="3477" xr:uid="{FA934467-688B-4FE9-A409-495513211362}"/>
    <cellStyle name="Normal 9 5 3 5 2 2" xfId="5113" xr:uid="{202F4C9C-D8DC-4E3D-AFEC-C2B919653AE7}"/>
    <cellStyle name="Normal 9 5 3 5 3" xfId="3478" xr:uid="{379C8D7D-799C-4EB2-A2D9-A58C157E1C5A}"/>
    <cellStyle name="Normal 9 5 3 5 3 2" xfId="5114" xr:uid="{18E43E97-452B-4F5A-A8AD-B68280FB3F43}"/>
    <cellStyle name="Normal 9 5 3 5 4" xfId="3479" xr:uid="{F9CF064C-7C2D-44A4-8C82-ECECCE3FEE33}"/>
    <cellStyle name="Normal 9 5 3 5 4 2" xfId="5115" xr:uid="{3837E30C-4A17-4240-9DC2-9C65440F0268}"/>
    <cellStyle name="Normal 9 5 3 5 5" xfId="5112" xr:uid="{29E6F8A3-9B5D-4A22-A3C2-A0B703A2CD0B}"/>
    <cellStyle name="Normal 9 5 3 6" xfId="3480" xr:uid="{5514A3F2-415B-4E3E-A6FB-5AE4C36A7569}"/>
    <cellStyle name="Normal 9 5 3 6 2" xfId="5116" xr:uid="{D341C562-6FA1-493F-A655-6C5D27D9250A}"/>
    <cellStyle name="Normal 9 5 3 7" xfId="3481" xr:uid="{F5E71868-39DC-47A2-88AB-8EDF2E05B94F}"/>
    <cellStyle name="Normal 9 5 3 7 2" xfId="5117" xr:uid="{6A653F9D-5A1F-471E-AAFF-B80861F9EB54}"/>
    <cellStyle name="Normal 9 5 3 8" xfId="3482" xr:uid="{2656F78F-96AE-4FF6-8A94-64B3F2D7F336}"/>
    <cellStyle name="Normal 9 5 3 8 2" xfId="5118" xr:uid="{58FEC702-59D9-4179-95E0-200F01313E37}"/>
    <cellStyle name="Normal 9 5 3 9" xfId="5086" xr:uid="{53CC8CF7-B356-4815-8D09-7D4ABE5D0B1B}"/>
    <cellStyle name="Normal 9 5 4" xfId="3483" xr:uid="{495493C6-2BEE-44CA-919C-129B1A0D4640}"/>
    <cellStyle name="Normal 9 5 4 2" xfId="3484" xr:uid="{F71370BB-EE7B-42B7-B3E2-B0E264D1E821}"/>
    <cellStyle name="Normal 9 5 4 2 2" xfId="3485" xr:uid="{1E808259-C074-49A2-8B86-47F23783FC74}"/>
    <cellStyle name="Normal 9 5 4 2 2 2" xfId="3486" xr:uid="{05471A9F-172D-4550-979D-F8D92A01F7CB}"/>
    <cellStyle name="Normal 9 5 4 2 2 2 2" xfId="5122" xr:uid="{A12C1012-D9EA-4192-BF26-0088FEAEC1E5}"/>
    <cellStyle name="Normal 9 5 4 2 2 3" xfId="3487" xr:uid="{016D2B2A-7C81-481A-AD1C-1F008C666110}"/>
    <cellStyle name="Normal 9 5 4 2 2 3 2" xfId="5123" xr:uid="{9E441EF3-72C3-46B5-A10E-C7718E50F721}"/>
    <cellStyle name="Normal 9 5 4 2 2 4" xfId="3488" xr:uid="{6522E54B-CBD8-43BD-B978-A6A00F49A023}"/>
    <cellStyle name="Normal 9 5 4 2 2 4 2" xfId="5124" xr:uid="{4AE6FB69-7A91-497D-8C1B-130089BA22F7}"/>
    <cellStyle name="Normal 9 5 4 2 2 5" xfId="5121" xr:uid="{2FACFA95-0F8D-4C5A-8BF1-79ADF0230824}"/>
    <cellStyle name="Normal 9 5 4 2 3" xfId="3489" xr:uid="{63CBB765-E4DA-4692-8A00-37AD6AF72518}"/>
    <cellStyle name="Normal 9 5 4 2 3 2" xfId="5125" xr:uid="{24FA1EB0-0B6E-456C-A3A2-2837CFCAFA98}"/>
    <cellStyle name="Normal 9 5 4 2 4" xfId="3490" xr:uid="{1BC25B98-FC30-4EBF-A5AD-5AF3AC8DD443}"/>
    <cellStyle name="Normal 9 5 4 2 4 2" xfId="5126" xr:uid="{8AE17123-E033-4314-A676-208719E44978}"/>
    <cellStyle name="Normal 9 5 4 2 5" xfId="3491" xr:uid="{B67F9012-FECE-4EF3-8252-87DE4ADCD8AD}"/>
    <cellStyle name="Normal 9 5 4 2 5 2" xfId="5127" xr:uid="{8EFB748B-0401-49C1-8B03-E67C56B83719}"/>
    <cellStyle name="Normal 9 5 4 2 6" xfId="5120" xr:uid="{B1D03B31-7BA6-45A9-9586-7BE99654B800}"/>
    <cellStyle name="Normal 9 5 4 3" xfId="3492" xr:uid="{669B8AB4-B5EC-4D8C-A591-A3A4640E75E4}"/>
    <cellStyle name="Normal 9 5 4 3 2" xfId="3493" xr:uid="{FBF19386-EBC5-41CE-BB53-787D2D12855C}"/>
    <cellStyle name="Normal 9 5 4 3 2 2" xfId="5129" xr:uid="{FDFA72CC-5C03-4387-9415-FD1CA20C8ADA}"/>
    <cellStyle name="Normal 9 5 4 3 3" xfId="3494" xr:uid="{59E83778-F784-4231-ADF9-64BE7C2E0F5F}"/>
    <cellStyle name="Normal 9 5 4 3 3 2" xfId="5130" xr:uid="{CB3E4C3D-ADE9-4243-B0CB-EEE00DAFB188}"/>
    <cellStyle name="Normal 9 5 4 3 4" xfId="3495" xr:uid="{581C95BC-020F-4DBE-B768-A7C1B0F2CA38}"/>
    <cellStyle name="Normal 9 5 4 3 4 2" xfId="5131" xr:uid="{8927C6F7-7820-4FFA-9766-9F8C9AE61527}"/>
    <cellStyle name="Normal 9 5 4 3 5" xfId="5128" xr:uid="{BDDE3B31-16D7-4734-A6A1-3B7D69C1C5A1}"/>
    <cellStyle name="Normal 9 5 4 4" xfId="3496" xr:uid="{DDDA8FBB-1914-4D32-BD20-9F9C887E7610}"/>
    <cellStyle name="Normal 9 5 4 4 2" xfId="3497" xr:uid="{C1216931-6DC3-41DE-8F37-21CAAD9103B4}"/>
    <cellStyle name="Normal 9 5 4 4 2 2" xfId="5133" xr:uid="{862E466B-8692-43B7-80CD-AFC974B38790}"/>
    <cellStyle name="Normal 9 5 4 4 3" xfId="3498" xr:uid="{CC492BC3-504D-404B-B044-39229673E649}"/>
    <cellStyle name="Normal 9 5 4 4 3 2" xfId="5134" xr:uid="{00C194C3-72CD-4252-A353-0EDEC585ED9C}"/>
    <cellStyle name="Normal 9 5 4 4 4" xfId="3499" xr:uid="{C94C5291-CACE-4C24-898A-B41E091F5AD1}"/>
    <cellStyle name="Normal 9 5 4 4 4 2" xfId="5135" xr:uid="{F46C8539-C465-4FAE-8B3A-63DC025AC7DB}"/>
    <cellStyle name="Normal 9 5 4 4 5" xfId="5132" xr:uid="{E01FBC90-0E1C-48C6-AC73-302B1C421431}"/>
    <cellStyle name="Normal 9 5 4 5" xfId="3500" xr:uid="{B24218F7-C30D-47E5-8C3F-AAB9F0785708}"/>
    <cellStyle name="Normal 9 5 4 5 2" xfId="5136" xr:uid="{40C849C8-CB28-4054-B73D-C5DD0132760D}"/>
    <cellStyle name="Normal 9 5 4 6" xfId="3501" xr:uid="{A92A59BE-E947-4A43-A0CB-EE5C8AE5E92C}"/>
    <cellStyle name="Normal 9 5 4 6 2" xfId="5137" xr:uid="{71D022AB-0A02-4976-8711-F8ECAA5D0968}"/>
    <cellStyle name="Normal 9 5 4 7" xfId="3502" xr:uid="{F37ED9C8-4909-414B-9DE7-CD98A1D14575}"/>
    <cellStyle name="Normal 9 5 4 7 2" xfId="5138" xr:uid="{F4D1315D-5BFA-4DF5-9655-B584B6F110EC}"/>
    <cellStyle name="Normal 9 5 4 8" xfId="5119" xr:uid="{B6AE4392-37F3-4547-9A53-4D72F60CAA47}"/>
    <cellStyle name="Normal 9 5 5" xfId="3503" xr:uid="{D8777191-B9C4-4BCC-98E4-E513E8BEAA4D}"/>
    <cellStyle name="Normal 9 5 5 2" xfId="3504" xr:uid="{174AA216-0577-4CA7-BDC9-2142ADDB7435}"/>
    <cellStyle name="Normal 9 5 5 2 2" xfId="3505" xr:uid="{2651F1F9-3447-4757-B8CA-3E57761639CF}"/>
    <cellStyle name="Normal 9 5 5 2 2 2" xfId="5141" xr:uid="{1DA0402B-0A92-4591-BCA7-8125905B5314}"/>
    <cellStyle name="Normal 9 5 5 2 3" xfId="3506" xr:uid="{0FF60BDE-FD28-4112-861E-F5889C96601D}"/>
    <cellStyle name="Normal 9 5 5 2 3 2" xfId="5142" xr:uid="{48D971E6-5441-43F1-94F5-E113177D19D6}"/>
    <cellStyle name="Normal 9 5 5 2 4" xfId="3507" xr:uid="{51157869-D086-42FE-83EC-FBD6CD4A58F9}"/>
    <cellStyle name="Normal 9 5 5 2 4 2" xfId="5143" xr:uid="{5B163FCF-26BF-4DCD-A9E5-06428BF90690}"/>
    <cellStyle name="Normal 9 5 5 2 5" xfId="5140" xr:uid="{97BD1546-4081-4B53-B7FB-126D609B1E97}"/>
    <cellStyle name="Normal 9 5 5 3" xfId="3508" xr:uid="{004C6594-773C-4511-9C4E-F975C3156CD9}"/>
    <cellStyle name="Normal 9 5 5 3 2" xfId="3509" xr:uid="{26189E7D-2F6A-4034-9638-9CB930DA9CFD}"/>
    <cellStyle name="Normal 9 5 5 3 2 2" xfId="5145" xr:uid="{6374A77A-07E5-46CF-A1F3-1461D546EDB6}"/>
    <cellStyle name="Normal 9 5 5 3 3" xfId="3510" xr:uid="{83E8D4DC-F66B-4548-8AE8-39BB0B5B25C5}"/>
    <cellStyle name="Normal 9 5 5 3 3 2" xfId="5146" xr:uid="{8AE4E8D7-AFDE-4E37-BEDA-4A4AAC62425A}"/>
    <cellStyle name="Normal 9 5 5 3 4" xfId="3511" xr:uid="{A7898006-B7C1-4F9D-A94F-1972AE6B022A}"/>
    <cellStyle name="Normal 9 5 5 3 4 2" xfId="5147" xr:uid="{A582F13F-3F49-4A6E-94DE-3FB7C47F1DCC}"/>
    <cellStyle name="Normal 9 5 5 3 5" xfId="5144" xr:uid="{AC1731ED-DA16-4ED7-86E0-6EC7335B2F1D}"/>
    <cellStyle name="Normal 9 5 5 4" xfId="3512" xr:uid="{B02EBFC3-E3F7-4317-80A3-949AE1AA433C}"/>
    <cellStyle name="Normal 9 5 5 4 2" xfId="5148" xr:uid="{8421F159-F216-4A15-B33A-4C6BAB51E1EE}"/>
    <cellStyle name="Normal 9 5 5 5" xfId="3513" xr:uid="{ED844FCC-CF58-4B7C-93A8-ED1A7C1FEED4}"/>
    <cellStyle name="Normal 9 5 5 5 2" xfId="5149" xr:uid="{10629656-BB8E-447D-86B5-24FCCB8F5E26}"/>
    <cellStyle name="Normal 9 5 5 6" xfId="3514" xr:uid="{41902E43-FFAD-45FB-AE79-4E4251084976}"/>
    <cellStyle name="Normal 9 5 5 6 2" xfId="5150" xr:uid="{7D48A800-AAEF-4D1B-B4D5-A7CBA0BB9192}"/>
    <cellStyle name="Normal 9 5 5 7" xfId="5139" xr:uid="{E5CBF9F7-5EA8-4A6C-8C53-101387BFA29D}"/>
    <cellStyle name="Normal 9 5 6" xfId="3515" xr:uid="{B11C1297-5473-4555-841C-F64EB98A7DA7}"/>
    <cellStyle name="Normal 9 5 6 2" xfId="3516" xr:uid="{0A5B84B1-0E2A-40E1-BAC1-43A022EFD422}"/>
    <cellStyle name="Normal 9 5 6 2 2" xfId="3517" xr:uid="{B7A5BDB2-9985-4C9E-8A82-4F677C5C1D52}"/>
    <cellStyle name="Normal 9 5 6 2 2 2" xfId="5153" xr:uid="{F34465A1-E9DC-4659-B196-504BC1A505DC}"/>
    <cellStyle name="Normal 9 5 6 2 3" xfId="3518" xr:uid="{6D288738-09AA-4C4F-A798-9774D9893FEE}"/>
    <cellStyle name="Normal 9 5 6 2 3 2" xfId="5154" xr:uid="{4D6A1C05-BAB1-4D1E-A88D-D6F996B9E123}"/>
    <cellStyle name="Normal 9 5 6 2 4" xfId="3519" xr:uid="{4EAF2BE6-8EB3-4A2C-950A-BC010604AA3D}"/>
    <cellStyle name="Normal 9 5 6 2 4 2" xfId="5155" xr:uid="{72B6B284-75A8-4E52-9A2D-EE5C26869C48}"/>
    <cellStyle name="Normal 9 5 6 2 5" xfId="5152" xr:uid="{B63239A0-2BFE-42DC-B79A-EBEB883DF6CF}"/>
    <cellStyle name="Normal 9 5 6 3" xfId="3520" xr:uid="{37E04365-7406-4FD2-A051-3B0861A9FB4F}"/>
    <cellStyle name="Normal 9 5 6 3 2" xfId="5156" xr:uid="{80A262B1-0FE4-4EAA-B308-B3B4484BAEA3}"/>
    <cellStyle name="Normal 9 5 6 4" xfId="3521" xr:uid="{30B74F65-136E-4424-B6E4-9DC0AB10E321}"/>
    <cellStyle name="Normal 9 5 6 4 2" xfId="5157" xr:uid="{E3D70086-6C13-4E13-A646-69B6D10C7E78}"/>
    <cellStyle name="Normal 9 5 6 5" xfId="3522" xr:uid="{52919BC4-764E-47D3-BFA5-292E783723EE}"/>
    <cellStyle name="Normal 9 5 6 5 2" xfId="5158" xr:uid="{2DD3932C-2BCD-442C-A9A6-83712449C076}"/>
    <cellStyle name="Normal 9 5 6 6" xfId="5151" xr:uid="{223E278E-DE6D-453D-B04A-42BB11B03168}"/>
    <cellStyle name="Normal 9 5 7" xfId="3523" xr:uid="{4440977A-B9C6-424F-8123-04E427C76CBD}"/>
    <cellStyle name="Normal 9 5 7 2" xfId="3524" xr:uid="{182B7999-703B-4C24-80E5-A4A129B1A9C9}"/>
    <cellStyle name="Normal 9 5 7 2 2" xfId="5160" xr:uid="{0893466D-13D0-456B-B97A-AAA075C20CB6}"/>
    <cellStyle name="Normal 9 5 7 3" xfId="3525" xr:uid="{29A82091-4D42-4104-98DE-AFE79BDF60ED}"/>
    <cellStyle name="Normal 9 5 7 3 2" xfId="5161" xr:uid="{A275EDBD-6C6F-4958-82BA-4326E4B675D1}"/>
    <cellStyle name="Normal 9 5 7 4" xfId="3526" xr:uid="{7C8ED98D-5B4A-4A60-92E6-BBF33FBAFA40}"/>
    <cellStyle name="Normal 9 5 7 4 2" xfId="5162" xr:uid="{ACCDA563-D5FF-4AC3-9EEC-EFEDC66A6C28}"/>
    <cellStyle name="Normal 9 5 7 5" xfId="5159" xr:uid="{8EB6C0A7-4283-472A-B564-37A961BB4158}"/>
    <cellStyle name="Normal 9 5 8" xfId="3527" xr:uid="{E9CE46D1-E8A5-43B2-8344-8C4ECF565849}"/>
    <cellStyle name="Normal 9 5 8 2" xfId="3528" xr:uid="{C92BFC94-651A-46D6-8288-78E953ED3FB5}"/>
    <cellStyle name="Normal 9 5 8 2 2" xfId="5164" xr:uid="{C84869AF-F245-4A13-A1AC-50FD77BE9A3F}"/>
    <cellStyle name="Normal 9 5 8 3" xfId="3529" xr:uid="{AE40D54E-9495-426C-8D6B-5F38135358B4}"/>
    <cellStyle name="Normal 9 5 8 3 2" xfId="5165" xr:uid="{3067940E-D2CB-446D-AA8A-ACC7E4CE7A42}"/>
    <cellStyle name="Normal 9 5 8 4" xfId="3530" xr:uid="{1ED4982C-A6A7-4095-9768-EAB95A756D46}"/>
    <cellStyle name="Normal 9 5 8 4 2" xfId="5166" xr:uid="{A98421AE-4107-4ABE-BB72-19330438506C}"/>
    <cellStyle name="Normal 9 5 8 5" xfId="5163" xr:uid="{2CDD9F69-7B12-4785-AD46-13F81F923CE8}"/>
    <cellStyle name="Normal 9 5 9" xfId="3531" xr:uid="{B530EDBA-C2FD-4F70-9686-E409C423823D}"/>
    <cellStyle name="Normal 9 5 9 2" xfId="5167" xr:uid="{DF7A62F0-3779-4736-95AA-0CA3B198D53B}"/>
    <cellStyle name="Normal 9 6" xfId="3532" xr:uid="{0DCE28FD-EB4B-4A61-B2AA-9E91BECEC619}"/>
    <cellStyle name="Normal 9 6 10" xfId="5168" xr:uid="{C7606B02-B2E2-4EF5-BFD2-42B823231E79}"/>
    <cellStyle name="Normal 9 6 2" xfId="3533" xr:uid="{19F2A29D-FAD0-43B0-9C73-F81A6C2A3692}"/>
    <cellStyle name="Normal 9 6 2 2" xfId="3534" xr:uid="{BCDEB15A-ED56-4A08-9169-B21794DCA51B}"/>
    <cellStyle name="Normal 9 6 2 2 2" xfId="3535" xr:uid="{C0C8F492-F07C-4DC6-AE35-B1046011D468}"/>
    <cellStyle name="Normal 9 6 2 2 2 2" xfId="3536" xr:uid="{D373C80F-0127-4CCC-A894-4D19FB32C733}"/>
    <cellStyle name="Normal 9 6 2 2 2 2 2" xfId="5172" xr:uid="{27D61DD1-B72C-4A25-8981-6DC2CA780EAF}"/>
    <cellStyle name="Normal 9 6 2 2 2 2 2 2" xfId="5439" xr:uid="{F91C679B-765A-439E-B059-664D13A2B7AA}"/>
    <cellStyle name="Normal 9 6 2 2 2 3" xfId="3537" xr:uid="{2D099DAA-298A-4487-AA5F-EDCE04521AC2}"/>
    <cellStyle name="Normal 9 6 2 2 2 3 2" xfId="5173" xr:uid="{5403B0C7-2481-4A20-908D-68B07A578159}"/>
    <cellStyle name="Normal 9 6 2 2 2 4" xfId="3538" xr:uid="{608F2B9F-ECCC-4C61-A43C-515F9B203F9F}"/>
    <cellStyle name="Normal 9 6 2 2 2 4 2" xfId="5174" xr:uid="{C746BD50-0013-4649-BADE-53D62BD24F1D}"/>
    <cellStyle name="Normal 9 6 2 2 2 5" xfId="5171" xr:uid="{CD28AE01-92C7-407F-A45B-5C3346C975F7}"/>
    <cellStyle name="Normal 9 6 2 2 3" xfId="3539" xr:uid="{D86B16C6-05B1-4AC8-8671-138DF2EB1C33}"/>
    <cellStyle name="Normal 9 6 2 2 3 2" xfId="3540" xr:uid="{D52F0616-6B48-40EA-81B4-7936AAFCD5F3}"/>
    <cellStyle name="Normal 9 6 2 2 3 2 2" xfId="5176" xr:uid="{81D0683D-BB35-4D7A-9025-83800CB54E2B}"/>
    <cellStyle name="Normal 9 6 2 2 3 3" xfId="3541" xr:uid="{A6D2B226-7DC4-4730-9A33-771B5177FCD0}"/>
    <cellStyle name="Normal 9 6 2 2 3 3 2" xfId="5177" xr:uid="{4DE87B74-5598-4415-A081-F61395FA175E}"/>
    <cellStyle name="Normal 9 6 2 2 3 4" xfId="3542" xr:uid="{E6F4C717-CAFA-46C3-A8C6-9A2AB31CDF1C}"/>
    <cellStyle name="Normal 9 6 2 2 3 4 2" xfId="5178" xr:uid="{7C7D4D97-8A0A-4C47-B239-89D0F2A1C252}"/>
    <cellStyle name="Normal 9 6 2 2 3 5" xfId="5175" xr:uid="{1AE364C3-7E4A-4849-944C-95E91068E80A}"/>
    <cellStyle name="Normal 9 6 2 2 4" xfId="3543" xr:uid="{9B873C49-0931-48BC-8A8B-38BD7EDD1EE7}"/>
    <cellStyle name="Normal 9 6 2 2 4 2" xfId="5179" xr:uid="{238303B5-B403-4E5B-B42A-7C70AE461188}"/>
    <cellStyle name="Normal 9 6 2 2 5" xfId="3544" xr:uid="{496AF252-9612-4C20-A629-CA6944EF592F}"/>
    <cellStyle name="Normal 9 6 2 2 5 2" xfId="5180" xr:uid="{0A9DD353-70FC-4EE5-A5A6-FE9353B1817E}"/>
    <cellStyle name="Normal 9 6 2 2 6" xfId="3545" xr:uid="{C0082985-EE37-445F-89B9-5EBB55607F2B}"/>
    <cellStyle name="Normal 9 6 2 2 6 2" xfId="5181" xr:uid="{10839B8B-96CA-482F-9BFB-4F0AC16CC531}"/>
    <cellStyle name="Normal 9 6 2 2 7" xfId="5170" xr:uid="{5616F1BA-3479-4E8E-A8D9-F400F8876FC1}"/>
    <cellStyle name="Normal 9 6 2 3" xfId="3546" xr:uid="{3EA2F136-5DC5-4225-BE18-B05E9D8D7458}"/>
    <cellStyle name="Normal 9 6 2 3 2" xfId="3547" xr:uid="{BD465D88-38E6-44F3-A168-26B8366B6A6A}"/>
    <cellStyle name="Normal 9 6 2 3 2 2" xfId="3548" xr:uid="{CB194A74-9992-4ABD-9A88-EB3D52E8C73D}"/>
    <cellStyle name="Normal 9 6 2 3 2 2 2" xfId="5184" xr:uid="{0187550F-B666-4A9C-B978-C4C5AF5AA472}"/>
    <cellStyle name="Normal 9 6 2 3 2 3" xfId="3549" xr:uid="{7BE48EEB-A6D6-4261-9435-98947CEC34CD}"/>
    <cellStyle name="Normal 9 6 2 3 2 3 2" xfId="5185" xr:uid="{3D4CE1A6-199F-4328-B0DC-007890D13D37}"/>
    <cellStyle name="Normal 9 6 2 3 2 4" xfId="3550" xr:uid="{E690E34E-A899-4019-B550-C44E3171BC9C}"/>
    <cellStyle name="Normal 9 6 2 3 2 4 2" xfId="5186" xr:uid="{A8E29129-AE0D-477C-9D61-0510E3DA8B51}"/>
    <cellStyle name="Normal 9 6 2 3 2 5" xfId="5183" xr:uid="{66AB7CED-2ACF-41E6-B5A8-FA1224D14703}"/>
    <cellStyle name="Normal 9 6 2 3 3" xfId="3551" xr:uid="{761E28E4-7E67-4906-A8A0-0B55E63040E3}"/>
    <cellStyle name="Normal 9 6 2 3 3 2" xfId="5187" xr:uid="{970791A7-6FFA-4564-A1BD-A413211B743F}"/>
    <cellStyle name="Normal 9 6 2 3 4" xfId="3552" xr:uid="{8F9BA36C-172E-45C6-AF77-2B65F6699348}"/>
    <cellStyle name="Normal 9 6 2 3 4 2" xfId="5188" xr:uid="{A1119971-02CD-4F45-A5D3-7BA01567269D}"/>
    <cellStyle name="Normal 9 6 2 3 5" xfId="3553" xr:uid="{D8D08768-9D44-4108-AF8D-9865C03DD05E}"/>
    <cellStyle name="Normal 9 6 2 3 5 2" xfId="5189" xr:uid="{CD5E905D-4A77-4251-86C5-A83A6771B667}"/>
    <cellStyle name="Normal 9 6 2 3 6" xfId="5182" xr:uid="{68FE329A-CCC7-4748-B206-BDEE7C8FEDDE}"/>
    <cellStyle name="Normal 9 6 2 4" xfId="3554" xr:uid="{EDB917C9-D1C6-4116-A77C-4E3298F60809}"/>
    <cellStyle name="Normal 9 6 2 4 2" xfId="3555" xr:uid="{79547C23-9743-4B4B-8806-548FFB3D5DD0}"/>
    <cellStyle name="Normal 9 6 2 4 2 2" xfId="5191" xr:uid="{56493E18-B339-4C16-8AD6-9317E4B4B512}"/>
    <cellStyle name="Normal 9 6 2 4 2 2 2" xfId="5440" xr:uid="{BC7F7540-79CB-42BC-86B8-B8C088998895}"/>
    <cellStyle name="Normal 9 6 2 4 3" xfId="3556" xr:uid="{9475AFDE-772F-49D9-9DA5-2D8972285F63}"/>
    <cellStyle name="Normal 9 6 2 4 3 2" xfId="5192" xr:uid="{5A87DF4E-DBD2-4E52-8F8D-64DB24D2072A}"/>
    <cellStyle name="Normal 9 6 2 4 4" xfId="3557" xr:uid="{6B6589FB-E685-4242-BFF8-C790DE59663F}"/>
    <cellStyle name="Normal 9 6 2 4 4 2" xfId="5193" xr:uid="{94D182F2-A2CB-4296-BA76-2F94BE11650E}"/>
    <cellStyle name="Normal 9 6 2 4 5" xfId="5190" xr:uid="{2AC11038-7026-4B42-9361-CA18AB1AF544}"/>
    <cellStyle name="Normal 9 6 2 5" xfId="3558" xr:uid="{B17B9ADA-2F94-41A9-83F8-2275AB2D0721}"/>
    <cellStyle name="Normal 9 6 2 5 2" xfId="3559" xr:uid="{21D56C53-6625-4FC2-81E1-84D7B78EF97C}"/>
    <cellStyle name="Normal 9 6 2 5 2 2" xfId="5195" xr:uid="{9D975F25-4BC1-45A1-8B3C-544134E32FDB}"/>
    <cellStyle name="Normal 9 6 2 5 3" xfId="3560" xr:uid="{FC10FADA-FB9B-42F2-89A3-FB8E4D8C1152}"/>
    <cellStyle name="Normal 9 6 2 5 3 2" xfId="5196" xr:uid="{94768A8D-CA8B-4218-BD6A-9F8FB65F8563}"/>
    <cellStyle name="Normal 9 6 2 5 4" xfId="3561" xr:uid="{22C68CEE-5B77-47E4-84FA-A13F4E997D79}"/>
    <cellStyle name="Normal 9 6 2 5 4 2" xfId="5197" xr:uid="{A9E9FB9B-AC3B-453F-BF5E-E1924ED7BCDF}"/>
    <cellStyle name="Normal 9 6 2 5 5" xfId="5194" xr:uid="{F854F88D-4D1A-4322-AD26-E14F421737E6}"/>
    <cellStyle name="Normal 9 6 2 6" xfId="3562" xr:uid="{6D6CB34F-0557-4447-B2BF-E7BE11A0F09C}"/>
    <cellStyle name="Normal 9 6 2 6 2" xfId="5198" xr:uid="{F2D8C21A-9D25-4B8C-B592-1A67FF5C8E68}"/>
    <cellStyle name="Normal 9 6 2 7" xfId="3563" xr:uid="{0E3C9E5C-C302-4F03-A27C-4AF3864B1585}"/>
    <cellStyle name="Normal 9 6 2 7 2" xfId="5199" xr:uid="{B161599D-4559-4474-B7C0-401FA75CA6BC}"/>
    <cellStyle name="Normal 9 6 2 8" xfId="3564" xr:uid="{8E685EC3-8E19-4342-8203-990C92240DB3}"/>
    <cellStyle name="Normal 9 6 2 8 2" xfId="5200" xr:uid="{C5C7D38E-3B73-4A7F-BB24-B08035BDF968}"/>
    <cellStyle name="Normal 9 6 2 9" xfId="5169" xr:uid="{6DA126D0-2A9A-4662-8335-A2F32F50973B}"/>
    <cellStyle name="Normal 9 6 3" xfId="3565" xr:uid="{96F2BC82-5413-4A50-8115-2CBFFC961E86}"/>
    <cellStyle name="Normal 9 6 3 2" xfId="3566" xr:uid="{4244BD0D-1A71-4B81-979C-2DFCB35ECE0C}"/>
    <cellStyle name="Normal 9 6 3 2 2" xfId="3567" xr:uid="{530093EA-26C7-42F8-BDBD-72EF0A625EC8}"/>
    <cellStyle name="Normal 9 6 3 2 2 2" xfId="5203" xr:uid="{A5763532-5E37-4563-8D7A-DE8420D97740}"/>
    <cellStyle name="Normal 9 6 3 2 2 2 2" xfId="5441" xr:uid="{4864C3EE-7811-4019-8746-13D45406C261}"/>
    <cellStyle name="Normal 9 6 3 2 3" xfId="3568" xr:uid="{A5220C6D-DCF1-4057-B75A-BB15625CFCC9}"/>
    <cellStyle name="Normal 9 6 3 2 3 2" xfId="5204" xr:uid="{96158188-0CD9-42B3-807C-C1441C393130}"/>
    <cellStyle name="Normal 9 6 3 2 4" xfId="3569" xr:uid="{12886D1A-A32C-48A0-8EB0-9FEAC3FCA68E}"/>
    <cellStyle name="Normal 9 6 3 2 4 2" xfId="5205" xr:uid="{BE90DD44-8C87-42F1-9B32-682C7990FF39}"/>
    <cellStyle name="Normal 9 6 3 2 5" xfId="5202" xr:uid="{F4026441-0046-474F-95B1-D1E842724D21}"/>
    <cellStyle name="Normal 9 6 3 3" xfId="3570" xr:uid="{65FCB914-56A1-44CA-85ED-08ECA55EE060}"/>
    <cellStyle name="Normal 9 6 3 3 2" xfId="3571" xr:uid="{7FAB7530-DE86-429F-825A-5CC787DD21CF}"/>
    <cellStyle name="Normal 9 6 3 3 2 2" xfId="5207" xr:uid="{73FFF3BB-D447-4155-8196-23D4E24E3C3E}"/>
    <cellStyle name="Normal 9 6 3 3 3" xfId="3572" xr:uid="{176490D5-99A1-46D0-A6F4-79B0C7D40EEC}"/>
    <cellStyle name="Normal 9 6 3 3 3 2" xfId="5208" xr:uid="{E6F27243-7157-4DF8-8A37-869564A26073}"/>
    <cellStyle name="Normal 9 6 3 3 4" xfId="3573" xr:uid="{D76FE263-ED53-425C-9BBF-23872CB0FD60}"/>
    <cellStyle name="Normal 9 6 3 3 4 2" xfId="5209" xr:uid="{EF7BE911-0BDC-4DA8-8F03-87FEA03F341A}"/>
    <cellStyle name="Normal 9 6 3 3 5" xfId="5206" xr:uid="{543DB2E9-B9F2-4CB7-9E7F-027AFFA8FDD2}"/>
    <cellStyle name="Normal 9 6 3 4" xfId="3574" xr:uid="{0E0FE748-3387-4562-883A-206850400456}"/>
    <cellStyle name="Normal 9 6 3 4 2" xfId="5210" xr:uid="{FC88D901-9F4E-4FC1-BAFC-51654C6C5F78}"/>
    <cellStyle name="Normal 9 6 3 5" xfId="3575" xr:uid="{F526A57A-F862-422C-A0BE-D2781B851BB4}"/>
    <cellStyle name="Normal 9 6 3 5 2" xfId="5211" xr:uid="{D607BC32-ECC1-498E-B813-1FF9773BB96B}"/>
    <cellStyle name="Normal 9 6 3 6" xfId="3576" xr:uid="{51A4D074-63EC-4366-A9E6-92BB33420C87}"/>
    <cellStyle name="Normal 9 6 3 6 2" xfId="5212" xr:uid="{E5078B2A-5EF2-48AA-AD51-A5A107F7288C}"/>
    <cellStyle name="Normal 9 6 3 7" xfId="5201" xr:uid="{3256276B-7E1C-4BB5-A37A-362FE445E7C7}"/>
    <cellStyle name="Normal 9 6 4" xfId="3577" xr:uid="{629A65EC-E446-43AA-BFE9-52177A0ECDD7}"/>
    <cellStyle name="Normal 9 6 4 2" xfId="3578" xr:uid="{B48B7E9E-D46F-4076-B444-091C274A5128}"/>
    <cellStyle name="Normal 9 6 4 2 2" xfId="3579" xr:uid="{4B624A07-973C-48C1-844D-9EAA87C71E0E}"/>
    <cellStyle name="Normal 9 6 4 2 2 2" xfId="5215" xr:uid="{352FED3E-96A7-437A-A8FC-4B8A14F6AACA}"/>
    <cellStyle name="Normal 9 6 4 2 3" xfId="3580" xr:uid="{A45A8ABB-59DF-4978-A51B-DFF099680C07}"/>
    <cellStyle name="Normal 9 6 4 2 3 2" xfId="5216" xr:uid="{5417996E-772D-4AA0-865E-02E0380149FD}"/>
    <cellStyle name="Normal 9 6 4 2 4" xfId="3581" xr:uid="{8729B703-7CAE-401A-B9A4-093322FF3495}"/>
    <cellStyle name="Normal 9 6 4 2 4 2" xfId="5217" xr:uid="{43F13E31-3A6A-42C9-B3D5-2318BB8875BF}"/>
    <cellStyle name="Normal 9 6 4 2 5" xfId="5214" xr:uid="{17567482-63BC-414E-A092-CBC4B2F82EB6}"/>
    <cellStyle name="Normal 9 6 4 3" xfId="3582" xr:uid="{8303435E-7E16-4A37-8493-E62A6F08BD18}"/>
    <cellStyle name="Normal 9 6 4 3 2" xfId="5218" xr:uid="{5128B72C-C467-4470-B7F5-BCC47E7E7F0C}"/>
    <cellStyle name="Normal 9 6 4 4" xfId="3583" xr:uid="{399299BA-FB36-4BEC-9226-FAEACC1C2D13}"/>
    <cellStyle name="Normal 9 6 4 4 2" xfId="5219" xr:uid="{CA9F1CDB-9E02-4990-B3A9-3D95B8AE2B75}"/>
    <cellStyle name="Normal 9 6 4 5" xfId="3584" xr:uid="{93CB6BE8-B561-4DB5-A615-BCDB60ADFD1D}"/>
    <cellStyle name="Normal 9 6 4 5 2" xfId="5220" xr:uid="{D82ABCF7-F2AF-49FE-81D3-FDC3FF8D43B7}"/>
    <cellStyle name="Normal 9 6 4 6" xfId="5213" xr:uid="{4C8FF9BC-67E3-46FD-9BB0-869568816089}"/>
    <cellStyle name="Normal 9 6 5" xfId="3585" xr:uid="{8FED2E40-3862-4DBF-B9C7-98E1F9B6C71E}"/>
    <cellStyle name="Normal 9 6 5 2" xfId="3586" xr:uid="{32A29597-87F0-4085-BD5C-7EFD622AFCA7}"/>
    <cellStyle name="Normal 9 6 5 2 2" xfId="5222" xr:uid="{718841F0-7E55-4D23-B2C5-0B080E023B13}"/>
    <cellStyle name="Normal 9 6 5 2 2 2" xfId="5442" xr:uid="{B5AAF5E8-A5E0-4606-8915-6E6F4BCD8D87}"/>
    <cellStyle name="Normal 9 6 5 3" xfId="3587" xr:uid="{D619DE56-F11B-46E6-87C1-A8396188CDDB}"/>
    <cellStyle name="Normal 9 6 5 3 2" xfId="5223" xr:uid="{92FC0EF7-ADDA-415B-94CF-D1C5D6EB92DD}"/>
    <cellStyle name="Normal 9 6 5 4" xfId="3588" xr:uid="{A1B1EB41-B7EA-46BC-BCB3-92B4E20D2890}"/>
    <cellStyle name="Normal 9 6 5 4 2" xfId="5224" xr:uid="{097DFD38-225D-44AB-B6CA-BF19164B7E8C}"/>
    <cellStyle name="Normal 9 6 5 5" xfId="5221" xr:uid="{F89C5F28-99E8-4068-85E0-534107B388F8}"/>
    <cellStyle name="Normal 9 6 6" xfId="3589" xr:uid="{3EEF6E35-8562-42E3-9AA3-44A9EC280574}"/>
    <cellStyle name="Normal 9 6 6 2" xfId="3590" xr:uid="{8313E743-03DD-4E6A-AB57-128B7D3D9188}"/>
    <cellStyle name="Normal 9 6 6 2 2" xfId="5226" xr:uid="{69BE6896-8340-471A-A1F4-F2AB42090BCF}"/>
    <cellStyle name="Normal 9 6 6 3" xfId="3591" xr:uid="{68C15920-24A7-4977-8671-04149DAA3622}"/>
    <cellStyle name="Normal 9 6 6 3 2" xfId="5227" xr:uid="{1F484EAE-6057-4A4E-9C83-9DC89B99734B}"/>
    <cellStyle name="Normal 9 6 6 4" xfId="3592" xr:uid="{0DA70F65-567E-44EB-879F-49FE12D67B93}"/>
    <cellStyle name="Normal 9 6 6 4 2" xfId="5228" xr:uid="{CA97419E-B418-4D6A-8203-1BFF2C98FCA2}"/>
    <cellStyle name="Normal 9 6 6 5" xfId="5225" xr:uid="{4FE00D83-1EF8-4377-9E67-6566532646C7}"/>
    <cellStyle name="Normal 9 6 7" xfId="3593" xr:uid="{167331BC-779E-438F-9193-4A4439CFE986}"/>
    <cellStyle name="Normal 9 6 7 2" xfId="5229" xr:uid="{11429C6D-292F-4424-8E02-7BC0C98FABE9}"/>
    <cellStyle name="Normal 9 6 8" xfId="3594" xr:uid="{8717BC9A-1A66-47C4-99E7-3E41A60FFD19}"/>
    <cellStyle name="Normal 9 6 8 2" xfId="5230" xr:uid="{A449785B-A7C3-496A-AD7A-C37E7A7E2D72}"/>
    <cellStyle name="Normal 9 6 9" xfId="3595" xr:uid="{F4802864-3B38-4F63-AF39-8908C103643A}"/>
    <cellStyle name="Normal 9 6 9 2" xfId="5231" xr:uid="{4868D4B7-51BF-4271-ADC8-A882683F9E88}"/>
    <cellStyle name="Normal 9 7" xfId="3596" xr:uid="{26A9AB43-D8F2-4773-B21A-9414DD2E6FAF}"/>
    <cellStyle name="Normal 9 7 2" xfId="3597" xr:uid="{449476A2-6668-4760-A641-6E6B06F1A2D2}"/>
    <cellStyle name="Normal 9 7 2 2" xfId="3598" xr:uid="{6CBE578E-3BD6-475B-B9AA-B58B1FF046EB}"/>
    <cellStyle name="Normal 9 7 2 2 2" xfId="3599" xr:uid="{F3EA0F51-789C-4C93-BA81-1739DF268EF8}"/>
    <cellStyle name="Normal 9 7 2 2 2 2" xfId="4274" xr:uid="{F487ECA8-E6F4-493D-8F82-1EA333D35331}"/>
    <cellStyle name="Normal 9 7 2 2 2 2 2" xfId="5236" xr:uid="{AF875DA6-E9AC-4975-8D5D-AC2CB760875A}"/>
    <cellStyle name="Normal 9 7 2 2 2 3" xfId="5235" xr:uid="{42A80495-D9F6-44D1-BE67-9FF112EAE9ED}"/>
    <cellStyle name="Normal 9 7 2 2 3" xfId="3600" xr:uid="{41610E33-7321-453B-A2BE-5D134BCE4649}"/>
    <cellStyle name="Normal 9 7 2 2 3 2" xfId="5237" xr:uid="{DCC290A8-56CD-4665-9011-97F557DE72D9}"/>
    <cellStyle name="Normal 9 7 2 2 4" xfId="3601" xr:uid="{9DA5360D-C080-4870-9BA3-CF0195807BAF}"/>
    <cellStyle name="Normal 9 7 2 2 4 2" xfId="5238" xr:uid="{3DBE9441-A552-4E7A-8515-2C6E446C868B}"/>
    <cellStyle name="Normal 9 7 2 2 5" xfId="5234" xr:uid="{A171379B-7F22-43CF-8A08-CEF6D65A1D22}"/>
    <cellStyle name="Normal 9 7 2 3" xfId="3602" xr:uid="{49FCAA88-6208-4738-87B9-65779B4F962C}"/>
    <cellStyle name="Normal 9 7 2 3 2" xfId="3603" xr:uid="{AE68FB39-DCEE-4DBB-8581-9CC961465E3C}"/>
    <cellStyle name="Normal 9 7 2 3 2 2" xfId="5240" xr:uid="{8F3EFC4C-549D-4163-AF06-9E574872E06C}"/>
    <cellStyle name="Normal 9 7 2 3 3" xfId="3604" xr:uid="{59D32AA9-171B-46A2-8D44-EB0C6FF79EE7}"/>
    <cellStyle name="Normal 9 7 2 3 3 2" xfId="5241" xr:uid="{59A29B42-061B-48B3-9C70-D8F3FCEC041D}"/>
    <cellStyle name="Normal 9 7 2 3 4" xfId="3605" xr:uid="{CDA261A5-D659-4459-A779-9B1801770CE1}"/>
    <cellStyle name="Normal 9 7 2 3 4 2" xfId="5242" xr:uid="{E801B09F-6A92-422B-B519-EFDD42EAADA6}"/>
    <cellStyle name="Normal 9 7 2 3 5" xfId="5239" xr:uid="{5CE05A0C-04CB-443D-BBDD-AF96DF537113}"/>
    <cellStyle name="Normal 9 7 2 4" xfId="3606" xr:uid="{3D0B3DA0-096F-41CF-BEF1-0708AC3ED05C}"/>
    <cellStyle name="Normal 9 7 2 4 2" xfId="5243" xr:uid="{683AF287-8041-49EF-8EC9-4744F0E06EA3}"/>
    <cellStyle name="Normal 9 7 2 5" xfId="3607" xr:uid="{D4340626-9EC2-47B1-BFB5-A184DC5ED295}"/>
    <cellStyle name="Normal 9 7 2 5 2" xfId="5244" xr:uid="{AB6A9969-215C-49F8-9B76-C0959CB317CE}"/>
    <cellStyle name="Normal 9 7 2 6" xfId="3608" xr:uid="{B97ED226-7479-4BB4-9AFD-09EDF7D2D63E}"/>
    <cellStyle name="Normal 9 7 2 6 2" xfId="5245" xr:uid="{457D364D-E165-46D8-9ABB-DB17A5C18D3F}"/>
    <cellStyle name="Normal 9 7 2 7" xfId="5233" xr:uid="{5912D047-AD4D-4DEC-8D75-1417929FD04A}"/>
    <cellStyle name="Normal 9 7 3" xfId="3609" xr:uid="{F405D3F9-05E3-4FE0-99B2-D5F02AD03E0F}"/>
    <cellStyle name="Normal 9 7 3 2" xfId="3610" xr:uid="{F434F48B-7FDC-4BAC-A43C-AFE6B7580A42}"/>
    <cellStyle name="Normal 9 7 3 2 2" xfId="3611" xr:uid="{E9801B7A-2396-4D21-BFC1-8C5B08ECF5DF}"/>
    <cellStyle name="Normal 9 7 3 2 2 2" xfId="5248" xr:uid="{80D743E5-AA24-4B5B-BA8A-02EF71326789}"/>
    <cellStyle name="Normal 9 7 3 2 3" xfId="3612" xr:uid="{5FFA9D88-14CF-4FC3-884F-21F1EFEA824B}"/>
    <cellStyle name="Normal 9 7 3 2 3 2" xfId="5249" xr:uid="{AE4817FF-B401-4B26-9FB7-2DD6B43E12DD}"/>
    <cellStyle name="Normal 9 7 3 2 4" xfId="3613" xr:uid="{035514DD-20CD-493E-ACC3-DEF926BB360D}"/>
    <cellStyle name="Normal 9 7 3 2 4 2" xfId="5250" xr:uid="{796EB1D5-F8CB-4414-B69C-064AA75DA9D1}"/>
    <cellStyle name="Normal 9 7 3 2 5" xfId="5247" xr:uid="{6E357ACB-4FBC-491B-83D6-A3F2331C765C}"/>
    <cellStyle name="Normal 9 7 3 3" xfId="3614" xr:uid="{88B0881D-5817-410A-8620-4F15B5BB3B59}"/>
    <cellStyle name="Normal 9 7 3 3 2" xfId="5251" xr:uid="{A6800A28-F780-4020-9BE9-DEB2614AE311}"/>
    <cellStyle name="Normal 9 7 3 4" xfId="3615" xr:uid="{811A9729-2916-4E25-BAB2-A3E6FB276FE2}"/>
    <cellStyle name="Normal 9 7 3 4 2" xfId="5252" xr:uid="{53E97FB8-5A39-499C-A22B-B15AAD1795AE}"/>
    <cellStyle name="Normal 9 7 3 5" xfId="3616" xr:uid="{6BD529A6-C530-4C34-812C-280BB9485A31}"/>
    <cellStyle name="Normal 9 7 3 5 2" xfId="5253" xr:uid="{97AA0827-4345-4583-9149-4CE8D1898DC9}"/>
    <cellStyle name="Normal 9 7 3 6" xfId="5246" xr:uid="{FCE9118D-EB00-4B55-A7AA-0B8492A12D52}"/>
    <cellStyle name="Normal 9 7 4" xfId="3617" xr:uid="{C972E4E2-5CE2-4622-988E-908FB1FA5448}"/>
    <cellStyle name="Normal 9 7 4 2" xfId="3618" xr:uid="{CDC93A5F-7B12-4D40-9CD3-E474B4F8197D}"/>
    <cellStyle name="Normal 9 7 4 2 2" xfId="5255" xr:uid="{C05A09E5-46B3-40EA-AD56-F897AC6EDA6D}"/>
    <cellStyle name="Normal 9 7 4 2 2 2" xfId="5443" xr:uid="{8B212F92-6F3F-47EB-8321-0A6834099237}"/>
    <cellStyle name="Normal 9 7 4 3" xfId="3619" xr:uid="{4820CAAD-8413-4B8B-B8A1-878661CFE70D}"/>
    <cellStyle name="Normal 9 7 4 3 2" xfId="5256" xr:uid="{0D626EB0-9FB6-47FC-9C8E-F628FDBE9922}"/>
    <cellStyle name="Normal 9 7 4 4" xfId="3620" xr:uid="{072FAF87-88EE-406D-8384-867AF29AAD09}"/>
    <cellStyle name="Normal 9 7 4 4 2" xfId="5257" xr:uid="{9A9AC1F9-CB3C-43E3-96CD-8F0609623AD8}"/>
    <cellStyle name="Normal 9 7 4 5" xfId="5254" xr:uid="{FC9EDD90-2545-460C-9D4A-09EB1BA7A244}"/>
    <cellStyle name="Normal 9 7 5" xfId="3621" xr:uid="{3A10F6BE-BD15-41EA-B24E-FDAC9E45B32C}"/>
    <cellStyle name="Normal 9 7 5 2" xfId="3622" xr:uid="{1E30957E-2E2C-4D20-AF9A-851A469DBDF9}"/>
    <cellStyle name="Normal 9 7 5 2 2" xfId="5259" xr:uid="{C7C7D8EE-B897-4F64-8781-ECB354F5991A}"/>
    <cellStyle name="Normal 9 7 5 3" xfId="3623" xr:uid="{6D9C9226-360E-4195-BC65-B5AE02CC483A}"/>
    <cellStyle name="Normal 9 7 5 3 2" xfId="5260" xr:uid="{C2C26618-14FB-4533-AC60-63F0EB19FB65}"/>
    <cellStyle name="Normal 9 7 5 4" xfId="3624" xr:uid="{246679A2-1969-4AA6-9080-2133C1222791}"/>
    <cellStyle name="Normal 9 7 5 4 2" xfId="5261" xr:uid="{843BC968-59F9-4322-A0DF-BDE4A356B476}"/>
    <cellStyle name="Normal 9 7 5 5" xfId="5258" xr:uid="{64488A45-F778-4775-B9FF-3C3BCC3F8AE4}"/>
    <cellStyle name="Normal 9 7 6" xfId="3625" xr:uid="{4F1C2BCA-A941-4F53-96C3-42D9C36ACED8}"/>
    <cellStyle name="Normal 9 7 6 2" xfId="5262" xr:uid="{F0C347B4-8CD8-4C07-8C90-EB97CD77B50E}"/>
    <cellStyle name="Normal 9 7 7" xfId="3626" xr:uid="{36659ABF-4D0B-4E58-B8B4-0A3C9B3B56AD}"/>
    <cellStyle name="Normal 9 7 7 2" xfId="5263" xr:uid="{478A9986-A853-48F0-A2EA-371B9A65A2F2}"/>
    <cellStyle name="Normal 9 7 8" xfId="3627" xr:uid="{D61215A3-586C-4D2B-A0ED-5AF808317B47}"/>
    <cellStyle name="Normal 9 7 8 2" xfId="5264" xr:uid="{DA6232D5-7342-4590-BE6F-E8FCF58529A6}"/>
    <cellStyle name="Normal 9 7 9" xfId="5232" xr:uid="{12844618-768E-4175-A8E8-DD9189AAA67F}"/>
    <cellStyle name="Normal 9 8" xfId="3628" xr:uid="{C701B221-C855-4B53-95D6-EF36CA64FF09}"/>
    <cellStyle name="Normal 9 8 2" xfId="3629" xr:uid="{5C44935B-4143-41CE-B243-F029FA7BDA11}"/>
    <cellStyle name="Normal 9 8 2 2" xfId="3630" xr:uid="{9E685FB6-2751-4788-8B3F-4D5529584AB0}"/>
    <cellStyle name="Normal 9 8 2 2 2" xfId="3631" xr:uid="{35F2ADB0-8C2D-4F7E-A587-B26DA232BFA9}"/>
    <cellStyle name="Normal 9 8 2 2 2 2" xfId="5268" xr:uid="{4755CA7C-6000-4AE4-8ECB-FFE0743ABDF1}"/>
    <cellStyle name="Normal 9 8 2 2 2 2 2" xfId="5444" xr:uid="{3CF41473-0460-4272-BBA2-FC74ADF7E6D1}"/>
    <cellStyle name="Normal 9 8 2 2 3" xfId="3632" xr:uid="{2105D2E1-285C-479E-8147-37A5C7279125}"/>
    <cellStyle name="Normal 9 8 2 2 3 2" xfId="5269" xr:uid="{BD546BB2-B4E6-4888-A2C5-205CED13BF23}"/>
    <cellStyle name="Normal 9 8 2 2 4" xfId="3633" xr:uid="{B27AB07F-955B-4BDE-AA45-FD43845915A3}"/>
    <cellStyle name="Normal 9 8 2 2 4 2" xfId="5270" xr:uid="{6FD05A4F-9EAF-4879-AD3B-FE02DDBFF1EE}"/>
    <cellStyle name="Normal 9 8 2 2 5" xfId="5267" xr:uid="{4F9BA235-80F0-4510-99D5-9E92E8DFBFD9}"/>
    <cellStyle name="Normal 9 8 2 3" xfId="3634" xr:uid="{52A7FCD2-E27B-422B-A6DD-686C05B8686E}"/>
    <cellStyle name="Normal 9 8 2 3 2" xfId="5271" xr:uid="{DB69D8DD-8E7A-418A-A4EB-91C9A7725FD2}"/>
    <cellStyle name="Normal 9 8 2 3 2 2" xfId="5445" xr:uid="{E75F3400-D6DE-49AC-8262-07A2FFED4599}"/>
    <cellStyle name="Normal 9 8 2 4" xfId="3635" xr:uid="{9DF91C19-7E3B-4D01-BC04-C15A0E5E7B88}"/>
    <cellStyle name="Normal 9 8 2 4 2" xfId="5272" xr:uid="{9787A2D8-78DA-4327-B96E-BECC703CBDF4}"/>
    <cellStyle name="Normal 9 8 2 5" xfId="3636" xr:uid="{00EFCBAF-0B30-4C90-AA16-7215DA23BB53}"/>
    <cellStyle name="Normal 9 8 2 5 2" xfId="5273" xr:uid="{019DF305-6261-4A03-8705-92CF965B4FA3}"/>
    <cellStyle name="Normal 9 8 2 6" xfId="5266" xr:uid="{42532ED8-F203-428C-B7FE-31456B7877EA}"/>
    <cellStyle name="Normal 9 8 3" xfId="3637" xr:uid="{1E2041F1-5E6D-496E-8986-F754E5D594E2}"/>
    <cellStyle name="Normal 9 8 3 2" xfId="3638" xr:uid="{7BDDD65A-86B0-425F-A4A4-981858D80E4A}"/>
    <cellStyle name="Normal 9 8 3 2 2" xfId="5275" xr:uid="{E9D7ADF9-21CF-4368-8494-F9A9F48F66A9}"/>
    <cellStyle name="Normal 9 8 3 2 2 2" xfId="5446" xr:uid="{6179D5F2-337C-411B-A3CC-146F04D3C66F}"/>
    <cellStyle name="Normal 9 8 3 3" xfId="3639" xr:uid="{B95A5B5A-E3A5-478D-925D-1D2E3D3D3A47}"/>
    <cellStyle name="Normal 9 8 3 3 2" xfId="5276" xr:uid="{68AB3FA3-F6DD-44F3-A430-5E141D1E9BBC}"/>
    <cellStyle name="Normal 9 8 3 4" xfId="3640" xr:uid="{1563655A-4004-44BC-946A-5FC2DE72B355}"/>
    <cellStyle name="Normal 9 8 3 4 2" xfId="5277" xr:uid="{206B9400-EC3A-43BF-86CA-091173824E79}"/>
    <cellStyle name="Normal 9 8 3 5" xfId="5274" xr:uid="{A8EE10D2-04AB-40E9-A00C-54CA80D930E7}"/>
    <cellStyle name="Normal 9 8 4" xfId="3641" xr:uid="{59C7BA05-81A7-41A1-A75B-187F81DB4EC1}"/>
    <cellStyle name="Normal 9 8 4 2" xfId="3642" xr:uid="{6D19939A-D67F-4EB1-BB79-3E0DD8807B4F}"/>
    <cellStyle name="Normal 9 8 4 2 2" xfId="5279" xr:uid="{0FAAD1BF-B2E0-4B8C-9494-981285C08E01}"/>
    <cellStyle name="Normal 9 8 4 2 2 2" xfId="5447" xr:uid="{257A8A5E-5F7E-4D7B-9662-F578A791E714}"/>
    <cellStyle name="Normal 9 8 4 3" xfId="3643" xr:uid="{6197DCC7-776A-4EE4-B837-AFC517F7C910}"/>
    <cellStyle name="Normal 9 8 4 3 2" xfId="5280" xr:uid="{3E1EE9A3-B9F4-4152-9FDC-EDE7F2A25BD7}"/>
    <cellStyle name="Normal 9 8 4 4" xfId="3644" xr:uid="{9E441103-0DC6-4ABC-891B-81530C895C75}"/>
    <cellStyle name="Normal 9 8 4 4 2" xfId="5281" xr:uid="{49077B6D-0531-450F-A333-23E8FF7022F2}"/>
    <cellStyle name="Normal 9 8 4 5" xfId="5278" xr:uid="{9968277A-6403-402B-A4CC-97BA45B11A59}"/>
    <cellStyle name="Normal 9 8 5" xfId="3645" xr:uid="{D362F967-D3F8-476D-B7C7-1A5C6AC11AD3}"/>
    <cellStyle name="Normal 9 8 5 2" xfId="5282" xr:uid="{9DA2C593-DFB2-43B0-9B2B-18512C326122}"/>
    <cellStyle name="Normal 9 8 5 2 2" xfId="5448" xr:uid="{A298966F-A307-4F0D-BF75-75FC3E01871E}"/>
    <cellStyle name="Normal 9 8 6" xfId="3646" xr:uid="{7AAF4E0C-D96E-4BE5-A16C-89D49C5991C8}"/>
    <cellStyle name="Normal 9 8 6 2" xfId="5283" xr:uid="{444E405D-5D81-445C-9428-651C40FD52ED}"/>
    <cellStyle name="Normal 9 8 7" xfId="3647" xr:uid="{686E8AFA-4518-4778-A884-F264E18DDBD3}"/>
    <cellStyle name="Normal 9 8 7 2" xfId="5284" xr:uid="{DBD0C2A0-DE6C-458D-A0BF-1DFE9AE81DDA}"/>
    <cellStyle name="Normal 9 8 8" xfId="5265" xr:uid="{D4B9D24D-33FA-4E7A-A16F-1F9C39541D85}"/>
    <cellStyle name="Normal 9 9" xfId="3648" xr:uid="{6C307275-608F-4BFD-B12D-AA9E08F4FB72}"/>
    <cellStyle name="Normal 9 9 2" xfId="3649" xr:uid="{3B8E00E4-FCC5-4F97-81AE-FB566CF24FB7}"/>
    <cellStyle name="Normal 9 9 2 2" xfId="3650" xr:uid="{3D656C01-51FF-4A32-955A-F6D1A2638546}"/>
    <cellStyle name="Normal 9 9 2 2 2" xfId="5287" xr:uid="{8ABEF10D-378A-4DEF-8F32-FAF271A7858E}"/>
    <cellStyle name="Normal 9 9 2 2 2 2" xfId="5449" xr:uid="{063A9AF3-BC85-4DC1-AF5F-5C2016839994}"/>
    <cellStyle name="Normal 9 9 2 3" xfId="3651" xr:uid="{82610116-66E1-4DF0-B65A-8033286BF174}"/>
    <cellStyle name="Normal 9 9 2 3 2" xfId="5288" xr:uid="{B7775C15-F7D8-4D8E-9C9C-A76CFFD86965}"/>
    <cellStyle name="Normal 9 9 2 4" xfId="3652" xr:uid="{6FDE4212-76A6-4E73-8DA0-E8AC30E7552F}"/>
    <cellStyle name="Normal 9 9 2 4 2" xfId="5289" xr:uid="{265F063E-8E29-4C83-8D95-14242DEFAACD}"/>
    <cellStyle name="Normal 9 9 2 5" xfId="5286" xr:uid="{0C739071-95D9-4F35-9F92-8BF621E3F947}"/>
    <cellStyle name="Normal 9 9 3" xfId="3653" xr:uid="{364927F0-A08B-419D-BF5E-82345F65DD17}"/>
    <cellStyle name="Normal 9 9 3 2" xfId="3654" xr:uid="{58AC7B73-6478-47BB-B1C9-8C90E59B720A}"/>
    <cellStyle name="Normal 9 9 3 2 2" xfId="5291" xr:uid="{A6C76E5A-C6B5-4212-9DDB-BBA56AA4EAF0}"/>
    <cellStyle name="Normal 9 9 3 3" xfId="3655" xr:uid="{7B9F1D9B-B740-436A-A1CF-171E5CEB4819}"/>
    <cellStyle name="Normal 9 9 3 3 2" xfId="5292" xr:uid="{2DFE532A-F290-42EE-83F4-E4511D870963}"/>
    <cellStyle name="Normal 9 9 3 4" xfId="3656" xr:uid="{CFEDC498-1FF5-4974-B6FC-1A06CECA22A6}"/>
    <cellStyle name="Normal 9 9 3 4 2" xfId="5293" xr:uid="{F29BDCEC-481C-433E-BFFE-D658D6A23085}"/>
    <cellStyle name="Normal 9 9 3 5" xfId="5290" xr:uid="{38D91BEA-BF40-4AF4-900E-026580841D6F}"/>
    <cellStyle name="Normal 9 9 4" xfId="3657" xr:uid="{0435923F-5D69-420B-ABDD-F00B415C473E}"/>
    <cellStyle name="Normal 9 9 4 2" xfId="5294" xr:uid="{9A87ED2B-6AB8-470E-AE46-35A771F6C6E9}"/>
    <cellStyle name="Normal 9 9 5" xfId="3658" xr:uid="{CA3DEFBA-AB59-4209-8B45-E69B4B74842F}"/>
    <cellStyle name="Normal 9 9 5 2" xfId="5295" xr:uid="{75C93A42-6995-4077-BD24-39D8E91431CC}"/>
    <cellStyle name="Normal 9 9 6" xfId="3659" xr:uid="{CCF5A1B1-6541-46FF-9891-1A03A3280C9E}"/>
    <cellStyle name="Normal 9 9 6 2" xfId="5296" xr:uid="{DFABF070-7EF5-438E-B62E-71318A7BFC94}"/>
    <cellStyle name="Normal 9 9 7" xfId="5285" xr:uid="{E4ED5C87-5C1B-426A-9F75-0A57A97AC7E3}"/>
    <cellStyle name="Percent 2" xfId="92" xr:uid="{2954005C-4FDC-4832-B62E-E91338128BE6}"/>
    <cellStyle name="Percent 2 2" xfId="5297" xr:uid="{4ED3DD0E-D07C-45CE-B7F5-229409539F5B}"/>
    <cellStyle name="Гиперссылка 2" xfId="4" xr:uid="{49BAA0F8-B3D3-41B5-87DD-435502328B29}"/>
    <cellStyle name="Гиперссылка 2 2" xfId="5298" xr:uid="{968B0893-A619-443E-88B3-7B544830A0EB}"/>
    <cellStyle name="Обычный 2" xfId="1" xr:uid="{A3CD5D5E-4502-4158-8112-08CDD679ACF5}"/>
    <cellStyle name="Обычный 2 2" xfId="5" xr:uid="{D19F253E-EE9B-4476-9D91-2EE3A6D7A3DC}"/>
    <cellStyle name="Обычный 2 2 2" xfId="5300" xr:uid="{A38828BE-2A53-4D64-80E4-C73C2CC32FA3}"/>
    <cellStyle name="Обычный 2 3" xfId="5299" xr:uid="{2114ED65-2894-4481-93BF-01D46D8087DA}"/>
    <cellStyle name="常规_Sheet1_1" xfId="4382" xr:uid="{93D2C5D2-3A4A-4768-8923-E848E26DE992}"/>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1"/>
  <sheetViews>
    <sheetView tabSelected="1" topLeftCell="A24" zoomScale="90" zoomScaleNormal="90" workbookViewId="0">
      <selection activeCell="V41" sqref="V41"/>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708</v>
      </c>
      <c r="C10" s="120"/>
      <c r="D10" s="120"/>
      <c r="E10" s="120"/>
      <c r="F10" s="115"/>
      <c r="G10" s="116"/>
      <c r="H10" s="116" t="s">
        <v>708</v>
      </c>
      <c r="I10" s="120"/>
      <c r="J10" s="134">
        <v>51247</v>
      </c>
      <c r="K10" s="115"/>
    </row>
    <row r="11" spans="1:11">
      <c r="A11" s="114"/>
      <c r="B11" s="114" t="s">
        <v>709</v>
      </c>
      <c r="C11" s="120"/>
      <c r="D11" s="120"/>
      <c r="E11" s="120"/>
      <c r="F11" s="115"/>
      <c r="G11" s="116"/>
      <c r="H11" s="116" t="s">
        <v>709</v>
      </c>
      <c r="I11" s="120"/>
      <c r="J11" s="135"/>
      <c r="K11" s="115"/>
    </row>
    <row r="12" spans="1:11">
      <c r="A12" s="114"/>
      <c r="B12" s="114" t="s">
        <v>736</v>
      </c>
      <c r="C12" s="120"/>
      <c r="D12" s="120"/>
      <c r="E12" s="120"/>
      <c r="F12" s="115"/>
      <c r="G12" s="116"/>
      <c r="H12" s="116" t="s">
        <v>736</v>
      </c>
      <c r="I12" s="120"/>
      <c r="J12" s="120"/>
      <c r="K12" s="115"/>
    </row>
    <row r="13" spans="1:11">
      <c r="A13" s="114"/>
      <c r="B13" s="114" t="s">
        <v>737</v>
      </c>
      <c r="C13" s="120"/>
      <c r="D13" s="120"/>
      <c r="E13" s="120"/>
      <c r="F13" s="115"/>
      <c r="G13" s="116"/>
      <c r="H13" s="116" t="s">
        <v>737</v>
      </c>
      <c r="I13" s="120"/>
      <c r="J13" s="99" t="s">
        <v>11</v>
      </c>
      <c r="K13" s="115"/>
    </row>
    <row r="14" spans="1:11" ht="15" customHeight="1">
      <c r="A14" s="114"/>
      <c r="B14" s="114" t="s">
        <v>712</v>
      </c>
      <c r="C14" s="120"/>
      <c r="D14" s="120"/>
      <c r="E14" s="120"/>
      <c r="F14" s="115"/>
      <c r="G14" s="116"/>
      <c r="H14" s="116" t="s">
        <v>712</v>
      </c>
      <c r="I14" s="120"/>
      <c r="J14" s="136">
        <v>45169</v>
      </c>
      <c r="K14" s="115"/>
    </row>
    <row r="15" spans="1:11" ht="15" customHeight="1">
      <c r="A15" s="114"/>
      <c r="B15" s="6" t="s">
        <v>6</v>
      </c>
      <c r="C15" s="7"/>
      <c r="D15" s="7"/>
      <c r="E15" s="7"/>
      <c r="F15" s="8"/>
      <c r="G15" s="116"/>
      <c r="H15" s="9" t="s">
        <v>6</v>
      </c>
      <c r="I15" s="120"/>
      <c r="J15" s="137"/>
      <c r="K15" s="115"/>
    </row>
    <row r="16" spans="1:11" ht="15" customHeight="1">
      <c r="A16" s="114"/>
      <c r="B16" s="120"/>
      <c r="C16" s="120"/>
      <c r="D16" s="120"/>
      <c r="E16" s="120"/>
      <c r="F16" s="120"/>
      <c r="G16" s="120"/>
      <c r="H16" s="120"/>
      <c r="I16" s="123" t="s">
        <v>142</v>
      </c>
      <c r="J16" s="129">
        <v>39812</v>
      </c>
      <c r="K16" s="115"/>
    </row>
    <row r="17" spans="1:11">
      <c r="A17" s="114"/>
      <c r="B17" s="120" t="s">
        <v>713</v>
      </c>
      <c r="C17" s="120"/>
      <c r="D17" s="120"/>
      <c r="E17" s="120"/>
      <c r="F17" s="120"/>
      <c r="G17" s="120"/>
      <c r="H17" s="120"/>
      <c r="I17" s="123" t="s">
        <v>143</v>
      </c>
      <c r="J17" s="129" t="s">
        <v>735</v>
      </c>
      <c r="K17" s="115"/>
    </row>
    <row r="18" spans="1:11" ht="18">
      <c r="A18" s="114"/>
      <c r="B18" s="120" t="s">
        <v>714</v>
      </c>
      <c r="C18" s="120"/>
      <c r="D18" s="120"/>
      <c r="E18" s="120"/>
      <c r="F18" s="120"/>
      <c r="G18" s="120"/>
      <c r="H18" s="120"/>
      <c r="I18" s="122" t="s">
        <v>258</v>
      </c>
      <c r="J18" s="104" t="s">
        <v>168</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38" t="s">
        <v>201</v>
      </c>
      <c r="G20" s="139"/>
      <c r="H20" s="100" t="s">
        <v>169</v>
      </c>
      <c r="I20" s="100" t="s">
        <v>202</v>
      </c>
      <c r="J20" s="100" t="s">
        <v>21</v>
      </c>
      <c r="K20" s="115"/>
    </row>
    <row r="21" spans="1:11">
      <c r="A21" s="114"/>
      <c r="B21" s="105"/>
      <c r="C21" s="105"/>
      <c r="D21" s="106"/>
      <c r="E21" s="106"/>
      <c r="F21" s="140"/>
      <c r="G21" s="141"/>
      <c r="H21" s="105" t="s">
        <v>141</v>
      </c>
      <c r="I21" s="105"/>
      <c r="J21" s="105"/>
      <c r="K21" s="115"/>
    </row>
    <row r="22" spans="1:11" ht="24">
      <c r="A22" s="114"/>
      <c r="B22" s="107">
        <v>1</v>
      </c>
      <c r="C22" s="10" t="s">
        <v>715</v>
      </c>
      <c r="D22" s="118" t="s">
        <v>715</v>
      </c>
      <c r="E22" s="118" t="s">
        <v>716</v>
      </c>
      <c r="F22" s="130"/>
      <c r="G22" s="131"/>
      <c r="H22" s="11" t="s">
        <v>717</v>
      </c>
      <c r="I22" s="14">
        <v>28.22</v>
      </c>
      <c r="J22" s="109">
        <f t="shared" ref="J22:J29" si="0">I22*B22</f>
        <v>28.22</v>
      </c>
      <c r="K22" s="115"/>
    </row>
    <row r="23" spans="1:11" ht="24">
      <c r="A23" s="114"/>
      <c r="B23" s="107">
        <v>1</v>
      </c>
      <c r="C23" s="10" t="s">
        <v>718</v>
      </c>
      <c r="D23" s="118" t="s">
        <v>718</v>
      </c>
      <c r="E23" s="118" t="s">
        <v>719</v>
      </c>
      <c r="F23" s="130"/>
      <c r="G23" s="131"/>
      <c r="H23" s="11" t="s">
        <v>720</v>
      </c>
      <c r="I23" s="14">
        <v>26.45</v>
      </c>
      <c r="J23" s="109">
        <f t="shared" si="0"/>
        <v>26.45</v>
      </c>
      <c r="K23" s="115"/>
    </row>
    <row r="24" spans="1:11" ht="24">
      <c r="A24" s="114"/>
      <c r="B24" s="107">
        <v>1</v>
      </c>
      <c r="C24" s="10" t="s">
        <v>718</v>
      </c>
      <c r="D24" s="118" t="s">
        <v>718</v>
      </c>
      <c r="E24" s="118" t="s">
        <v>716</v>
      </c>
      <c r="F24" s="130"/>
      <c r="G24" s="131"/>
      <c r="H24" s="11" t="s">
        <v>720</v>
      </c>
      <c r="I24" s="14">
        <v>26.45</v>
      </c>
      <c r="J24" s="109">
        <f t="shared" si="0"/>
        <v>26.45</v>
      </c>
      <c r="K24" s="115"/>
    </row>
    <row r="25" spans="1:11" ht="36">
      <c r="A25" s="114"/>
      <c r="B25" s="107">
        <v>1</v>
      </c>
      <c r="C25" s="10" t="s">
        <v>721</v>
      </c>
      <c r="D25" s="118" t="s">
        <v>721</v>
      </c>
      <c r="E25" s="118" t="s">
        <v>26</v>
      </c>
      <c r="F25" s="130" t="s">
        <v>302</v>
      </c>
      <c r="G25" s="131"/>
      <c r="H25" s="11" t="s">
        <v>722</v>
      </c>
      <c r="I25" s="14">
        <v>137.55000000000001</v>
      </c>
      <c r="J25" s="109">
        <f t="shared" si="0"/>
        <v>137.55000000000001</v>
      </c>
      <c r="K25" s="115"/>
    </row>
    <row r="26" spans="1:11" ht="24">
      <c r="A26" s="114"/>
      <c r="B26" s="107">
        <v>1</v>
      </c>
      <c r="C26" s="10" t="s">
        <v>94</v>
      </c>
      <c r="D26" s="118" t="s">
        <v>94</v>
      </c>
      <c r="E26" s="118" t="s">
        <v>29</v>
      </c>
      <c r="F26" s="130"/>
      <c r="G26" s="131"/>
      <c r="H26" s="11" t="s">
        <v>723</v>
      </c>
      <c r="I26" s="14">
        <v>15.08</v>
      </c>
      <c r="J26" s="109">
        <f t="shared" si="0"/>
        <v>15.08</v>
      </c>
      <c r="K26" s="115"/>
    </row>
    <row r="27" spans="1:11" ht="36">
      <c r="A27" s="114"/>
      <c r="B27" s="107">
        <v>1</v>
      </c>
      <c r="C27" s="10" t="s">
        <v>724</v>
      </c>
      <c r="D27" s="118" t="s">
        <v>728</v>
      </c>
      <c r="E27" s="118" t="s">
        <v>725</v>
      </c>
      <c r="F27" s="130"/>
      <c r="G27" s="131"/>
      <c r="H27" s="11" t="s">
        <v>726</v>
      </c>
      <c r="I27" s="14">
        <v>85.27</v>
      </c>
      <c r="J27" s="109">
        <f t="shared" si="0"/>
        <v>85.27</v>
      </c>
      <c r="K27" s="115"/>
    </row>
    <row r="28" spans="1:11" ht="36">
      <c r="A28" s="114"/>
      <c r="B28" s="107">
        <v>1</v>
      </c>
      <c r="C28" s="10" t="s">
        <v>727</v>
      </c>
      <c r="D28" s="118" t="s">
        <v>729</v>
      </c>
      <c r="E28" s="118" t="s">
        <v>204</v>
      </c>
      <c r="F28" s="130" t="s">
        <v>107</v>
      </c>
      <c r="G28" s="131"/>
      <c r="H28" s="11" t="s">
        <v>731</v>
      </c>
      <c r="I28" s="14">
        <v>44.97</v>
      </c>
      <c r="J28" s="109">
        <f t="shared" si="0"/>
        <v>44.97</v>
      </c>
      <c r="K28" s="115"/>
    </row>
    <row r="29" spans="1:11" ht="36">
      <c r="A29" s="114"/>
      <c r="B29" s="108">
        <v>1</v>
      </c>
      <c r="C29" s="12" t="s">
        <v>727</v>
      </c>
      <c r="D29" s="119" t="s">
        <v>729</v>
      </c>
      <c r="E29" s="119" t="s">
        <v>204</v>
      </c>
      <c r="F29" s="132" t="s">
        <v>302</v>
      </c>
      <c r="G29" s="133"/>
      <c r="H29" s="13" t="s">
        <v>731</v>
      </c>
      <c r="I29" s="15">
        <v>44.97</v>
      </c>
      <c r="J29" s="110">
        <f t="shared" si="0"/>
        <v>44.97</v>
      </c>
      <c r="K29" s="115"/>
    </row>
    <row r="30" spans="1:11">
      <c r="A30" s="114"/>
      <c r="B30" s="126"/>
      <c r="C30" s="126"/>
      <c r="D30" s="126"/>
      <c r="E30" s="126"/>
      <c r="F30" s="126"/>
      <c r="G30" s="126"/>
      <c r="H30" s="126"/>
      <c r="I30" s="127" t="s">
        <v>255</v>
      </c>
      <c r="J30" s="128">
        <f>SUM(J22:J29)</f>
        <v>408.96000000000004</v>
      </c>
      <c r="K30" s="115"/>
    </row>
    <row r="31" spans="1:11">
      <c r="A31" s="114"/>
      <c r="B31" s="126"/>
      <c r="C31" s="126"/>
      <c r="D31" s="126"/>
      <c r="E31" s="126"/>
      <c r="F31" s="126"/>
      <c r="G31" s="126"/>
      <c r="H31" s="126"/>
      <c r="I31" s="127" t="s">
        <v>738</v>
      </c>
      <c r="J31" s="128">
        <v>35.270000000000003</v>
      </c>
      <c r="K31" s="115"/>
    </row>
    <row r="32" spans="1:11" hidden="1" outlineLevel="1">
      <c r="A32" s="114"/>
      <c r="B32" s="126"/>
      <c r="C32" s="126"/>
      <c r="D32" s="126"/>
      <c r="E32" s="126"/>
      <c r="F32" s="126"/>
      <c r="G32" s="126"/>
      <c r="H32" s="126"/>
      <c r="I32" s="127" t="s">
        <v>185</v>
      </c>
      <c r="J32" s="128"/>
      <c r="K32" s="115"/>
    </row>
    <row r="33" spans="1:11" collapsed="1">
      <c r="A33" s="114"/>
      <c r="B33" s="126"/>
      <c r="C33" s="126"/>
      <c r="D33" s="126"/>
      <c r="E33" s="126"/>
      <c r="F33" s="126"/>
      <c r="G33" s="126"/>
      <c r="H33" s="126"/>
      <c r="I33" s="127" t="s">
        <v>257</v>
      </c>
      <c r="J33" s="128">
        <f>SUM(J30:J32)</f>
        <v>444.23</v>
      </c>
      <c r="K33" s="115"/>
    </row>
    <row r="34" spans="1:11">
      <c r="A34" s="6"/>
      <c r="B34" s="7"/>
      <c r="C34" s="7"/>
      <c r="D34" s="7"/>
      <c r="E34" s="7"/>
      <c r="F34" s="7"/>
      <c r="G34" s="7"/>
      <c r="H34" s="7" t="s">
        <v>730</v>
      </c>
      <c r="I34" s="7"/>
      <c r="J34" s="7"/>
      <c r="K34" s="8"/>
    </row>
    <row r="36" spans="1:11">
      <c r="H36" s="1" t="s">
        <v>732</v>
      </c>
      <c r="I36" s="91">
        <f>'Tax Invoice'!E14</f>
        <v>20.56</v>
      </c>
    </row>
    <row r="37" spans="1:11">
      <c r="H37" s="1" t="s">
        <v>705</v>
      </c>
      <c r="I37" s="91">
        <f>'Tax Invoice'!M11</f>
        <v>34.81</v>
      </c>
    </row>
    <row r="38" spans="1:11">
      <c r="H38" s="1" t="s">
        <v>733</v>
      </c>
      <c r="I38" s="91">
        <f>I40/I37</f>
        <v>241.5460384946854</v>
      </c>
    </row>
    <row r="39" spans="1:11">
      <c r="H39" s="1" t="s">
        <v>734</v>
      </c>
      <c r="I39" s="91">
        <f>I41/I37</f>
        <v>262.37773053720196</v>
      </c>
    </row>
    <row r="40" spans="1:11">
      <c r="H40" s="1" t="s">
        <v>706</v>
      </c>
      <c r="I40" s="91">
        <f>J30*I36</f>
        <v>8408.2175999999999</v>
      </c>
    </row>
    <row r="41" spans="1:11">
      <c r="H41" s="1" t="s">
        <v>707</v>
      </c>
      <c r="I41" s="91">
        <f>J33*I36</f>
        <v>9133.3688000000002</v>
      </c>
    </row>
  </sheetData>
  <mergeCells count="12">
    <mergeCell ref="J10:J11"/>
    <mergeCell ref="J14:J15"/>
    <mergeCell ref="F20:G20"/>
    <mergeCell ref="F21:G21"/>
    <mergeCell ref="F22:G22"/>
    <mergeCell ref="F28:G28"/>
    <mergeCell ref="F29:G29"/>
    <mergeCell ref="F23:G23"/>
    <mergeCell ref="F24:G24"/>
    <mergeCell ref="F25:G25"/>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8</v>
      </c>
      <c r="O1" t="s">
        <v>144</v>
      </c>
      <c r="T1" t="s">
        <v>255</v>
      </c>
      <c r="U1">
        <v>408.96000000000004</v>
      </c>
    </row>
    <row r="2" spans="1:21" ht="15.75">
      <c r="A2" s="114"/>
      <c r="B2" s="124" t="s">
        <v>134</v>
      </c>
      <c r="C2" s="120"/>
      <c r="D2" s="120"/>
      <c r="E2" s="120"/>
      <c r="F2" s="120"/>
      <c r="G2" s="120"/>
      <c r="H2" s="120"/>
      <c r="I2" s="125" t="s">
        <v>140</v>
      </c>
      <c r="J2" s="115"/>
      <c r="T2" t="s">
        <v>184</v>
      </c>
      <c r="U2">
        <v>35.270000000000003</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444.23</v>
      </c>
    </row>
    <row r="5" spans="1:21">
      <c r="A5" s="114"/>
      <c r="B5" s="121" t="s">
        <v>137</v>
      </c>
      <c r="C5" s="120"/>
      <c r="D5" s="120"/>
      <c r="E5" s="120"/>
      <c r="F5" s="120"/>
      <c r="G5" s="120"/>
      <c r="H5" s="120"/>
      <c r="I5" s="120"/>
      <c r="J5" s="115"/>
      <c r="S5" t="s">
        <v>730</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34"/>
      <c r="J10" s="115"/>
    </row>
    <row r="11" spans="1:21">
      <c r="A11" s="114"/>
      <c r="B11" s="114" t="s">
        <v>709</v>
      </c>
      <c r="C11" s="120"/>
      <c r="D11" s="120"/>
      <c r="E11" s="115"/>
      <c r="F11" s="116"/>
      <c r="G11" s="116" t="s">
        <v>709</v>
      </c>
      <c r="H11" s="120"/>
      <c r="I11" s="135"/>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36">
        <v>45169</v>
      </c>
      <c r="J14" s="115"/>
    </row>
    <row r="15" spans="1:21">
      <c r="A15" s="114"/>
      <c r="B15" s="6" t="s">
        <v>6</v>
      </c>
      <c r="C15" s="7"/>
      <c r="D15" s="7"/>
      <c r="E15" s="8"/>
      <c r="F15" s="116"/>
      <c r="G15" s="9" t="s">
        <v>6</v>
      </c>
      <c r="H15" s="120"/>
      <c r="I15" s="137"/>
      <c r="J15" s="115"/>
    </row>
    <row r="16" spans="1:21">
      <c r="A16" s="114"/>
      <c r="B16" s="120"/>
      <c r="C16" s="120"/>
      <c r="D16" s="120"/>
      <c r="E16" s="120"/>
      <c r="F16" s="120"/>
      <c r="G16" s="120"/>
      <c r="H16" s="123" t="s">
        <v>142</v>
      </c>
      <c r="I16" s="129">
        <v>39812</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168</v>
      </c>
      <c r="J18" s="115"/>
    </row>
    <row r="19" spans="1:16">
      <c r="A19" s="114"/>
      <c r="B19" s="120"/>
      <c r="C19" s="120"/>
      <c r="D19" s="120"/>
      <c r="E19" s="120"/>
      <c r="F19" s="120"/>
      <c r="G19" s="120"/>
      <c r="H19" s="120"/>
      <c r="I19" s="120"/>
      <c r="J19" s="115"/>
      <c r="P19">
        <v>45169</v>
      </c>
    </row>
    <row r="20" spans="1:16">
      <c r="A20" s="114"/>
      <c r="B20" s="100" t="s">
        <v>198</v>
      </c>
      <c r="C20" s="100" t="s">
        <v>199</v>
      </c>
      <c r="D20" s="117" t="s">
        <v>200</v>
      </c>
      <c r="E20" s="138" t="s">
        <v>201</v>
      </c>
      <c r="F20" s="139"/>
      <c r="G20" s="100" t="s">
        <v>169</v>
      </c>
      <c r="H20" s="100" t="s">
        <v>202</v>
      </c>
      <c r="I20" s="100" t="s">
        <v>21</v>
      </c>
      <c r="J20" s="115"/>
    </row>
    <row r="21" spans="1:16">
      <c r="A21" s="114"/>
      <c r="B21" s="105"/>
      <c r="C21" s="105"/>
      <c r="D21" s="106"/>
      <c r="E21" s="140"/>
      <c r="F21" s="141"/>
      <c r="G21" s="105" t="s">
        <v>141</v>
      </c>
      <c r="H21" s="105"/>
      <c r="I21" s="105"/>
      <c r="J21" s="115"/>
    </row>
    <row r="22" spans="1:16" ht="132">
      <c r="A22" s="114"/>
      <c r="B22" s="107">
        <v>1</v>
      </c>
      <c r="C22" s="10" t="s">
        <v>715</v>
      </c>
      <c r="D22" s="118" t="s">
        <v>716</v>
      </c>
      <c r="E22" s="130"/>
      <c r="F22" s="131"/>
      <c r="G22" s="11" t="s">
        <v>717</v>
      </c>
      <c r="H22" s="14">
        <v>28.22</v>
      </c>
      <c r="I22" s="109">
        <f t="shared" ref="I22:I29" si="0">H22*B22</f>
        <v>28.22</v>
      </c>
      <c r="J22" s="115"/>
    </row>
    <row r="23" spans="1:16" ht="144">
      <c r="A23" s="114"/>
      <c r="B23" s="107">
        <v>1</v>
      </c>
      <c r="C23" s="10" t="s">
        <v>718</v>
      </c>
      <c r="D23" s="118" t="s">
        <v>719</v>
      </c>
      <c r="E23" s="130"/>
      <c r="F23" s="131"/>
      <c r="G23" s="11" t="s">
        <v>720</v>
      </c>
      <c r="H23" s="14">
        <v>26.45</v>
      </c>
      <c r="I23" s="109">
        <f t="shared" si="0"/>
        <v>26.45</v>
      </c>
      <c r="J23" s="115"/>
    </row>
    <row r="24" spans="1:16" ht="144">
      <c r="A24" s="114"/>
      <c r="B24" s="107">
        <v>1</v>
      </c>
      <c r="C24" s="10" t="s">
        <v>718</v>
      </c>
      <c r="D24" s="118" t="s">
        <v>716</v>
      </c>
      <c r="E24" s="130"/>
      <c r="F24" s="131"/>
      <c r="G24" s="11" t="s">
        <v>720</v>
      </c>
      <c r="H24" s="14">
        <v>26.45</v>
      </c>
      <c r="I24" s="109">
        <f t="shared" si="0"/>
        <v>26.45</v>
      </c>
      <c r="J24" s="115"/>
    </row>
    <row r="25" spans="1:16" ht="240">
      <c r="A25" s="114"/>
      <c r="B25" s="107">
        <v>1</v>
      </c>
      <c r="C25" s="10" t="s">
        <v>721</v>
      </c>
      <c r="D25" s="118" t="s">
        <v>26</v>
      </c>
      <c r="E25" s="130" t="s">
        <v>302</v>
      </c>
      <c r="F25" s="131"/>
      <c r="G25" s="11" t="s">
        <v>722</v>
      </c>
      <c r="H25" s="14">
        <v>137.55000000000001</v>
      </c>
      <c r="I25" s="109">
        <f t="shared" si="0"/>
        <v>137.55000000000001</v>
      </c>
      <c r="J25" s="115"/>
    </row>
    <row r="26" spans="1:16" ht="168">
      <c r="A26" s="114"/>
      <c r="B26" s="107">
        <v>1</v>
      </c>
      <c r="C26" s="10" t="s">
        <v>94</v>
      </c>
      <c r="D26" s="118" t="s">
        <v>29</v>
      </c>
      <c r="E26" s="130"/>
      <c r="F26" s="131"/>
      <c r="G26" s="11" t="s">
        <v>723</v>
      </c>
      <c r="H26" s="14">
        <v>15.08</v>
      </c>
      <c r="I26" s="109">
        <f t="shared" si="0"/>
        <v>15.08</v>
      </c>
      <c r="J26" s="115"/>
    </row>
    <row r="27" spans="1:16" ht="204">
      <c r="A27" s="114"/>
      <c r="B27" s="107">
        <v>1</v>
      </c>
      <c r="C27" s="10" t="s">
        <v>724</v>
      </c>
      <c r="D27" s="118" t="s">
        <v>725</v>
      </c>
      <c r="E27" s="130"/>
      <c r="F27" s="131"/>
      <c r="G27" s="11" t="s">
        <v>726</v>
      </c>
      <c r="H27" s="14">
        <v>85.27</v>
      </c>
      <c r="I27" s="109">
        <f t="shared" si="0"/>
        <v>85.27</v>
      </c>
      <c r="J27" s="115"/>
    </row>
    <row r="28" spans="1:16" ht="264">
      <c r="A28" s="114"/>
      <c r="B28" s="107">
        <v>1</v>
      </c>
      <c r="C28" s="10" t="s">
        <v>727</v>
      </c>
      <c r="D28" s="118" t="s">
        <v>204</v>
      </c>
      <c r="E28" s="130" t="s">
        <v>107</v>
      </c>
      <c r="F28" s="131"/>
      <c r="G28" s="11" t="s">
        <v>731</v>
      </c>
      <c r="H28" s="14">
        <v>44.97</v>
      </c>
      <c r="I28" s="109">
        <f t="shared" si="0"/>
        <v>44.97</v>
      </c>
      <c r="J28" s="115"/>
    </row>
    <row r="29" spans="1:16" ht="264">
      <c r="A29" s="114"/>
      <c r="B29" s="108">
        <v>1</v>
      </c>
      <c r="C29" s="12" t="s">
        <v>727</v>
      </c>
      <c r="D29" s="119" t="s">
        <v>204</v>
      </c>
      <c r="E29" s="132" t="s">
        <v>302</v>
      </c>
      <c r="F29" s="133"/>
      <c r="G29" s="13" t="s">
        <v>731</v>
      </c>
      <c r="H29" s="15">
        <v>44.97</v>
      </c>
      <c r="I29" s="110">
        <f t="shared" si="0"/>
        <v>44.97</v>
      </c>
      <c r="J29" s="115"/>
    </row>
  </sheetData>
  <mergeCells count="12">
    <mergeCell ref="E29:F29"/>
    <mergeCell ref="E23:F23"/>
    <mergeCell ref="E24:F24"/>
    <mergeCell ref="E25:F25"/>
    <mergeCell ref="E26:F26"/>
    <mergeCell ref="E27:F27"/>
    <mergeCell ref="E28:F28"/>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1"/>
  <sheetViews>
    <sheetView zoomScale="90" zoomScaleNormal="90" workbookViewId="0">
      <selection activeCell="S23" sqref="S23"/>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408.96000000000004</v>
      </c>
      <c r="O2" t="s">
        <v>182</v>
      </c>
    </row>
    <row r="3" spans="1:15" ht="12.75" customHeight="1">
      <c r="A3" s="114"/>
      <c r="B3" s="121" t="s">
        <v>135</v>
      </c>
      <c r="C3" s="120"/>
      <c r="D3" s="120"/>
      <c r="E3" s="120"/>
      <c r="F3" s="120"/>
      <c r="G3" s="120"/>
      <c r="H3" s="120"/>
      <c r="I3" s="120"/>
      <c r="J3" s="120"/>
      <c r="K3" s="120"/>
      <c r="L3" s="115"/>
      <c r="N3">
        <v>408.96000000000004</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708</v>
      </c>
      <c r="C10" s="120"/>
      <c r="D10" s="120"/>
      <c r="E10" s="120"/>
      <c r="F10" s="115"/>
      <c r="G10" s="116"/>
      <c r="H10" s="116" t="s">
        <v>708</v>
      </c>
      <c r="I10" s="120"/>
      <c r="J10" s="120"/>
      <c r="K10" s="134">
        <f>IF(Invoice!J10&lt;&gt;"",Invoice!J10,"")</f>
        <v>51247</v>
      </c>
      <c r="L10" s="115"/>
    </row>
    <row r="11" spans="1:15" ht="12.75" customHeight="1">
      <c r="A11" s="114"/>
      <c r="B11" s="114" t="s">
        <v>709</v>
      </c>
      <c r="C11" s="120"/>
      <c r="D11" s="120"/>
      <c r="E11" s="120"/>
      <c r="F11" s="115"/>
      <c r="G11" s="116"/>
      <c r="H11" s="116" t="s">
        <v>709</v>
      </c>
      <c r="I11" s="120"/>
      <c r="J11" s="120"/>
      <c r="K11" s="135"/>
      <c r="L11" s="115"/>
    </row>
    <row r="12" spans="1:15" ht="12.75" customHeight="1">
      <c r="A12" s="114"/>
      <c r="B12" s="114" t="s">
        <v>736</v>
      </c>
      <c r="C12" s="120"/>
      <c r="D12" s="120"/>
      <c r="E12" s="120"/>
      <c r="F12" s="115"/>
      <c r="G12" s="116"/>
      <c r="H12" s="116" t="s">
        <v>736</v>
      </c>
      <c r="I12" s="120"/>
      <c r="J12" s="120"/>
      <c r="K12" s="120"/>
      <c r="L12" s="115"/>
    </row>
    <row r="13" spans="1:15" ht="12.75" customHeight="1">
      <c r="A13" s="114"/>
      <c r="B13" s="114" t="s">
        <v>737</v>
      </c>
      <c r="C13" s="120"/>
      <c r="D13" s="120"/>
      <c r="E13" s="120"/>
      <c r="F13" s="115"/>
      <c r="G13" s="116"/>
      <c r="H13" s="116" t="s">
        <v>737</v>
      </c>
      <c r="I13" s="120"/>
      <c r="J13" s="120"/>
      <c r="K13" s="99" t="s">
        <v>11</v>
      </c>
      <c r="L13" s="115"/>
    </row>
    <row r="14" spans="1:15" ht="15" customHeight="1">
      <c r="A14" s="114"/>
      <c r="B14" s="114" t="s">
        <v>712</v>
      </c>
      <c r="C14" s="120"/>
      <c r="D14" s="120"/>
      <c r="E14" s="120"/>
      <c r="F14" s="115"/>
      <c r="G14" s="116"/>
      <c r="H14" s="116" t="s">
        <v>712</v>
      </c>
      <c r="I14" s="120"/>
      <c r="J14" s="120"/>
      <c r="K14" s="136">
        <f>Invoice!J14</f>
        <v>45169</v>
      </c>
      <c r="L14" s="115"/>
    </row>
    <row r="15" spans="1:15" ht="15" customHeight="1">
      <c r="A15" s="114"/>
      <c r="B15" s="6" t="s">
        <v>6</v>
      </c>
      <c r="C15" s="7"/>
      <c r="D15" s="7"/>
      <c r="E15" s="7"/>
      <c r="F15" s="8"/>
      <c r="G15" s="116"/>
      <c r="H15" s="9" t="s">
        <v>6</v>
      </c>
      <c r="I15" s="120"/>
      <c r="J15" s="120"/>
      <c r="K15" s="137"/>
      <c r="L15" s="115"/>
    </row>
    <row r="16" spans="1:15" ht="15" customHeight="1">
      <c r="A16" s="114"/>
      <c r="B16" s="120"/>
      <c r="C16" s="120"/>
      <c r="D16" s="120"/>
      <c r="E16" s="120"/>
      <c r="F16" s="120"/>
      <c r="G16" s="120"/>
      <c r="H16" s="120"/>
      <c r="I16" s="123" t="s">
        <v>142</v>
      </c>
      <c r="J16" s="123" t="s">
        <v>142</v>
      </c>
      <c r="K16" s="129">
        <v>39812</v>
      </c>
      <c r="L16" s="115"/>
    </row>
    <row r="17" spans="1:12" ht="12.75" customHeight="1">
      <c r="A17" s="114"/>
      <c r="B17" s="120" t="s">
        <v>713</v>
      </c>
      <c r="C17" s="120"/>
      <c r="D17" s="120"/>
      <c r="E17" s="120"/>
      <c r="F17" s="120"/>
      <c r="G17" s="120"/>
      <c r="H17" s="120"/>
      <c r="I17" s="123" t="s">
        <v>143</v>
      </c>
      <c r="J17" s="123" t="s">
        <v>143</v>
      </c>
      <c r="K17" s="129" t="str">
        <f>IF(Invoice!J17&lt;&gt;"",Invoice!J17,"")</f>
        <v>Didi</v>
      </c>
      <c r="L17" s="115"/>
    </row>
    <row r="18" spans="1:12" ht="18" customHeight="1">
      <c r="A18" s="114"/>
      <c r="B18" s="120" t="s">
        <v>714</v>
      </c>
      <c r="C18" s="120"/>
      <c r="D18" s="120"/>
      <c r="E18" s="120"/>
      <c r="F18" s="120"/>
      <c r="G18" s="120"/>
      <c r="H18" s="120"/>
      <c r="I18" s="122" t="s">
        <v>258</v>
      </c>
      <c r="J18" s="122" t="s">
        <v>258</v>
      </c>
      <c r="K18" s="104" t="s">
        <v>168</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38" t="s">
        <v>201</v>
      </c>
      <c r="G20" s="139"/>
      <c r="H20" s="100" t="s">
        <v>169</v>
      </c>
      <c r="I20" s="100" t="s">
        <v>202</v>
      </c>
      <c r="J20" s="100" t="s">
        <v>202</v>
      </c>
      <c r="K20" s="100" t="s">
        <v>21</v>
      </c>
      <c r="L20" s="115"/>
    </row>
    <row r="21" spans="1:12" ht="12.75" customHeight="1">
      <c r="A21" s="114"/>
      <c r="B21" s="105"/>
      <c r="C21" s="105"/>
      <c r="D21" s="105"/>
      <c r="E21" s="106"/>
      <c r="F21" s="140"/>
      <c r="G21" s="141"/>
      <c r="H21" s="105" t="s">
        <v>141</v>
      </c>
      <c r="I21" s="105"/>
      <c r="J21" s="105"/>
      <c r="K21" s="105"/>
      <c r="L21" s="115"/>
    </row>
    <row r="22" spans="1:12" ht="24" customHeight="1">
      <c r="A22" s="114"/>
      <c r="B22" s="107">
        <f>'Tax Invoice'!D18</f>
        <v>1</v>
      </c>
      <c r="C22" s="10" t="s">
        <v>715</v>
      </c>
      <c r="D22" s="10" t="s">
        <v>715</v>
      </c>
      <c r="E22" s="118" t="s">
        <v>716</v>
      </c>
      <c r="F22" s="130"/>
      <c r="G22" s="131"/>
      <c r="H22" s="11" t="s">
        <v>717</v>
      </c>
      <c r="I22" s="14">
        <f t="shared" ref="I22:I29" si="0">ROUNDUP(J22*$N$1,2)</f>
        <v>28.22</v>
      </c>
      <c r="J22" s="14">
        <v>28.22</v>
      </c>
      <c r="K22" s="109">
        <f t="shared" ref="K22:K29" si="1">I22*B22</f>
        <v>28.22</v>
      </c>
      <c r="L22" s="115"/>
    </row>
    <row r="23" spans="1:12" ht="24" customHeight="1">
      <c r="A23" s="114"/>
      <c r="B23" s="107">
        <f>'Tax Invoice'!D19</f>
        <v>1</v>
      </c>
      <c r="C23" s="10" t="s">
        <v>718</v>
      </c>
      <c r="D23" s="10" t="s">
        <v>718</v>
      </c>
      <c r="E23" s="118" t="s">
        <v>719</v>
      </c>
      <c r="F23" s="130"/>
      <c r="G23" s="131"/>
      <c r="H23" s="11" t="s">
        <v>720</v>
      </c>
      <c r="I23" s="14">
        <f t="shared" si="0"/>
        <v>26.45</v>
      </c>
      <c r="J23" s="14">
        <v>26.45</v>
      </c>
      <c r="K23" s="109">
        <f t="shared" si="1"/>
        <v>26.45</v>
      </c>
      <c r="L23" s="115"/>
    </row>
    <row r="24" spans="1:12" ht="24" customHeight="1">
      <c r="A24" s="114"/>
      <c r="B24" s="107">
        <f>'Tax Invoice'!D20</f>
        <v>1</v>
      </c>
      <c r="C24" s="10" t="s">
        <v>718</v>
      </c>
      <c r="D24" s="10" t="s">
        <v>718</v>
      </c>
      <c r="E24" s="118" t="s">
        <v>716</v>
      </c>
      <c r="F24" s="130"/>
      <c r="G24" s="131"/>
      <c r="H24" s="11" t="s">
        <v>720</v>
      </c>
      <c r="I24" s="14">
        <f t="shared" si="0"/>
        <v>26.45</v>
      </c>
      <c r="J24" s="14">
        <v>26.45</v>
      </c>
      <c r="K24" s="109">
        <f t="shared" si="1"/>
        <v>26.45</v>
      </c>
      <c r="L24" s="115"/>
    </row>
    <row r="25" spans="1:12" ht="36" customHeight="1">
      <c r="A25" s="114"/>
      <c r="B25" s="107">
        <f>'Tax Invoice'!D21</f>
        <v>1</v>
      </c>
      <c r="C25" s="10" t="s">
        <v>721</v>
      </c>
      <c r="D25" s="10" t="s">
        <v>721</v>
      </c>
      <c r="E25" s="118" t="s">
        <v>26</v>
      </c>
      <c r="F25" s="130" t="s">
        <v>302</v>
      </c>
      <c r="G25" s="131"/>
      <c r="H25" s="11" t="s">
        <v>722</v>
      </c>
      <c r="I25" s="14">
        <f t="shared" si="0"/>
        <v>137.55000000000001</v>
      </c>
      <c r="J25" s="14">
        <v>137.55000000000001</v>
      </c>
      <c r="K25" s="109">
        <f t="shared" si="1"/>
        <v>137.55000000000001</v>
      </c>
      <c r="L25" s="115"/>
    </row>
    <row r="26" spans="1:12" ht="24" customHeight="1">
      <c r="A26" s="114"/>
      <c r="B26" s="107">
        <f>'Tax Invoice'!D22</f>
        <v>1</v>
      </c>
      <c r="C26" s="10" t="s">
        <v>94</v>
      </c>
      <c r="D26" s="10" t="s">
        <v>94</v>
      </c>
      <c r="E26" s="118" t="s">
        <v>29</v>
      </c>
      <c r="F26" s="130"/>
      <c r="G26" s="131"/>
      <c r="H26" s="11" t="s">
        <v>723</v>
      </c>
      <c r="I26" s="14">
        <f t="shared" si="0"/>
        <v>15.08</v>
      </c>
      <c r="J26" s="14">
        <v>15.08</v>
      </c>
      <c r="K26" s="109">
        <f t="shared" si="1"/>
        <v>15.08</v>
      </c>
      <c r="L26" s="115"/>
    </row>
    <row r="27" spans="1:12" ht="36" customHeight="1">
      <c r="A27" s="114"/>
      <c r="B27" s="107">
        <f>'Tax Invoice'!D23</f>
        <v>1</v>
      </c>
      <c r="C27" s="10" t="s">
        <v>724</v>
      </c>
      <c r="D27" s="10" t="s">
        <v>728</v>
      </c>
      <c r="E27" s="118" t="s">
        <v>725</v>
      </c>
      <c r="F27" s="130"/>
      <c r="G27" s="131"/>
      <c r="H27" s="11" t="s">
        <v>726</v>
      </c>
      <c r="I27" s="14">
        <f t="shared" si="0"/>
        <v>85.27</v>
      </c>
      <c r="J27" s="14">
        <v>85.27</v>
      </c>
      <c r="K27" s="109">
        <f t="shared" si="1"/>
        <v>85.27</v>
      </c>
      <c r="L27" s="115"/>
    </row>
    <row r="28" spans="1:12" ht="36" customHeight="1">
      <c r="A28" s="114"/>
      <c r="B28" s="107">
        <f>'Tax Invoice'!D24</f>
        <v>1</v>
      </c>
      <c r="C28" s="10" t="s">
        <v>727</v>
      </c>
      <c r="D28" s="10" t="s">
        <v>729</v>
      </c>
      <c r="E28" s="118" t="s">
        <v>204</v>
      </c>
      <c r="F28" s="130" t="s">
        <v>107</v>
      </c>
      <c r="G28" s="131"/>
      <c r="H28" s="11" t="s">
        <v>731</v>
      </c>
      <c r="I28" s="14">
        <f t="shared" si="0"/>
        <v>44.97</v>
      </c>
      <c r="J28" s="14">
        <v>44.97</v>
      </c>
      <c r="K28" s="109">
        <f t="shared" si="1"/>
        <v>44.97</v>
      </c>
      <c r="L28" s="115"/>
    </row>
    <row r="29" spans="1:12" ht="36" customHeight="1">
      <c r="A29" s="114"/>
      <c r="B29" s="108">
        <f>'Tax Invoice'!D25</f>
        <v>1</v>
      </c>
      <c r="C29" s="12" t="s">
        <v>727</v>
      </c>
      <c r="D29" s="12" t="s">
        <v>729</v>
      </c>
      <c r="E29" s="119" t="s">
        <v>204</v>
      </c>
      <c r="F29" s="132" t="s">
        <v>302</v>
      </c>
      <c r="G29" s="133"/>
      <c r="H29" s="13" t="s">
        <v>731</v>
      </c>
      <c r="I29" s="15">
        <f t="shared" si="0"/>
        <v>44.97</v>
      </c>
      <c r="J29" s="15">
        <v>44.97</v>
      </c>
      <c r="K29" s="110">
        <f t="shared" si="1"/>
        <v>44.97</v>
      </c>
      <c r="L29" s="115"/>
    </row>
    <row r="30" spans="1:12" ht="12.75" customHeight="1">
      <c r="A30" s="114"/>
      <c r="B30" s="126">
        <f>SUM(B22:B29)</f>
        <v>8</v>
      </c>
      <c r="C30" s="126" t="s">
        <v>144</v>
      </c>
      <c r="D30" s="126"/>
      <c r="E30" s="126"/>
      <c r="F30" s="126"/>
      <c r="G30" s="126"/>
      <c r="H30" s="126"/>
      <c r="I30" s="127" t="s">
        <v>255</v>
      </c>
      <c r="J30" s="127" t="s">
        <v>255</v>
      </c>
      <c r="K30" s="128">
        <f>SUM(K22:K29)</f>
        <v>408.96000000000004</v>
      </c>
      <c r="L30" s="115"/>
    </row>
    <row r="31" spans="1:12" ht="12.75" customHeight="1">
      <c r="A31" s="114"/>
      <c r="B31" s="126"/>
      <c r="C31" s="126"/>
      <c r="D31" s="126"/>
      <c r="E31" s="126"/>
      <c r="F31" s="126"/>
      <c r="G31" s="126"/>
      <c r="H31" s="126"/>
      <c r="I31" s="127" t="s">
        <v>738</v>
      </c>
      <c r="J31" s="127" t="s">
        <v>184</v>
      </c>
      <c r="K31" s="128">
        <v>0</v>
      </c>
      <c r="L31" s="115"/>
    </row>
    <row r="32" spans="1:12" ht="12.75" hidden="1" customHeight="1" outlineLevel="1">
      <c r="A32" s="114"/>
      <c r="B32" s="126"/>
      <c r="C32" s="126"/>
      <c r="D32" s="126"/>
      <c r="E32" s="126"/>
      <c r="F32" s="126"/>
      <c r="G32" s="126"/>
      <c r="H32" s="126"/>
      <c r="I32" s="127" t="s">
        <v>185</v>
      </c>
      <c r="J32" s="127" t="s">
        <v>185</v>
      </c>
      <c r="K32" s="128">
        <f>Invoice!J32</f>
        <v>0</v>
      </c>
      <c r="L32" s="115"/>
    </row>
    <row r="33" spans="1:12" ht="12.75" customHeight="1" collapsed="1">
      <c r="A33" s="114"/>
      <c r="B33" s="126"/>
      <c r="C33" s="126"/>
      <c r="D33" s="126"/>
      <c r="E33" s="126"/>
      <c r="F33" s="126"/>
      <c r="G33" s="126"/>
      <c r="H33" s="126"/>
      <c r="I33" s="127" t="s">
        <v>257</v>
      </c>
      <c r="J33" s="127" t="s">
        <v>257</v>
      </c>
      <c r="K33" s="128">
        <f>SUM(K30:K32)</f>
        <v>408.96000000000004</v>
      </c>
      <c r="L33" s="115"/>
    </row>
    <row r="34" spans="1:12" ht="12.75" customHeight="1">
      <c r="A34" s="6"/>
      <c r="B34" s="7"/>
      <c r="C34" s="7"/>
      <c r="D34" s="7"/>
      <c r="E34" s="7"/>
      <c r="F34" s="7"/>
      <c r="G34" s="7"/>
      <c r="H34" s="7" t="s">
        <v>739</v>
      </c>
      <c r="I34" s="7"/>
      <c r="J34" s="7"/>
      <c r="K34" s="7"/>
      <c r="L34" s="8"/>
    </row>
    <row r="35" spans="1:12" ht="12.75" customHeight="1"/>
    <row r="36" spans="1:12" ht="12.75" customHeight="1"/>
    <row r="37" spans="1:12" ht="12.75" customHeight="1"/>
    <row r="38" spans="1:12" ht="12.75" customHeight="1"/>
    <row r="39" spans="1:12" ht="12.75" customHeight="1"/>
    <row r="40" spans="1:12" ht="12.75" customHeight="1"/>
    <row r="41" spans="1:12" ht="12.75" customHeight="1"/>
  </sheetData>
  <mergeCells count="12">
    <mergeCell ref="F24:G24"/>
    <mergeCell ref="F25:G25"/>
    <mergeCell ref="F23:G23"/>
    <mergeCell ref="F28:G28"/>
    <mergeCell ref="F29:G29"/>
    <mergeCell ref="F26:G26"/>
    <mergeCell ref="F27:G27"/>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3" zoomScaleNormal="100" workbookViewId="0">
      <selection activeCell="D1014" sqref="D1014"/>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408.96000000000004</v>
      </c>
      <c r="O2" s="21" t="s">
        <v>259</v>
      </c>
    </row>
    <row r="3" spans="1:15" s="21" customFormat="1" ht="15" customHeight="1" thickBot="1">
      <c r="A3" s="22" t="s">
        <v>151</v>
      </c>
      <c r="G3" s="28">
        <v>45170</v>
      </c>
      <c r="H3" s="29"/>
      <c r="N3" s="21">
        <v>408.96000000000004</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NZD</v>
      </c>
    </row>
    <row r="10" spans="1:15" s="21" customFormat="1" ht="13.5" thickBot="1">
      <c r="A10" s="36" t="str">
        <f>'Copy paste to Here'!G10</f>
        <v>Pierce It</v>
      </c>
      <c r="B10" s="37"/>
      <c r="C10" s="37"/>
      <c r="D10" s="37"/>
      <c r="F10" s="38" t="str">
        <f>'Copy paste to Here'!B10</f>
        <v>Pierce It</v>
      </c>
      <c r="G10" s="39"/>
      <c r="H10" s="40"/>
      <c r="K10" s="95" t="s">
        <v>276</v>
      </c>
      <c r="L10" s="35" t="s">
        <v>276</v>
      </c>
      <c r="M10" s="21">
        <v>1</v>
      </c>
    </row>
    <row r="11" spans="1:15" s="21" customFormat="1" ht="15.75" thickBot="1">
      <c r="A11" s="41" t="str">
        <f>'Copy paste to Here'!G11</f>
        <v>Adam Marshall</v>
      </c>
      <c r="B11" s="42"/>
      <c r="C11" s="42"/>
      <c r="D11" s="42"/>
      <c r="F11" s="43" t="str">
        <f>'Copy paste to Here'!B11</f>
        <v>Adam Marshall</v>
      </c>
      <c r="G11" s="44"/>
      <c r="H11" s="45"/>
      <c r="K11" s="93" t="s">
        <v>158</v>
      </c>
      <c r="L11" s="46" t="s">
        <v>159</v>
      </c>
      <c r="M11" s="21">
        <f>VLOOKUP(G3,[1]Sheet1!$A$9:$I$7290,2,FALSE)</f>
        <v>34.81</v>
      </c>
    </row>
    <row r="12" spans="1:15" s="21" customFormat="1" ht="15.75" thickBot="1">
      <c r="A12" s="41" t="str">
        <f>'Copy paste to Here'!G12</f>
        <v>3/28 Clive square east pierce it</v>
      </c>
      <c r="B12" s="42"/>
      <c r="C12" s="42"/>
      <c r="D12" s="42"/>
      <c r="E12" s="89"/>
      <c r="F12" s="43" t="str">
        <f>'Copy paste to Here'!B12</f>
        <v>3/28 Clive square east pierce it</v>
      </c>
      <c r="G12" s="44"/>
      <c r="H12" s="45"/>
      <c r="K12" s="93" t="s">
        <v>160</v>
      </c>
      <c r="L12" s="46" t="s">
        <v>133</v>
      </c>
      <c r="M12" s="21">
        <f>VLOOKUP(G3,[1]Sheet1!$A$9:$I$7290,3,FALSE)</f>
        <v>37.58</v>
      </c>
    </row>
    <row r="13" spans="1:15" s="21" customFormat="1" ht="15.75" thickBot="1">
      <c r="A13" s="41" t="str">
        <f>'Copy paste to Here'!G13</f>
        <v>4110 Napier</v>
      </c>
      <c r="B13" s="42"/>
      <c r="C13" s="42"/>
      <c r="D13" s="42"/>
      <c r="E13" s="111" t="s">
        <v>168</v>
      </c>
      <c r="F13" s="43" t="str">
        <f>'Copy paste to Here'!B13</f>
        <v>4110 Napier</v>
      </c>
      <c r="G13" s="44"/>
      <c r="H13" s="45"/>
      <c r="K13" s="93" t="s">
        <v>161</v>
      </c>
      <c r="L13" s="46" t="s">
        <v>162</v>
      </c>
      <c r="M13" s="113">
        <f>VLOOKUP(G3,[1]Sheet1!$A$9:$I$7290,4,FALSE)</f>
        <v>43.91</v>
      </c>
    </row>
    <row r="14" spans="1:15" s="21" customFormat="1" ht="15.75" thickBot="1">
      <c r="A14" s="41" t="str">
        <f>'Copy paste to Here'!G14</f>
        <v>New Zealand</v>
      </c>
      <c r="B14" s="42"/>
      <c r="C14" s="42"/>
      <c r="D14" s="42"/>
      <c r="E14" s="111">
        <f>VLOOKUP(J9,$L$10:$M$17,2,FALSE)</f>
        <v>20.56</v>
      </c>
      <c r="F14" s="43" t="str">
        <f>'Copy paste to Here'!B14</f>
        <v>New Zealand</v>
      </c>
      <c r="G14" s="44"/>
      <c r="H14" s="45"/>
      <c r="K14" s="93" t="s">
        <v>163</v>
      </c>
      <c r="L14" s="46" t="s">
        <v>164</v>
      </c>
      <c r="M14" s="21">
        <f>VLOOKUP(G3,[1]Sheet1!$A$9:$I$7290,5,FALSE)</f>
        <v>22.23</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25.61</v>
      </c>
    </row>
    <row r="16" spans="1:15" s="21" customFormat="1" ht="13.7" customHeight="1" thickBot="1">
      <c r="A16" s="52"/>
      <c r="K16" s="94" t="s">
        <v>167</v>
      </c>
      <c r="L16" s="51" t="s">
        <v>168</v>
      </c>
      <c r="M16" s="21">
        <f>VLOOKUP(G3,[1]Sheet1!$A$9:$I$7290,7,FALSE)</f>
        <v>20.56</v>
      </c>
    </row>
    <row r="17" spans="1:13" s="21" customFormat="1" ht="13.5" thickBot="1">
      <c r="A17" s="53" t="s">
        <v>169</v>
      </c>
      <c r="B17" s="54" t="s">
        <v>170</v>
      </c>
      <c r="C17" s="54" t="s">
        <v>284</v>
      </c>
      <c r="D17" s="55" t="s">
        <v>198</v>
      </c>
      <c r="E17" s="55" t="s">
        <v>261</v>
      </c>
      <c r="F17" s="55" t="str">
        <f>CONCATENATE("Amount ",,J9)</f>
        <v>Amount NZD</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 xml:space="preserve">Bulk body jewelry: 100 pcs. assortment of surgical steel labrets,16g (1.2mm) with 3mm ball &amp; Length: Assorted 10mm &amp; 12mm  &amp;  </v>
      </c>
      <c r="B18" s="57" t="str">
        <f>'Copy paste to Here'!C22</f>
        <v>BLK03A</v>
      </c>
      <c r="C18" s="57" t="s">
        <v>715</v>
      </c>
      <c r="D18" s="58">
        <f>Invoice!B22</f>
        <v>1</v>
      </c>
      <c r="E18" s="59">
        <f>'Shipping Invoice'!J22*$N$1</f>
        <v>28.22</v>
      </c>
      <c r="F18" s="59">
        <f>D18*E18</f>
        <v>28.22</v>
      </c>
      <c r="G18" s="60">
        <f>E18*$E$14</f>
        <v>580.20319999999992</v>
      </c>
      <c r="H18" s="61">
        <f>D18*G18</f>
        <v>580.20319999999992</v>
      </c>
    </row>
    <row r="19" spans="1:13" s="62" customFormat="1" ht="36">
      <c r="A19" s="112" t="str">
        <f>IF((LEN('Copy paste to Here'!G23))&gt;5,((CONCATENATE('Copy paste to Here'!G23," &amp; ",'Copy paste to Here'!D23,"  &amp;  ",'Copy paste to Here'!E23))),"Empty Cell")</f>
        <v xml:space="preserve">Bulk body jewelry: 100 pcs. pack of 16g (1.2mm) surgical steel eyebrow bananas with 3mm balls &amp; Length: Assorted 8mm &amp; 10mm  &amp;  </v>
      </c>
      <c r="B19" s="57" t="str">
        <f>'Copy paste to Here'!C23</f>
        <v>BLK18A</v>
      </c>
      <c r="C19" s="57" t="s">
        <v>718</v>
      </c>
      <c r="D19" s="58">
        <f>Invoice!B23</f>
        <v>1</v>
      </c>
      <c r="E19" s="59">
        <f>'Shipping Invoice'!J23*$N$1</f>
        <v>26.45</v>
      </c>
      <c r="F19" s="59">
        <f t="shared" ref="F19:F82" si="0">D19*E19</f>
        <v>26.45</v>
      </c>
      <c r="G19" s="60">
        <f t="shared" ref="G19:G82" si="1">E19*$E$14</f>
        <v>543.8119999999999</v>
      </c>
      <c r="H19" s="63">
        <f t="shared" ref="H19:H82" si="2">D19*G19</f>
        <v>543.8119999999999</v>
      </c>
    </row>
    <row r="20" spans="1:13" s="62" customFormat="1" ht="36">
      <c r="A20" s="56" t="str">
        <f>IF((LEN('Copy paste to Here'!G24))&gt;5,((CONCATENATE('Copy paste to Here'!G24," &amp; ",'Copy paste to Here'!D24,"  &amp;  ",'Copy paste to Here'!E24))),"Empty Cell")</f>
        <v xml:space="preserve">Bulk body jewelry: 100 pcs. pack of 16g (1.2mm) surgical steel eyebrow bananas with 3mm balls &amp; Length: Assorted 10mm &amp; 12mm  &amp;  </v>
      </c>
      <c r="B20" s="57" t="str">
        <f>'Copy paste to Here'!C24</f>
        <v>BLK18A</v>
      </c>
      <c r="C20" s="57" t="s">
        <v>718</v>
      </c>
      <c r="D20" s="58">
        <f>Invoice!B24</f>
        <v>1</v>
      </c>
      <c r="E20" s="59">
        <f>'Shipping Invoice'!J24*$N$1</f>
        <v>26.45</v>
      </c>
      <c r="F20" s="59">
        <f t="shared" si="0"/>
        <v>26.45</v>
      </c>
      <c r="G20" s="60">
        <f t="shared" si="1"/>
        <v>543.8119999999999</v>
      </c>
      <c r="H20" s="63">
        <f t="shared" si="2"/>
        <v>543.8119999999999</v>
      </c>
    </row>
    <row r="21" spans="1:13" s="62" customFormat="1" ht="48">
      <c r="A21" s="56" t="str">
        <f>IF((LEN('Copy paste to Here'!G25))&gt;5,((CONCATENATE('Copy paste to Here'!G25," &amp; ",'Copy paste to Here'!D25,"  &amp;  ",'Copy paste to Here'!E25))),"Empty Cell")</f>
        <v>Bulk body jewelry: 100 pcs. assortment of double jewel belly bananas, 14g (1.6mm) with 5 &amp; 8mm bezel set jewel balls using original Czech Preciosa crystals. &amp; Length: 10mm  &amp;  Crystal Color: Assorted</v>
      </c>
      <c r="B21" s="57" t="str">
        <f>'Copy paste to Here'!C25</f>
        <v>BLK20A</v>
      </c>
      <c r="C21" s="57" t="s">
        <v>721</v>
      </c>
      <c r="D21" s="58">
        <f>Invoice!B25</f>
        <v>1</v>
      </c>
      <c r="E21" s="59">
        <f>'Shipping Invoice'!J25*$N$1</f>
        <v>137.55000000000001</v>
      </c>
      <c r="F21" s="59">
        <f t="shared" si="0"/>
        <v>137.55000000000001</v>
      </c>
      <c r="G21" s="60">
        <f t="shared" si="1"/>
        <v>2828.0280000000002</v>
      </c>
      <c r="H21" s="63">
        <f t="shared" si="2"/>
        <v>2828.0280000000002</v>
      </c>
    </row>
    <row r="22" spans="1:13" s="62" customFormat="1" ht="24">
      <c r="A22" s="56" t="str">
        <f>IF((LEN('Copy paste to Here'!G26))&gt;5,((CONCATENATE('Copy paste to Here'!G26," &amp; ",'Copy paste to Here'!D26,"  &amp;  ",'Copy paste to Here'!E26))),"Empty Cell")</f>
        <v xml:space="preserve">Bulk body jewelry: 50 pcs. assortment of surgical steel nipple barbell, 14g (1.6mm) with two 5mm balls &amp; Length: 16mm  &amp;  </v>
      </c>
      <c r="B22" s="57" t="str">
        <f>'Copy paste to Here'!C26</f>
        <v>BLK229B</v>
      </c>
      <c r="C22" s="57" t="s">
        <v>94</v>
      </c>
      <c r="D22" s="58">
        <f>Invoice!B26</f>
        <v>1</v>
      </c>
      <c r="E22" s="59">
        <f>'Shipping Invoice'!J26*$N$1</f>
        <v>15.08</v>
      </c>
      <c r="F22" s="59">
        <f t="shared" si="0"/>
        <v>15.08</v>
      </c>
      <c r="G22" s="60">
        <f t="shared" si="1"/>
        <v>310.04480000000001</v>
      </c>
      <c r="H22" s="63">
        <f t="shared" si="2"/>
        <v>310.04480000000001</v>
      </c>
    </row>
    <row r="23" spans="1:13" s="62" customFormat="1" ht="36">
      <c r="A23" s="56" t="str">
        <f>IF((LEN('Copy paste to Here'!G27))&gt;5,((CONCATENATE('Copy paste to Here'!G27," &amp; ",'Copy paste to Here'!D27,"  &amp;  ",'Copy paste to Here'!E27))),"Empty Cell")</f>
        <v xml:space="preserve">Wholesale silver nose ring bulk of 1000, 500, 250 or 100 pcs. of 925 Silver nose hoops with ball, 22g (0.6mm), with an outer diameter &amp; Quantity In Bulk: Size 10mm Quantity 100 pcs  &amp;  </v>
      </c>
      <c r="B23" s="57" t="str">
        <f>'Copy paste to Here'!C27</f>
        <v>BLK290</v>
      </c>
      <c r="C23" s="57" t="s">
        <v>728</v>
      </c>
      <c r="D23" s="58">
        <f>Invoice!B27</f>
        <v>1</v>
      </c>
      <c r="E23" s="59">
        <f>'Shipping Invoice'!J27*$N$1</f>
        <v>85.27</v>
      </c>
      <c r="F23" s="59">
        <f t="shared" si="0"/>
        <v>85.27</v>
      </c>
      <c r="G23" s="60">
        <f t="shared" si="1"/>
        <v>1753.1511999999998</v>
      </c>
      <c r="H23" s="63">
        <f t="shared" si="2"/>
        <v>1753.1511999999998</v>
      </c>
    </row>
    <row r="24" spans="1:13" s="62" customFormat="1" ht="48">
      <c r="A24" s="56" t="str">
        <f>IF((LEN('Copy paste to Here'!G28))&gt;5,((CONCATENATE('Copy paste to Here'!G28," &amp; ",'Copy paste to Here'!D28,"  &amp;  ",'Copy paste to Here'!E28))),"Empty Cell")</f>
        <v>Wholesale silver nose piercing bulk of 1000, 500, 250 or 100 pcs. of 925 sterling silver ''Bend it yourself'' nose studs, 22g (0.6mm) with 2mm round prong set crystal &amp; Quantity In Bulk: 100 pcs.  &amp;  Crystal Color: Clear</v>
      </c>
      <c r="B24" s="57" t="str">
        <f>'Copy paste to Here'!C28</f>
        <v>BLK500</v>
      </c>
      <c r="C24" s="57" t="s">
        <v>729</v>
      </c>
      <c r="D24" s="58">
        <f>Invoice!B28</f>
        <v>1</v>
      </c>
      <c r="E24" s="59">
        <f>'Shipping Invoice'!J28*$N$1</f>
        <v>44.97</v>
      </c>
      <c r="F24" s="59">
        <f t="shared" si="0"/>
        <v>44.97</v>
      </c>
      <c r="G24" s="60">
        <f t="shared" si="1"/>
        <v>924.58319999999992</v>
      </c>
      <c r="H24" s="63">
        <f t="shared" si="2"/>
        <v>924.58319999999992</v>
      </c>
    </row>
    <row r="25" spans="1:13" s="62" customFormat="1" ht="48">
      <c r="A25" s="56" t="str">
        <f>IF((LEN('Copy paste to Here'!G29))&gt;5,((CONCATENATE('Copy paste to Here'!G29," &amp; ",'Copy paste to Here'!D29,"  &amp;  ",'Copy paste to Here'!E29))),"Empty Cell")</f>
        <v>Wholesale silver nose piercing bulk of 1000, 500, 250 or 100 pcs. of 925 sterling silver ''Bend it yourself'' nose studs, 22g (0.6mm) with 2mm round prong set crystal &amp; Quantity In Bulk: 100 pcs.  &amp;  Crystal Color: Assorted</v>
      </c>
      <c r="B25" s="57" t="str">
        <f>'Copy paste to Here'!C29</f>
        <v>BLK500</v>
      </c>
      <c r="C25" s="57" t="s">
        <v>729</v>
      </c>
      <c r="D25" s="58">
        <f>Invoice!B29</f>
        <v>1</v>
      </c>
      <c r="E25" s="59">
        <f>'Shipping Invoice'!J29*$N$1</f>
        <v>44.97</v>
      </c>
      <c r="F25" s="59">
        <f t="shared" si="0"/>
        <v>44.97</v>
      </c>
      <c r="G25" s="60">
        <f t="shared" si="1"/>
        <v>924.58319999999992</v>
      </c>
      <c r="H25" s="63">
        <f t="shared" si="2"/>
        <v>924.58319999999992</v>
      </c>
    </row>
    <row r="26" spans="1:13" s="62" customFormat="1" hidden="1">
      <c r="A26" s="56" t="str">
        <f>IF((LEN('Copy paste to Here'!G30))&gt;5,((CONCATENATE('Copy paste to Here'!G30," &amp; ",'Copy paste to Here'!D30,"  &amp;  ",'Copy paste to Here'!E30))),"Empty Cell")</f>
        <v>Empty Cell</v>
      </c>
      <c r="B26" s="57">
        <f>'Copy paste to Here'!C30</f>
        <v>0</v>
      </c>
      <c r="C26" s="57"/>
      <c r="D26" s="58"/>
      <c r="E26" s="59"/>
      <c r="F26" s="59">
        <f t="shared" si="0"/>
        <v>0</v>
      </c>
      <c r="G26" s="60">
        <f t="shared" si="1"/>
        <v>0</v>
      </c>
      <c r="H26" s="63">
        <f t="shared" si="2"/>
        <v>0</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408.96000000000004</v>
      </c>
      <c r="G1000" s="60"/>
      <c r="H1000" s="61">
        <f t="shared" ref="H1000:H1007" si="49">F1000*$E$14</f>
        <v>8408.2175999999999</v>
      </c>
    </row>
    <row r="1001" spans="1:8" s="62" customFormat="1">
      <c r="A1001" s="56" t="s">
        <v>738</v>
      </c>
      <c r="B1001" s="75"/>
      <c r="C1001" s="75"/>
      <c r="D1001" s="76"/>
      <c r="E1001" s="67"/>
      <c r="F1001" s="59">
        <f>Invoice!J31</f>
        <v>35.270000000000003</v>
      </c>
      <c r="G1001" s="60"/>
      <c r="H1001" s="61">
        <f t="shared" si="49"/>
        <v>725.15120000000002</v>
      </c>
    </row>
    <row r="1002" spans="1:8" s="62" customFormat="1" outlineLevel="1">
      <c r="A1002" s="56"/>
      <c r="B1002" s="75"/>
      <c r="C1002" s="75"/>
      <c r="D1002" s="76"/>
      <c r="E1002" s="67"/>
      <c r="F1002" s="59">
        <f>Invoice!J32</f>
        <v>0</v>
      </c>
      <c r="G1002" s="60"/>
      <c r="H1002" s="61">
        <f t="shared" si="49"/>
        <v>0</v>
      </c>
    </row>
    <row r="1003" spans="1:8" s="62" customFormat="1">
      <c r="A1003" s="56" t="str">
        <f>'[2]Copy paste to Here'!T4</f>
        <v>Total:</v>
      </c>
      <c r="B1003" s="75"/>
      <c r="C1003" s="75"/>
      <c r="D1003" s="76"/>
      <c r="E1003" s="67"/>
      <c r="F1003" s="59">
        <f>SUM(F1000:F1002)</f>
        <v>444.23</v>
      </c>
      <c r="G1003" s="60"/>
      <c r="H1003" s="61">
        <f t="shared" si="49"/>
        <v>9133.3688000000002</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8408.2175999999999</v>
      </c>
    </row>
    <row r="1010" spans="1:8" s="21" customFormat="1">
      <c r="A1010" s="22"/>
      <c r="E1010" s="21" t="s">
        <v>177</v>
      </c>
      <c r="H1010" s="84">
        <f>(SUMIF($A$1000:$A$1008,"Total:",$H$1000:$H$1008))</f>
        <v>9133.3688000000002</v>
      </c>
    </row>
    <row r="1011" spans="1:8" s="21" customFormat="1">
      <c r="E1011" s="21" t="s">
        <v>178</v>
      </c>
      <c r="H1011" s="85">
        <f>H1013-H1012</f>
        <v>8535.86</v>
      </c>
    </row>
    <row r="1012" spans="1:8" s="21" customFormat="1">
      <c r="E1012" s="21" t="s">
        <v>179</v>
      </c>
      <c r="H1012" s="85">
        <f>ROUND((H1013*7)/107,2)</f>
        <v>597.51</v>
      </c>
    </row>
    <row r="1013" spans="1:8" s="21" customFormat="1">
      <c r="E1013" s="22" t="s">
        <v>180</v>
      </c>
      <c r="H1013" s="86">
        <f>ROUND((SUMIF($A$1000:$A$1008,"Total:",$H$1000:$H$1008)),2)</f>
        <v>9133.3700000000008</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
  <sheetViews>
    <sheetView workbookViewId="0">
      <selection activeCell="A5" sqref="A5"/>
    </sheetView>
  </sheetViews>
  <sheetFormatPr defaultRowHeight="15"/>
  <sheetData>
    <row r="1" spans="1:1">
      <c r="A1" s="2" t="s">
        <v>715</v>
      </c>
    </row>
    <row r="2" spans="1:1">
      <c r="A2" s="2" t="s">
        <v>718</v>
      </c>
    </row>
    <row r="3" spans="1:1">
      <c r="A3" s="2" t="s">
        <v>718</v>
      </c>
    </row>
    <row r="4" spans="1:1">
      <c r="A4" s="2" t="s">
        <v>721</v>
      </c>
    </row>
    <row r="5" spans="1:1">
      <c r="A5" s="2" t="s">
        <v>94</v>
      </c>
    </row>
    <row r="6" spans="1:1">
      <c r="A6" s="2" t="s">
        <v>728</v>
      </c>
    </row>
    <row r="7" spans="1:1">
      <c r="A7" s="2" t="s">
        <v>729</v>
      </c>
    </row>
    <row r="8" spans="1:1">
      <c r="A8" s="2" t="s">
        <v>729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Didi</cp:lastModifiedBy>
  <cp:lastPrinted>2023-09-07T03:56:29Z</cp:lastPrinted>
  <dcterms:created xsi:type="dcterms:W3CDTF">2009-06-02T18:56:54Z</dcterms:created>
  <dcterms:modified xsi:type="dcterms:W3CDTF">2023-09-07T05:23:41Z</dcterms:modified>
</cp:coreProperties>
</file>