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33C639B1-5D23-4367-94F1-F43913508A4D}" xr6:coauthVersionLast="47" xr6:coauthVersionMax="47" xr10:uidLastSave="{00000000-0000-0000-0000-000000000000}"/>
  <bookViews>
    <workbookView xWindow="-120" yWindow="-120" windowWidth="29040" windowHeight="1572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Put on Box" sheetId="12" r:id="rId6"/>
    <sheet name="Old Code" sheetId="11" state="hidden" r:id="rId7"/>
  </sheets>
  <externalReferences>
    <externalReference r:id="rId8"/>
  </externalReferences>
  <definedNames>
    <definedName name="_xlnm.Print_Area" localSheetId="0">Control!$C$1:$L$3</definedName>
    <definedName name="_xlnm.Print_Area" localSheetId="1">Invoice!$A$1:$L$77</definedName>
    <definedName name="_xlnm.Print_Area" localSheetId="3">'Shipping Invoice'!$A$1:$M$77</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8" i="6" l="1"/>
  <c r="F68" i="6" s="1"/>
  <c r="E68" i="6"/>
  <c r="G68" i="6"/>
  <c r="H68" i="6"/>
  <c r="E67" i="6"/>
  <c r="D67" i="6"/>
  <c r="B68" i="6"/>
  <c r="B67" i="6"/>
  <c r="A67" i="6"/>
  <c r="A68" i="6"/>
  <c r="A66" i="6"/>
  <c r="A1002" i="6"/>
  <c r="A1001" i="6"/>
  <c r="B72" i="7"/>
  <c r="B71" i="7"/>
  <c r="K71" i="2"/>
  <c r="K72" i="2"/>
  <c r="L6" i="7" l="1"/>
  <c r="L75" i="7"/>
  <c r="E61" i="6"/>
  <c r="E60" i="6"/>
  <c r="E55" i="6"/>
  <c r="E54" i="6"/>
  <c r="E49" i="6"/>
  <c r="E48" i="6"/>
  <c r="E43" i="6"/>
  <c r="E42" i="6"/>
  <c r="E37" i="6"/>
  <c r="E36" i="6"/>
  <c r="E31" i="6"/>
  <c r="E30" i="6"/>
  <c r="E25" i="6"/>
  <c r="E24" i="6"/>
  <c r="E19" i="6"/>
  <c r="E18" i="6"/>
  <c r="L10" i="7"/>
  <c r="L17" i="7"/>
  <c r="O1" i="7"/>
  <c r="N1" i="6"/>
  <c r="E65" i="6" s="1"/>
  <c r="F1002" i="6"/>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73" i="2" s="1"/>
  <c r="K22" i="2"/>
  <c r="J9" i="6"/>
  <c r="B73" i="7" l="1"/>
  <c r="J66" i="7"/>
  <c r="J71" i="7"/>
  <c r="L71" i="7" s="1"/>
  <c r="J72" i="7"/>
  <c r="L72" i="7" s="1"/>
  <c r="J32" i="7"/>
  <c r="L32" i="7" s="1"/>
  <c r="J54" i="7"/>
  <c r="L54" i="7" s="1"/>
  <c r="J64" i="7"/>
  <c r="L64" i="7" s="1"/>
  <c r="J22" i="7"/>
  <c r="L22" i="7" s="1"/>
  <c r="J39" i="7"/>
  <c r="L39" i="7" s="1"/>
  <c r="J45" i="7"/>
  <c r="L45" i="7" s="1"/>
  <c r="J50" i="7"/>
  <c r="L50" i="7" s="1"/>
  <c r="J60" i="7"/>
  <c r="L60" i="7" s="1"/>
  <c r="J65" i="7"/>
  <c r="L65" i="7" s="1"/>
  <c r="J23" i="7"/>
  <c r="L23" i="7" s="1"/>
  <c r="J34" i="7"/>
  <c r="L34" i="7" s="1"/>
  <c r="J40" i="7"/>
  <c r="L40" i="7" s="1"/>
  <c r="J56" i="7"/>
  <c r="L56" i="7" s="1"/>
  <c r="J61" i="7"/>
  <c r="L61" i="7" s="1"/>
  <c r="J24" i="7"/>
  <c r="L24" i="7" s="1"/>
  <c r="J29" i="7"/>
  <c r="L29" i="7" s="1"/>
  <c r="J35" i="7"/>
  <c r="L35" i="7" s="1"/>
  <c r="J41" i="7"/>
  <c r="L41" i="7" s="1"/>
  <c r="J47" i="7"/>
  <c r="L47" i="7" s="1"/>
  <c r="J51" i="7"/>
  <c r="L51" i="7" s="1"/>
  <c r="J57" i="7"/>
  <c r="L57" i="7" s="1"/>
  <c r="J67" i="7"/>
  <c r="L67" i="7" s="1"/>
  <c r="J26" i="7"/>
  <c r="L26" i="7" s="1"/>
  <c r="J38" i="7"/>
  <c r="L38" i="7" s="1"/>
  <c r="J44" i="7"/>
  <c r="L44" i="7" s="1"/>
  <c r="J59" i="7"/>
  <c r="L59" i="7" s="1"/>
  <c r="J27" i="7"/>
  <c r="L27" i="7" s="1"/>
  <c r="J55" i="7"/>
  <c r="L55" i="7" s="1"/>
  <c r="J25" i="7"/>
  <c r="L25" i="7" s="1"/>
  <c r="J30" i="7"/>
  <c r="L30" i="7" s="1"/>
  <c r="J36" i="7"/>
  <c r="J42" i="7"/>
  <c r="J48" i="7"/>
  <c r="L48" i="7" s="1"/>
  <c r="J52" i="7"/>
  <c r="L52" i="7" s="1"/>
  <c r="J62" i="7"/>
  <c r="L62" i="7" s="1"/>
  <c r="J68" i="7"/>
  <c r="L68" i="7" s="1"/>
  <c r="L36" i="7"/>
  <c r="L42" i="7"/>
  <c r="L66" i="7"/>
  <c r="J31" i="7"/>
  <c r="L31" i="7" s="1"/>
  <c r="J37" i="7"/>
  <c r="L37" i="7" s="1"/>
  <c r="J43" i="7"/>
  <c r="L43" i="7" s="1"/>
  <c r="J49" i="7"/>
  <c r="L49" i="7" s="1"/>
  <c r="J53" i="7"/>
  <c r="L53" i="7" s="1"/>
  <c r="J58" i="7"/>
  <c r="L58" i="7" s="1"/>
  <c r="J63" i="7"/>
  <c r="L63" i="7" s="1"/>
  <c r="J69" i="7"/>
  <c r="L69" i="7" s="1"/>
  <c r="J33" i="7"/>
  <c r="L33" i="7" s="1"/>
  <c r="J28" i="7"/>
  <c r="L28" i="7" s="1"/>
  <c r="J46" i="7"/>
  <c r="L46" i="7" s="1"/>
  <c r="E26" i="6"/>
  <c r="E44" i="6"/>
  <c r="E56" i="6"/>
  <c r="E27" i="6"/>
  <c r="E22" i="6"/>
  <c r="E28" i="6"/>
  <c r="E34" i="6"/>
  <c r="E40" i="6"/>
  <c r="E46" i="6"/>
  <c r="E52" i="6"/>
  <c r="E58" i="6"/>
  <c r="E64" i="6"/>
  <c r="E20" i="6"/>
  <c r="E32" i="6"/>
  <c r="E38" i="6"/>
  <c r="E50" i="6"/>
  <c r="E62" i="6"/>
  <c r="E21" i="6"/>
  <c r="E33" i="6"/>
  <c r="E39" i="6"/>
  <c r="E45" i="6"/>
  <c r="E51" i="6"/>
  <c r="E57" i="6"/>
  <c r="E63" i="6"/>
  <c r="E23" i="6"/>
  <c r="E29" i="6"/>
  <c r="E35" i="6"/>
  <c r="E41" i="6"/>
  <c r="E47" i="6"/>
  <c r="E53" i="6"/>
  <c r="E5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19" i="6"/>
  <c r="A18" i="6"/>
  <c r="L73" i="7" l="1"/>
  <c r="K74" i="2"/>
  <c r="K76" i="2" s="1"/>
  <c r="M11" i="6"/>
  <c r="J79" i="2" s="1"/>
  <c r="F1001" i="6" l="1"/>
  <c r="L74" i="7"/>
  <c r="L76" i="7" s="1"/>
  <c r="J81" i="2"/>
  <c r="J80" i="2"/>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F15" i="6"/>
  <c r="A15" i="6"/>
  <c r="F14" i="6"/>
  <c r="A14" i="6"/>
  <c r="F13" i="6"/>
  <c r="A13" i="6"/>
  <c r="F12" i="6"/>
  <c r="A12" i="6"/>
  <c r="F11" i="6"/>
  <c r="A11" i="6"/>
  <c r="F10" i="6"/>
  <c r="A10" i="6"/>
  <c r="F17" i="6"/>
  <c r="F53" i="6" l="1"/>
  <c r="F79" i="6"/>
  <c r="F50" i="6"/>
  <c r="F140" i="6"/>
  <c r="F66" i="6"/>
  <c r="F26" i="6"/>
  <c r="F76" i="6"/>
  <c r="F126" i="6"/>
  <c r="F131" i="6"/>
  <c r="F83" i="6"/>
  <c r="F80" i="6"/>
  <c r="F93"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E14" i="6" l="1"/>
  <c r="H1007" i="6" l="1"/>
  <c r="H1006" i="6"/>
  <c r="H1005" i="6"/>
  <c r="H1004" i="6"/>
  <c r="H1001"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G975" i="6" l="1"/>
  <c r="H975" i="6" s="1"/>
  <c r="H1009" i="6" s="1"/>
  <c r="F975" i="6"/>
  <c r="F1000" i="6" s="1"/>
  <c r="F1003" i="6" s="1"/>
  <c r="H1003" i="6" l="1"/>
  <c r="H1000" i="6" l="1"/>
  <c r="H1013" i="6"/>
  <c r="H1012" i="6" s="1"/>
  <c r="H1011" i="6" s="1"/>
  <c r="H1010" i="6"/>
</calcChain>
</file>

<file path=xl/sharedStrings.xml><?xml version="1.0" encoding="utf-8"?>
<sst xmlns="http://schemas.openxmlformats.org/spreadsheetml/2006/main" count="1084" uniqueCount="290">
  <si>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</si>
  <si>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</si>
  <si>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</si>
  <si>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</si>
  <si>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</si>
  <si>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</si>
  <si>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 xml:space="preserve"> </t>
  </si>
  <si>
    <t>SHIP TO:</t>
  </si>
  <si>
    <t xml:space="preserve">Date Ordered: </t>
  </si>
  <si>
    <t>Amount</t>
  </si>
  <si>
    <t>EUR</t>
  </si>
  <si>
    <t>Acha Co., Ltd.</t>
  </si>
  <si>
    <t>247-249 Tanow Road, Bavornives</t>
  </si>
  <si>
    <t>Pranakorn, Bangkok 10200 Thailand</t>
  </si>
  <si>
    <t>TEL: +66 02057 5858</t>
  </si>
  <si>
    <t>FAX: +66 02046 6650</t>
  </si>
  <si>
    <t>www.achadirect.com</t>
  </si>
  <si>
    <t>Invoice</t>
  </si>
  <si>
    <t>Stainless steel imitation jewelry</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</si>
  <si>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</si>
  <si>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</si>
  <si>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</si>
  <si>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</si>
  <si>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</si>
  <si>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</si>
  <si>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</si>
  <si>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</si>
  <si>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</si>
  <si>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</si>
  <si>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</si>
  <si>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</si>
  <si>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</si>
  <si>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</si>
  <si>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</si>
  <si>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</si>
  <si>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</si>
  <si>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</si>
  <si>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</si>
  <si>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</si>
  <si>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</si>
  <si>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</si>
  <si>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</si>
  <si>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</si>
  <si>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</si>
  <si>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</si>
  <si>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</si>
  <si>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</si>
  <si>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</si>
  <si>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</si>
  <si>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</si>
  <si>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</si>
  <si>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</si>
  <si>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</si>
  <si>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</si>
  <si>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</si>
  <si>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</si>
  <si>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</si>
  <si>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</si>
  <si>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</si>
  <si>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</si>
  <si>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</si>
  <si>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Invoice No.</t>
  </si>
  <si>
    <t>Qty</t>
  </si>
  <si>
    <t>Products</t>
  </si>
  <si>
    <t>Option 1</t>
  </si>
  <si>
    <t>Option 2</t>
  </si>
  <si>
    <t>Price each</t>
  </si>
  <si>
    <t>Sub-Total:</t>
  </si>
  <si>
    <t>Total:</t>
  </si>
  <si>
    <t>CURRENCY:</t>
  </si>
  <si>
    <t>NEW SUBTOTAL AMOUNT</t>
  </si>
  <si>
    <t>OLD SUBTOTAL AMOUNT</t>
  </si>
  <si>
    <t>Price</t>
  </si>
  <si>
    <t>THB</t>
  </si>
  <si>
    <t>Old Code</t>
  </si>
  <si>
    <t>Invoice Date</t>
  </si>
  <si>
    <t>Order No.</t>
  </si>
  <si>
    <t xml:space="preserve">  </t>
  </si>
  <si>
    <t>SKU</t>
  </si>
  <si>
    <t>Exchange Rate USD-THB</t>
  </si>
  <si>
    <t>Total Order THB</t>
  </si>
  <si>
    <t>Total Invoice THB</t>
  </si>
  <si>
    <t>JPY</t>
  </si>
  <si>
    <t xml:space="preserve">4 - </t>
  </si>
  <si>
    <t xml:space="preserve">5 - </t>
  </si>
  <si>
    <t>RepList</t>
  </si>
  <si>
    <t>Didi</t>
  </si>
  <si>
    <t>Mina</t>
  </si>
  <si>
    <t>Moss</t>
  </si>
  <si>
    <t>Leo</t>
  </si>
  <si>
    <t>Sunny</t>
  </si>
  <si>
    <t>Nine</t>
  </si>
  <si>
    <r>
      <t>Invoice Template 24-06</t>
    </r>
    <r>
      <rPr>
        <b/>
        <sz val="14"/>
        <color theme="9" tint="-0.249977111117893"/>
        <rFont val="Segoe UI"/>
        <family val="2"/>
      </rPr>
      <t>E</t>
    </r>
  </si>
  <si>
    <t>Charlie</t>
  </si>
  <si>
    <t>Length: 14mm</t>
  </si>
  <si>
    <t>Color: Gold</t>
  </si>
  <si>
    <t>Length: 10mm</t>
  </si>
  <si>
    <t>Cz Color: Clear</t>
  </si>
  <si>
    <t>Crystal Color: Clear</t>
  </si>
  <si>
    <t>Length: 8mm</t>
  </si>
  <si>
    <t>Crystal Color: Aquamarine</t>
  </si>
  <si>
    <t>Crystal Color: Blue Zircon</t>
  </si>
  <si>
    <t>BN2FRG</t>
  </si>
  <si>
    <t>BN2FRG-F06B01</t>
  </si>
  <si>
    <t>316L surgical steel belly banana, 1.6mm (14g) with a 5 and 8mm multi-crystal ferido glued balls with resin cover</t>
  </si>
  <si>
    <t>Color: Clear</t>
  </si>
  <si>
    <t>Cz Color: Jet</t>
  </si>
  <si>
    <t>PKMSZ</t>
  </si>
  <si>
    <t>One pair of magnetic 316L surgical steel ear studs with round prong set Cubic Zirconia (CZ) stone with magnet backing (in blister pack or extra thin package to save on shipping cost)</t>
  </si>
  <si>
    <t>Length: 6mm</t>
  </si>
  <si>
    <t>Piercing World</t>
  </si>
  <si>
    <t>Huy Phạm</t>
  </si>
  <si>
    <t>5/6 Trần Cao Vân, Phường 12, Quận Phú Nhuận, TPHCM</t>
  </si>
  <si>
    <t>700000 Ho Chi Minh City</t>
  </si>
  <si>
    <t>Vietnam</t>
  </si>
  <si>
    <t>Tel: 0939789811</t>
  </si>
  <si>
    <t>Email: huypham1189@gmail.com</t>
  </si>
  <si>
    <t>AERRD</t>
  </si>
  <si>
    <t>AERRD-000000</t>
  </si>
  <si>
    <t>One pair of flexible clear acrylic retainer ear studs, 0.8mm (20g) with flat disk top and ultra soft silicon butterflies</t>
  </si>
  <si>
    <t>ALBEVB</t>
  </si>
  <si>
    <t>ALBEVB-F02A09</t>
  </si>
  <si>
    <t>Flexible acrylic labret, 1.2mm (16g) with 3mm UV ball</t>
  </si>
  <si>
    <t>ALBEVB-F04A09</t>
  </si>
  <si>
    <t>BBEFR3</t>
  </si>
  <si>
    <t>BBEFR3-F02B01</t>
  </si>
  <si>
    <t>316L surgical steel barbell, 1.2mm (16g) with two 3mm ferido glued multi crystal balls with resin cover</t>
  </si>
  <si>
    <t>BBER79</t>
  </si>
  <si>
    <t>BBER79-F02000</t>
  </si>
  <si>
    <t>316L surgical steel helix barbell, 1.2mm (16g) with two 4mm balls and a dangling plain steel lightning symbol</t>
  </si>
  <si>
    <t>BBFR5C</t>
  </si>
  <si>
    <t>BBFR5C-F10A50</t>
  </si>
  <si>
    <t>Color: # 1 in picture</t>
  </si>
  <si>
    <t>316L surgical steel tongue barbell, 1.6mm (14g) with a 5mm multi-crystal ferido glued ball with zebra stripes pattern and resin cover</t>
  </si>
  <si>
    <t>BBFR5C-F10A51</t>
  </si>
  <si>
    <t>Color: # 2 in picture</t>
  </si>
  <si>
    <t>BBFR5C-F10A52</t>
  </si>
  <si>
    <t>Color: # 3 in picture</t>
  </si>
  <si>
    <t>BBFR5E</t>
  </si>
  <si>
    <t>BBFR5E-F10A50</t>
  </si>
  <si>
    <t>316L surgical steel tongue barbell, 1.6mm (14g) with a 5mm ferido glued multi crystal ball in a two color design with resin cover and a lower 5mm plain steel ball</t>
  </si>
  <si>
    <t>BBFR5E-F10A51</t>
  </si>
  <si>
    <t>BBFR5E-F10A53</t>
  </si>
  <si>
    <t>Color: # 4 in picture</t>
  </si>
  <si>
    <t>BBFR5R</t>
  </si>
  <si>
    <t>BBFR5R-F10000</t>
  </si>
  <si>
    <t>316L surgical steel tongue barbell, 1.6mm (14g) with a 5mm ferido glued multi-crystal balls with a rasta color stripes pattern and a lower 5mm plain steel ball</t>
  </si>
  <si>
    <t>BBFR6D</t>
  </si>
  <si>
    <t>BBFR6D-F10A50</t>
  </si>
  <si>
    <t>316L surgical steel tongue barbell, 1.6mm (14g) with 6mm ferido glued multi crystal ball with a cute triple line design and resin cover and a 6mm plain steel ball</t>
  </si>
  <si>
    <t>BBFR6D-F10A51</t>
  </si>
  <si>
    <t>BBFR6D-F10A52</t>
  </si>
  <si>
    <t>BN1CS</t>
  </si>
  <si>
    <t>BN1CS-F06B01</t>
  </si>
  <si>
    <t>316L surgical steel belly banana, 1.6mm (14g) with a 6mm bezel set jewel ball and an upper 5mm plain steel ball</t>
  </si>
  <si>
    <t>BN2FR105</t>
  </si>
  <si>
    <t>BN2FR105-F06B01</t>
  </si>
  <si>
    <t>316L surgical steel belly banana, 1.6mm (14g) with 5mm and a 10mm multi-crystal ferido glued lower ball with resin cover</t>
  </si>
  <si>
    <t>BN2FR105-F06B06</t>
  </si>
  <si>
    <t>BN2FR105-F06B07</t>
  </si>
  <si>
    <t>BN2FRS</t>
  </si>
  <si>
    <t>BN2FRS-F06B01</t>
  </si>
  <si>
    <t>316L surgical steel belly banana, 1.6mm (14g) with 5mm and 6mm ferido glued multi crystal balls with resin cover</t>
  </si>
  <si>
    <t>BNOC2FR</t>
  </si>
  <si>
    <t>BNOC2FR-B06A09</t>
  </si>
  <si>
    <t>BNOC2FR-B07A09</t>
  </si>
  <si>
    <t>CBEFR3</t>
  </si>
  <si>
    <t>CBEFR3-F06B01</t>
  </si>
  <si>
    <t>316L surgical steel circular barbell, 1.2mm (16g) with two 3mm multi-crystal ferido glued balls with resin cover</t>
  </si>
  <si>
    <t>EHH769</t>
  </si>
  <si>
    <t>EHH769-000000</t>
  </si>
  <si>
    <t>High polished stainless steel huggie with a dangling ankh cross (dangling is made from silver plated brass) - sold per piece</t>
  </si>
  <si>
    <t>EHVCF42</t>
  </si>
  <si>
    <t>EHVCF42-P34B01</t>
  </si>
  <si>
    <t>Color: Silver</t>
  </si>
  <si>
    <t>18k gold or rose gold plated 925 sterling silver and plain 925 sterling silver helix ear cuff with 17 prong-set 1.5mm crystals on a curved shape and an inner diameter of 8mm (sold per pc)</t>
  </si>
  <si>
    <t>EHVCF43</t>
  </si>
  <si>
    <t>EHVCF43-A12000</t>
  </si>
  <si>
    <t>18k gold or rose gold plated 925 sterling silver and plain 925 sterling silver helix ear cuff with an inner diameter of 8mm (sold per pc)</t>
  </si>
  <si>
    <t>EHVCF43-P34000</t>
  </si>
  <si>
    <t>ER134</t>
  </si>
  <si>
    <t>ER134-L09A10</t>
  </si>
  <si>
    <t>Size: 9mm</t>
  </si>
  <si>
    <t>Color: Blue</t>
  </si>
  <si>
    <t>One pair of high polish, or matt polish finish or PVD plated stainless steel huggies with an inner diameter from 7mm to 9mm, thickness is 2mm - 2.5mm, and width is 4mm (includes products: ER134B, ER134G, ER134H)</t>
  </si>
  <si>
    <t>ERHCROS</t>
  </si>
  <si>
    <t>ERHCROS-000000</t>
  </si>
  <si>
    <t>One pair of high polished stainless steel huggies earrings with a dangling small cross</t>
  </si>
  <si>
    <t>ERHTU1</t>
  </si>
  <si>
    <t>ERHTU1-B01000</t>
  </si>
  <si>
    <t>One pair of high polished stainless steel huggies earrings with a dangling crystal tulip flower</t>
  </si>
  <si>
    <t>ERHZ14S</t>
  </si>
  <si>
    <t>ERHZ14S-C01000</t>
  </si>
  <si>
    <t>One pair of high polished stainless steel huggies earrings with a small dangling cross with tiny Cubic Zirconia (CZ) stone in the center (dangling part is made from silver plated brass)</t>
  </si>
  <si>
    <t>ERKCRO</t>
  </si>
  <si>
    <t>ERKCRO-000000</t>
  </si>
  <si>
    <t>One pair of black PVD plated stainless steel huggies earrings with a dangling cross</t>
  </si>
  <si>
    <t>FBNEVB</t>
  </si>
  <si>
    <t>FBNEVB-F04A09</t>
  </si>
  <si>
    <t>Bioflex banana, 1.2mm (16g) with two 3mm balls</t>
  </si>
  <si>
    <t>FCBEVB</t>
  </si>
  <si>
    <t>FCBEVB-F06A09</t>
  </si>
  <si>
    <t>Bioflex circular barbell, 1.2mm (16g) with two 3mm balls</t>
  </si>
  <si>
    <t>IPRD</t>
  </si>
  <si>
    <t>IPRD-L04000</t>
  </si>
  <si>
    <t>Size: 4mm</t>
  </si>
  <si>
    <t>High polished 316L surgical steel fake plug without rubber O-Rings</t>
  </si>
  <si>
    <t>LBCZIN</t>
  </si>
  <si>
    <t>LBCZIN-F53C01</t>
  </si>
  <si>
    <t>Length: 6mm with 2mm top part</t>
  </si>
  <si>
    <t>Internally threaded 316L surgical steel labret, 1.2mm (16g) with a upper 2 -5mm prong set round Cubic Zirconia (CZ) stone (attachments are made from 316L surgical steel)</t>
  </si>
  <si>
    <t>LBCZIN-F59C01</t>
  </si>
  <si>
    <t>Length: 6mm with 3mm top part</t>
  </si>
  <si>
    <t>LBCZIN-F60C01</t>
  </si>
  <si>
    <t>Length: 8mm with 3mm top part</t>
  </si>
  <si>
    <t>LBCZIN-F62C07</t>
  </si>
  <si>
    <t>Length: 6mm with 4mm top part</t>
  </si>
  <si>
    <t>LBFR3</t>
  </si>
  <si>
    <t>LBFR3-F02B01</t>
  </si>
  <si>
    <t>316L surgical steel labret, 1.2mm (16g) with a 3mm ferido glued multi-crystal ball with resin cover</t>
  </si>
  <si>
    <t>NS05Z15M</t>
  </si>
  <si>
    <t>NS05Z15M-C01000</t>
  </si>
  <si>
    <t>NSCRT20</t>
  </si>
  <si>
    <t>NSCRT20-000000</t>
  </si>
  <si>
    <t>Clear Bio-flexible nose screw retainer, 0.8mm (20g) with 2mm ball shaped top</t>
  </si>
  <si>
    <t>NSWZR2</t>
  </si>
  <si>
    <t>NSWZR2-C01000</t>
  </si>
  <si>
    <t>316L surgical steel nose screw, 0.8mm (20g) with prong set 2mm round Cubic Zirconia (CZ) stone</t>
  </si>
  <si>
    <t>NYSV15BX</t>
  </si>
  <si>
    <t>NYSV15BX-000000</t>
  </si>
  <si>
    <t>PKMQ4</t>
  </si>
  <si>
    <t>PKMQ4-G01000</t>
  </si>
  <si>
    <t>Packing Option: Blister package</t>
  </si>
  <si>
    <t>4mm 925 sterling silver magnetic fake labret stud with square shaped clear prong set Cubic Zirconia (CZ) stone with golden magnet backing (1 piece in blister pack or extra thin package to save on shipping cost)</t>
  </si>
  <si>
    <t>PKMSZ-G02L04</t>
  </si>
  <si>
    <t>Packing Option: Clear in Blister package</t>
  </si>
  <si>
    <t>PKMSZ-G02L05</t>
  </si>
  <si>
    <t>Size: 5mm</t>
  </si>
  <si>
    <t>EHVCF42S</t>
  </si>
  <si>
    <t>EHVCF43RG</t>
  </si>
  <si>
    <t>EHVCF43S</t>
  </si>
  <si>
    <t>ER134-09-BU</t>
  </si>
  <si>
    <t>IPRD4</t>
  </si>
  <si>
    <t>LBCZIN2</t>
  </si>
  <si>
    <t>LBCZIN3</t>
  </si>
  <si>
    <t>LBCZIN4</t>
  </si>
  <si>
    <t>PKMSZ4</t>
  </si>
  <si>
    <t>PKMSZ5</t>
  </si>
  <si>
    <t>Clear bio flexible belly banana, 1.6mm (14g) with a top 5mm and a lower 10mm half ball with ferido glued crystals and resin cover ''cut to fit to your size''</t>
  </si>
  <si>
    <t>925 sterling silver nose hoop, 0.6mm (22g) with a closure ball and a 1.5mm prong set round Cubic Zirconia (CZ) stone - outer diameter 8mm (5/16'')</t>
  </si>
  <si>
    <t>Display box with 36 pcs. of 925 sterling silver ''Bend if yourself'' nose studs, 0.8mm (20g) with 1.5mm ball shaped top</t>
  </si>
  <si>
    <t>56235</t>
  </si>
  <si>
    <t>5/6 Trần Cao Vân, Phường 12</t>
  </si>
  <si>
    <t>Quận Phú Nhuận, TPHCM</t>
  </si>
  <si>
    <t>Delivery to Thailand address (Cargo):</t>
  </si>
  <si>
    <t>Items added via comment field</t>
  </si>
  <si>
    <t>COUNTRY OF ORIGIN: THAILAND</t>
  </si>
  <si>
    <t>700000 Ho Chi Minh City,  Saigon</t>
  </si>
  <si>
    <t>NPFR6</t>
  </si>
  <si>
    <t>Surgical steel nipple barbell, 14g (1.6mm) with a 6mm ferido glued multi crystal ball with resin cover on both sides</t>
  </si>
  <si>
    <t>Flexible acrylic labret, 16g (1.2mm) with 3mm UV ball</t>
  </si>
  <si>
    <t>Discount (3% for Orders over 800 USD):</t>
  </si>
  <si>
    <t>316L Steel barbell, 1.2mm (16g) with two 3mm ferido glued multi crystal balls with resin cover</t>
  </si>
  <si>
    <t>316L Steel helix barbell, 1.2mm (16g) with two 4mm balls and a dangling plain steel lightning symbol</t>
  </si>
  <si>
    <t>316L Steel tongue barbell, 1.6mm (14g) with a 5mm multi-crystal ferido glued ball with zebra stripes pattern and resin cover</t>
  </si>
  <si>
    <t>316L Steel tongue barbell, 1.6mm (14g) with a 5mm ferido glued multi crystal ball in a two color design with resin cover and a lower 5mm plain steel ball</t>
  </si>
  <si>
    <t>316L Steel tongue barbell, 1.6mm (14g) with a 5mm ferido glued multi-crystal balls with a rasta color stripes pattern and a lower 5mm plain steel ball</t>
  </si>
  <si>
    <t>316L Steel tongue barbell, 1.6mm (14g) with 6mm ferido glued multi crystal ball with a cute triple line design and resin cover and a 6mm plain steel ball</t>
  </si>
  <si>
    <t>316L Steel belly banana, 1.6mm (14g) with a 6mm bezel set jewel ball and an upper 5mm plain steel ball</t>
  </si>
  <si>
    <t>316L Steel belly banana, 1.6mm (14g) with 5mm and a 10mm multi-crystal ferido glued lower ball with resin cover</t>
  </si>
  <si>
    <t>316L Steel belly banana, 1.6mm (14g) with a 5 and 8mm multi-crystal ferido glued balls with resin cover</t>
  </si>
  <si>
    <t>316L Steel belly banana, 1.6mm (14g) with 5mm and 6mm ferido glued multi crystal balls with resin cover</t>
  </si>
  <si>
    <t>316L Steel circular barbell, 1.2mm (16g) with two 3mm multi-crystal ferido glued balls with resin cover</t>
  </si>
  <si>
    <t>High polished 316L Steel fake plug without rubber O-Rings</t>
  </si>
  <si>
    <t>316L Steel labret, 1.2mm (16g) with a 3mm ferido glued multi-crystal ball with resin cover</t>
  </si>
  <si>
    <t>Steel nipple barbell, 14g (1.6mm) with a 6mm ferido glued multi crystal ball with resin cover on both sides</t>
  </si>
  <si>
    <t>Internally threaded 316L Steel labret, 1.2mm (16g) with a upper 2 -5mm prong set round Cubic Zirconia (CZ)  (attachments are made from 316L Steel)</t>
  </si>
  <si>
    <t xml:space="preserve">316L Steel nose screw, 0.8mm (20g) with prong set 2mm round Cubic Zirconia (CZ) </t>
  </si>
  <si>
    <t>4mm magnetic fake labret stud with square shaped clear prong set Cubic Zirconia (CZ)  with golden magnet backing (1 piece in blister pack or extra thin package to save on shipping cost)</t>
  </si>
  <si>
    <t>One pair of magnetic 316L Steel ear studs with round prong set Cubic Zirconia (CZ)  with magnet backing (in blister pack or extra thin package to save on shipping cost)</t>
  </si>
  <si>
    <t>Display box with 36 pcs. of ''Bend if yourself'' nose studs, 0.8mm (20g) with 1.5mm ball shaped top</t>
  </si>
  <si>
    <t>Helix ear cuff with 17 prong-set 1.5mm crystals on a curved shape and an inner diameter of 8mm (sold per pc)</t>
  </si>
  <si>
    <t>Helix ear cuff with an inner diameter of 8mm (sold per pc)</t>
  </si>
  <si>
    <t>High polished stainless steel huggie with a dangling ankh cross (dangling is made from brass) - sold per piece</t>
  </si>
  <si>
    <t>One pair of high polished stainless steel huggies earrings with a small dangling cross with tiny Cubic Zirconia (CZ)  in the center (dangling part is made from brass)</t>
  </si>
  <si>
    <t>One pair of stainless steel huggies earrings with a dangling cross</t>
  </si>
  <si>
    <t>One pair of stainless steel huggies with an inner diameter from 7mm to 9mm, thickness is 2mm - 2.5mm, and width is 4mm (includes products: ER134B, ER134G, ER134H)</t>
  </si>
  <si>
    <t>Nose hoop, 0.6mm (22g) with a closure ball and a 1.5mm prong set round Cubic Zirconia (CZ)  - outer diameter 8mm (5/16'')</t>
  </si>
  <si>
    <t>Eight Hundred Twenty-Four and 02/100 USD</t>
  </si>
  <si>
    <t xml:space="preserve">H1-H898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</si>
</sst>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00_-;\-* #,##0.00_-;_-* &quot;-&quot;??_-;_-@_-"/>
    <numFmt numFmtId="165" formatCode="0.00_);\(0.00\)"/>
    <numFmt numFmtId="166" formatCode="dd/mmm/yy"/>
  </numFmts>
  <fonts count="48">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u/>
      <sz val="9.9"/>
      <color theme="10"/>
      <name val="Calibri"/>
      <family val="2"/>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10"/>
      <color theme="10"/>
      <name val="Arial"/>
      <family val="2"/>
    </font>
    <font>
      <sz val="11"/>
      <color theme="1"/>
      <name val="Calibri"/>
      <family val="2"/>
      <charset val="222"/>
      <scheme val="minor"/>
    </font>
    <font>
      <b/>
      <sz val="16"/>
      <color theme="1"/>
      <name val="Segoe UI"/>
      <family val="2"/>
    </font>
    <font>
      <b/>
      <sz val="14"/>
      <color theme="1"/>
      <name val="Segoe UI"/>
      <family val="2"/>
    </font>
    <font>
      <b/>
      <sz val="10"/>
      <name val="Segoe UI"/>
      <family val="2"/>
    </font>
    <font>
      <b/>
      <sz val="14"/>
      <color theme="9" tint="-0.249977111117893"/>
      <name val="Segoe UI"/>
      <family val="2"/>
    </font>
    <font>
      <u/>
      <sz val="11"/>
      <color theme="10"/>
      <name val="Calibri"/>
      <family val="2"/>
      <scheme val="minor"/>
    </font>
    <font>
      <u/>
      <sz val="11"/>
      <color theme="10"/>
      <name val="Calibri"/>
      <family val="2"/>
    </font>
    <font>
      <b/>
      <sz val="11"/>
      <color theme="1"/>
      <name val="Arial"/>
      <family val="2"/>
    </font>
    <font>
      <b/>
      <sz val="72"/>
      <color theme="1"/>
      <name val="Calibri"/>
      <family val="2"/>
      <scheme val="minor"/>
    </font>
    <font>
      <sz val="72"/>
      <color theme="1"/>
      <name val="Calibri"/>
      <family val="2"/>
      <scheme val="minor"/>
    </font>
  </fonts>
  <fills count="9">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6" tint="0.59999389629810485"/>
        <bgColor indexed="64"/>
      </patternFill>
    </fill>
  </fills>
  <borders count="4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s>
  <cellStyleXfs count="5609">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5"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0" fontId="8" fillId="0" borderId="0"/>
    <xf numFmtId="0" fontId="14" fillId="0" borderId="0" applyNumberFormat="0" applyFill="0" applyBorder="0" applyAlignment="0" applyProtection="0">
      <alignment vertical="top"/>
      <protection locked="0"/>
    </xf>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xf numFmtId="0" fontId="8" fillId="0" borderId="0"/>
    <xf numFmtId="164"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3" fillId="0" borderId="0" applyFont="0" applyFill="0" applyBorder="0" applyAlignment="0" applyProtection="0"/>
    <xf numFmtId="0" fontId="31"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4"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3"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6" fillId="0" borderId="0"/>
    <xf numFmtId="0" fontId="8" fillId="0" borderId="0" applyNumberFormat="0" applyFill="0" applyBorder="0" applyAlignment="0" applyProtection="0"/>
    <xf numFmtId="0" fontId="8" fillId="0" borderId="0"/>
    <xf numFmtId="0" fontId="5" fillId="0" borderId="0"/>
    <xf numFmtId="0" fontId="35"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3" fontId="5" fillId="0" borderId="0" applyFont="0" applyFill="0" applyBorder="0" applyAlignment="0" applyProtection="0"/>
    <xf numFmtId="0" fontId="8" fillId="0" borderId="0"/>
    <xf numFmtId="16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0" fontId="5" fillId="0" borderId="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38" fillId="0" borderId="0"/>
    <xf numFmtId="0" fontId="8" fillId="0" borderId="0"/>
    <xf numFmtId="0" fontId="34"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38" fillId="0" borderId="0"/>
    <xf numFmtId="0" fontId="8" fillId="0" borderId="0"/>
    <xf numFmtId="0" fontId="34"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3" fillId="0" borderId="0" applyFont="0" applyFill="0" applyBorder="0" applyAlignment="0" applyProtection="0"/>
    <xf numFmtId="0" fontId="5" fillId="0" borderId="0"/>
    <xf numFmtId="0" fontId="33"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xf numFmtId="164" fontId="5" fillId="0" borderId="0" applyFont="0" applyFill="0" applyBorder="0" applyAlignment="0" applyProtection="0"/>
    <xf numFmtId="164" fontId="5" fillId="0" borderId="0" applyFon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5" fillId="0" borderId="0"/>
    <xf numFmtId="0" fontId="14" fillId="0" borderId="0" applyNumberFormat="0" applyFill="0" applyBorder="0" applyAlignment="0" applyProtection="0">
      <alignment vertical="top"/>
      <protection locked="0"/>
    </xf>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43" fillId="0" borderId="0" applyNumberFormat="0" applyFill="0" applyBorder="0" applyAlignment="0" applyProtection="0"/>
    <xf numFmtId="0" fontId="5" fillId="0" borderId="0"/>
    <xf numFmtId="0" fontId="8" fillId="0" borderId="0"/>
    <xf numFmtId="164" fontId="5" fillId="0" borderId="0" applyFont="0" applyFill="0" applyBorder="0" applyAlignment="0" applyProtection="0"/>
    <xf numFmtId="16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8" fillId="0" borderId="0"/>
    <xf numFmtId="0" fontId="4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8" fillId="0" borderId="0"/>
    <xf numFmtId="0" fontId="8" fillId="0" borderId="0"/>
    <xf numFmtId="0" fontId="8"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5" fillId="0" borderId="0"/>
    <xf numFmtId="0" fontId="5" fillId="0" borderId="0"/>
    <xf numFmtId="0" fontId="8" fillId="0" borderId="0"/>
    <xf numFmtId="0" fontId="8" fillId="0" borderId="0" applyNumberFormat="0" applyFill="0" applyBorder="0" applyAlignment="0" applyProtection="0"/>
    <xf numFmtId="0" fontId="5" fillId="0" borderId="0"/>
    <xf numFmtId="43" fontId="29" fillId="0" borderId="0" applyFont="0" applyFill="0" applyBorder="0" applyAlignment="0" applyProtection="0"/>
    <xf numFmtId="0" fontId="5" fillId="0" borderId="0"/>
    <xf numFmtId="43" fontId="29" fillId="0" borderId="0" applyFont="0" applyFill="0" applyBorder="0" applyAlignment="0" applyProtection="0"/>
    <xf numFmtId="0" fontId="8" fillId="0" borderId="0" applyNumberFormat="0" applyFill="0" applyBorder="0" applyAlignment="0" applyProtection="0"/>
    <xf numFmtId="0" fontId="8" fillId="0" borderId="0"/>
    <xf numFmtId="164" fontId="5" fillId="0" borderId="0" applyFont="0" applyFill="0" applyBorder="0" applyAlignment="0" applyProtection="0"/>
    <xf numFmtId="164" fontId="5" fillId="0" borderId="0" applyFont="0" applyFill="0" applyBorder="0" applyAlignment="0" applyProtection="0"/>
    <xf numFmtId="0" fontId="8" fillId="0" borderId="0"/>
    <xf numFmtId="0" fontId="8" fillId="0" borderId="0" applyNumberFormat="0" applyFill="0" applyBorder="0" applyAlignment="0" applyProtection="0"/>
    <xf numFmtId="0" fontId="8" fillId="0" borderId="0"/>
    <xf numFmtId="0" fontId="29" fillId="0" borderId="0" applyNumberFormat="0" applyFont="0" applyFill="0" applyBorder="0" applyAlignment="0" applyProtection="0"/>
    <xf numFmtId="0" fontId="8" fillId="0" borderId="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cellStyleXfs>
  <cellXfs count="220">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0" fontId="14" fillId="0" borderId="0" xfId="4" applyAlignment="1" applyProtection="1">
      <alignment vertical="center"/>
    </xf>
    <xf numFmtId="14"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5" xfId="0" applyFont="1" applyFill="1" applyBorder="1"/>
    <xf numFmtId="0" fontId="4" fillId="5" borderId="4" xfId="0" applyFont="1" applyFill="1" applyBorder="1" applyAlignment="1">
      <alignment horizontal="right"/>
    </xf>
    <xf numFmtId="0" fontId="4" fillId="5" borderId="5" xfId="0" applyFont="1" applyFill="1" applyBorder="1"/>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10" fillId="2" borderId="0" xfId="3" applyFont="1" applyFill="1" applyAlignment="1">
      <alignment horizontal="center" vertical="center"/>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4" fontId="4" fillId="2" borderId="17" xfId="0" applyNumberFormat="1" applyFont="1" applyFill="1" applyBorder="1"/>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xf>
    <xf numFmtId="1" fontId="21" fillId="2" borderId="20" xfId="0" applyNumberFormat="1" applyFont="1" applyFill="1" applyBorder="1" applyAlignment="1">
      <alignment horizontal="center" vertical="top"/>
    </xf>
    <xf numFmtId="0" fontId="4" fillId="2" borderId="19" xfId="0" applyFont="1" applyFill="1" applyBorder="1" applyAlignment="1">
      <alignment horizontal="right" vertical="top" wrapText="1"/>
    </xf>
    <xf numFmtId="0" fontId="4" fillId="2" borderId="20" xfId="0" applyFont="1" applyFill="1" applyBorder="1" applyAlignment="1">
      <alignment horizontal="right" vertical="top" wrapText="1"/>
    </xf>
    <xf numFmtId="4" fontId="21" fillId="2" borderId="19" xfId="0" applyNumberFormat="1" applyFont="1" applyFill="1" applyBorder="1" applyAlignment="1">
      <alignment horizontal="right" vertical="top"/>
    </xf>
    <xf numFmtId="4" fontId="21" fillId="2" borderId="20" xfId="0" applyNumberFormat="1" applyFont="1" applyFill="1" applyBorder="1" applyAlignment="1">
      <alignment horizontal="right" vertical="top"/>
    </xf>
    <xf numFmtId="0" fontId="6" fillId="2" borderId="9" xfId="0" applyFont="1" applyFill="1" applyBorder="1" applyAlignment="1">
      <alignment horizontal="left" vertical="top" wrapText="1"/>
    </xf>
    <xf numFmtId="0" fontId="6" fillId="2" borderId="19" xfId="0" applyFont="1" applyFill="1" applyBorder="1" applyAlignment="1">
      <alignment horizontal="left" vertical="top" wrapText="1"/>
    </xf>
    <xf numFmtId="0" fontId="6" fillId="2" borderId="13" xfId="0" applyFont="1" applyFill="1" applyBorder="1" applyAlignment="1">
      <alignment horizontal="left" vertical="top" wrapText="1"/>
    </xf>
    <xf numFmtId="0" fontId="6" fillId="2" borderId="20" xfId="0" applyFont="1" applyFill="1" applyBorder="1" applyAlignment="1">
      <alignment horizontal="left" vertical="top" wrapText="1"/>
    </xf>
    <xf numFmtId="0" fontId="4" fillId="2" borderId="19" xfId="0" applyFont="1" applyFill="1" applyBorder="1" applyAlignment="1">
      <alignment horizontal="left" vertical="top"/>
    </xf>
    <xf numFmtId="0" fontId="4" fillId="2" borderId="20" xfId="0" applyFont="1" applyFill="1" applyBorder="1" applyAlignment="1">
      <alignment horizontal="left" vertical="top"/>
    </xf>
    <xf numFmtId="0" fontId="1" fillId="6" borderId="4" xfId="0" applyFont="1" applyFill="1" applyBorder="1" applyAlignment="1">
      <alignment horizontal="right"/>
    </xf>
    <xf numFmtId="0" fontId="1" fillId="6" borderId="5" xfId="0" applyFont="1" applyFill="1" applyBorder="1"/>
    <xf numFmtId="0" fontId="4" fillId="2" borderId="9" xfId="0" applyFont="1" applyFill="1" applyBorder="1" applyAlignment="1">
      <alignment horizontal="left" vertical="top"/>
    </xf>
    <xf numFmtId="15" fontId="8" fillId="2" borderId="29" xfId="3" applyNumberFormat="1" applyFill="1" applyBorder="1" applyAlignment="1">
      <alignment horizontal="center" vertical="center" wrapText="1"/>
    </xf>
    <xf numFmtId="15" fontId="8" fillId="0" borderId="0" xfId="3" applyNumberFormat="1" applyAlignment="1">
      <alignment vertical="center"/>
    </xf>
    <xf numFmtId="165" fontId="8" fillId="0" borderId="15" xfId="3" applyNumberFormat="1" applyBorder="1" applyAlignment="1">
      <alignment vertical="top" wrapText="1"/>
    </xf>
    <xf numFmtId="4" fontId="8" fillId="0" borderId="20" xfId="3" applyNumberFormat="1" applyBorder="1" applyAlignment="1">
      <alignment vertical="center"/>
    </xf>
    <xf numFmtId="4" fontId="8" fillId="0" borderId="15" xfId="3" applyNumberFormat="1" applyBorder="1" applyAlignment="1">
      <alignment horizontal="right" vertical="center"/>
    </xf>
    <xf numFmtId="4" fontId="8" fillId="0" borderId="15" xfId="3" applyNumberFormat="1" applyBorder="1" applyAlignment="1">
      <alignment vertical="center"/>
    </xf>
    <xf numFmtId="4" fontId="10" fillId="0" borderId="15" xfId="3" applyNumberFormat="1" applyFont="1" applyBorder="1" applyAlignment="1">
      <alignment vertical="center"/>
    </xf>
    <xf numFmtId="0" fontId="1" fillId="5" borderId="0" xfId="0" applyFont="1" applyFill="1"/>
    <xf numFmtId="0" fontId="4" fillId="5" borderId="0" xfId="0" applyFont="1" applyFill="1"/>
    <xf numFmtId="0" fontId="2" fillId="5" borderId="0" xfId="0" applyFont="1" applyFill="1"/>
    <xf numFmtId="0" fontId="4" fillId="0" borderId="0" xfId="0" applyFont="1" applyAlignment="1">
      <alignment horizontal="center"/>
    </xf>
    <xf numFmtId="0" fontId="4" fillId="0" borderId="30" xfId="0" applyFont="1" applyBorder="1" applyAlignment="1">
      <alignment horizontal="center"/>
    </xf>
    <xf numFmtId="0" fontId="4" fillId="0" borderId="33" xfId="0" applyFont="1" applyBorder="1" applyAlignment="1">
      <alignment horizontal="center"/>
    </xf>
    <xf numFmtId="0" fontId="4" fillId="0" borderId="34" xfId="0" applyFont="1" applyBorder="1" applyAlignment="1">
      <alignment horizontal="center"/>
    </xf>
    <xf numFmtId="0" fontId="21" fillId="6" borderId="35" xfId="0" applyFont="1" applyFill="1" applyBorder="1" applyAlignment="1">
      <alignment horizontal="center"/>
    </xf>
    <xf numFmtId="0" fontId="41" fillId="7" borderId="0" xfId="0" applyFont="1" applyFill="1"/>
    <xf numFmtId="4" fontId="21" fillId="3" borderId="15" xfId="0" applyNumberFormat="1" applyFont="1" applyFill="1" applyBorder="1" applyAlignment="1">
      <alignment horizontal="center"/>
    </xf>
    <xf numFmtId="4" fontId="21" fillId="3" borderId="19" xfId="0" applyNumberFormat="1" applyFont="1" applyFill="1" applyBorder="1" applyAlignment="1">
      <alignment horizontal="center"/>
    </xf>
    <xf numFmtId="4" fontId="4" fillId="2" borderId="19" xfId="0" applyNumberFormat="1" applyFont="1" applyFill="1" applyBorder="1" applyAlignment="1">
      <alignment horizontal="right" vertical="top" wrapText="1"/>
    </xf>
    <xf numFmtId="4" fontId="4" fillId="2" borderId="20" xfId="0" applyNumberFormat="1" applyFont="1" applyFill="1" applyBorder="1" applyAlignment="1">
      <alignment horizontal="right" vertical="top" wrapText="1"/>
    </xf>
    <xf numFmtId="2" fontId="4" fillId="2" borderId="0" xfId="0" applyNumberFormat="1" applyFont="1" applyFill="1" applyAlignment="1">
      <alignment horizontal="right"/>
    </xf>
    <xf numFmtId="4" fontId="18" fillId="0" borderId="27" xfId="3" applyNumberFormat="1" applyFont="1" applyBorder="1" applyAlignment="1">
      <alignment vertical="top" wrapText="1"/>
    </xf>
    <xf numFmtId="2" fontId="8" fillId="2" borderId="20" xfId="3" applyNumberFormat="1" applyFill="1" applyBorder="1" applyAlignment="1">
      <alignment horizontal="left" vertical="top" wrapText="1"/>
    </xf>
    <xf numFmtId="1" fontId="19" fillId="0" borderId="20" xfId="3" applyNumberFormat="1" applyFont="1" applyBorder="1" applyAlignment="1">
      <alignment horizontal="center" vertical="top" wrapText="1"/>
    </xf>
    <xf numFmtId="39" fontId="15" fillId="0" borderId="20" xfId="3" applyNumberFormat="1" applyFont="1" applyBorder="1" applyAlignment="1">
      <alignment vertical="top" wrapText="1"/>
    </xf>
    <xf numFmtId="4" fontId="18" fillId="0" borderId="20" xfId="3" applyNumberFormat="1" applyFont="1" applyBorder="1" applyAlignment="1">
      <alignment horizontal="right" vertical="top" wrapText="1"/>
    </xf>
    <xf numFmtId="4" fontId="20" fillId="0" borderId="36" xfId="3" applyNumberFormat="1" applyFont="1" applyBorder="1" applyAlignment="1">
      <alignment vertical="top" wrapText="1"/>
    </xf>
    <xf numFmtId="4" fontId="20" fillId="0" borderId="37" xfId="3" applyNumberFormat="1" applyFont="1" applyBorder="1" applyAlignment="1">
      <alignment vertical="top" wrapText="1"/>
    </xf>
    <xf numFmtId="0" fontId="8" fillId="0" borderId="0" xfId="3" applyAlignment="1">
      <alignment vertical="top"/>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4" fillId="2" borderId="0" xfId="0" applyFont="1" applyFill="1" applyAlignment="1">
      <alignment horizontal="right" vertical="top"/>
    </xf>
    <xf numFmtId="0" fontId="4" fillId="2" borderId="0" xfId="0" applyFont="1" applyFill="1" applyAlignment="1">
      <alignment horizontal="right" vertical="top" wrapText="1"/>
    </xf>
    <xf numFmtId="0" fontId="22" fillId="2" borderId="0" xfId="0" applyFont="1" applyFill="1"/>
    <xf numFmtId="0" fontId="22" fillId="2" borderId="0" xfId="0" applyFont="1" applyFill="1" applyAlignment="1">
      <alignment horizontal="right"/>
    </xf>
    <xf numFmtId="4" fontId="21" fillId="2" borderId="0" xfId="0" applyNumberFormat="1" applyFont="1" applyFill="1" applyAlignment="1">
      <alignment horizontal="right" vertical="top"/>
    </xf>
    <xf numFmtId="0" fontId="4" fillId="2" borderId="0" xfId="0" applyFont="1" applyFill="1" applyAlignment="1">
      <alignment horizontal="left"/>
    </xf>
    <xf numFmtId="1" fontId="4" fillId="2" borderId="0" xfId="0" applyNumberFormat="1" applyFont="1" applyFill="1" applyAlignment="1">
      <alignment horizontal="center"/>
    </xf>
    <xf numFmtId="0" fontId="13" fillId="0" borderId="8" xfId="3" applyFont="1" applyBorder="1" applyAlignment="1">
      <alignment horizontal="center" vertical="center"/>
    </xf>
    <xf numFmtId="4" fontId="4" fillId="2" borderId="0" xfId="0" applyNumberFormat="1" applyFont="1" applyFill="1" applyAlignment="1">
      <alignment horizontal="right" vertical="top" wrapText="1"/>
    </xf>
    <xf numFmtId="0" fontId="21" fillId="3" borderId="46" xfId="0" applyFont="1" applyFill="1" applyBorder="1" applyAlignment="1">
      <alignment horizontal="center"/>
    </xf>
    <xf numFmtId="0" fontId="21" fillId="3" borderId="47" xfId="0" applyFont="1" applyFill="1" applyBorder="1" applyAlignment="1">
      <alignment horizontal="center"/>
    </xf>
    <xf numFmtId="4" fontId="21" fillId="3" borderId="47" xfId="0" applyNumberFormat="1" applyFont="1" applyFill="1" applyBorder="1" applyAlignment="1">
      <alignment horizontal="center"/>
    </xf>
    <xf numFmtId="0" fontId="21" fillId="3" borderId="48" xfId="0" applyFont="1" applyFill="1" applyBorder="1" applyAlignment="1">
      <alignment horizontal="center"/>
    </xf>
    <xf numFmtId="1" fontId="45" fillId="2" borderId="0" xfId="0" applyNumberFormat="1" applyFont="1" applyFill="1" applyAlignment="1">
      <alignment vertical="top"/>
    </xf>
    <xf numFmtId="0" fontId="21" fillId="3" borderId="47" xfId="0" applyFont="1" applyFill="1" applyBorder="1" applyAlignment="1">
      <alignment horizontal="center" vertical="center" wrapText="1"/>
    </xf>
    <xf numFmtId="1" fontId="6" fillId="2" borderId="13" xfId="0" applyNumberFormat="1" applyFont="1" applyFill="1" applyBorder="1" applyAlignment="1">
      <alignment vertical="top" wrapText="1"/>
    </xf>
    <xf numFmtId="0" fontId="4" fillId="2" borderId="13" xfId="0" applyFont="1" applyFill="1" applyBorder="1" applyAlignment="1">
      <alignment horizontal="left" vertical="top"/>
    </xf>
    <xf numFmtId="1" fontId="21" fillId="8" borderId="20" xfId="0" applyNumberFormat="1" applyFont="1" applyFill="1" applyBorder="1" applyAlignment="1">
      <alignment horizontal="center" vertical="top"/>
    </xf>
    <xf numFmtId="0" fontId="4" fillId="8" borderId="20" xfId="0" applyFont="1" applyFill="1" applyBorder="1" applyAlignment="1">
      <alignment horizontal="left" vertical="top"/>
    </xf>
    <xf numFmtId="0" fontId="6" fillId="8" borderId="13" xfId="0" applyFont="1" applyFill="1" applyBorder="1" applyAlignment="1">
      <alignment horizontal="left" vertical="top" wrapText="1"/>
    </xf>
    <xf numFmtId="0" fontId="4" fillId="8" borderId="13" xfId="0" applyFont="1" applyFill="1" applyBorder="1" applyAlignment="1">
      <alignment horizontal="left" vertical="top"/>
    </xf>
    <xf numFmtId="1" fontId="6" fillId="8" borderId="13" xfId="0" applyNumberFormat="1" applyFont="1" applyFill="1" applyBorder="1" applyAlignment="1">
      <alignment vertical="top" wrapText="1"/>
    </xf>
    <xf numFmtId="0" fontId="6" fillId="8" borderId="20" xfId="0" applyFont="1" applyFill="1" applyBorder="1" applyAlignment="1">
      <alignment horizontal="left" vertical="top" wrapText="1"/>
    </xf>
    <xf numFmtId="4" fontId="4" fillId="8" borderId="20" xfId="0" applyNumberFormat="1" applyFont="1" applyFill="1" applyBorder="1" applyAlignment="1">
      <alignment horizontal="right" vertical="top" wrapText="1"/>
    </xf>
    <xf numFmtId="4" fontId="21" fillId="8" borderId="20" xfId="0" applyNumberFormat="1" applyFont="1" applyFill="1" applyBorder="1" applyAlignment="1">
      <alignment horizontal="right" vertical="top"/>
    </xf>
    <xf numFmtId="44" fontId="21" fillId="2" borderId="0" xfId="5608" applyFont="1" applyFill="1" applyAlignment="1">
      <alignment horizontal="right" vertical="top"/>
    </xf>
    <xf numFmtId="1" fontId="21" fillId="8" borderId="19" xfId="0" applyNumberFormat="1" applyFont="1" applyFill="1" applyBorder="1" applyAlignment="1">
      <alignment horizontal="center" vertical="top"/>
    </xf>
    <xf numFmtId="0" fontId="4" fillId="8" borderId="19" xfId="0" applyFont="1" applyFill="1" applyBorder="1" applyAlignment="1">
      <alignment horizontal="left" vertical="top"/>
    </xf>
    <xf numFmtId="0" fontId="6" fillId="8" borderId="9" xfId="0" applyFont="1" applyFill="1" applyBorder="1" applyAlignment="1">
      <alignment horizontal="left" vertical="top" wrapText="1"/>
    </xf>
    <xf numFmtId="0" fontId="4" fillId="8" borderId="9" xfId="0" applyFont="1" applyFill="1" applyBorder="1" applyAlignment="1">
      <alignment horizontal="left" vertical="top"/>
    </xf>
    <xf numFmtId="0" fontId="6" fillId="8" borderId="19" xfId="0" applyFont="1" applyFill="1" applyBorder="1" applyAlignment="1">
      <alignment horizontal="left" vertical="top" wrapText="1"/>
    </xf>
    <xf numFmtId="4" fontId="4" fillId="8" borderId="19" xfId="0" applyNumberFormat="1" applyFont="1" applyFill="1" applyBorder="1" applyAlignment="1">
      <alignment horizontal="right" vertical="top" wrapText="1"/>
    </xf>
    <xf numFmtId="4" fontId="21" fillId="8" borderId="19" xfId="0" applyNumberFormat="1" applyFont="1" applyFill="1" applyBorder="1" applyAlignment="1">
      <alignment horizontal="right" vertical="top"/>
    </xf>
    <xf numFmtId="0" fontId="46" fillId="4" borderId="35" xfId="0" applyFont="1" applyFill="1" applyBorder="1" applyAlignment="1">
      <alignment horizontal="center" vertical="center"/>
    </xf>
    <xf numFmtId="0" fontId="47" fillId="0" borderId="0" xfId="0" applyFont="1"/>
    <xf numFmtId="0" fontId="1" fillId="5" borderId="4" xfId="0" applyFont="1" applyFill="1" applyBorder="1" applyAlignment="1">
      <alignment horizontal="right" vertical="center"/>
    </xf>
    <xf numFmtId="0" fontId="40" fillId="6" borderId="0" xfId="0" applyFont="1" applyFill="1" applyAlignment="1">
      <alignment horizontal="center"/>
    </xf>
    <xf numFmtId="0" fontId="39" fillId="6" borderId="0" xfId="0" applyFont="1" applyFill="1" applyAlignment="1">
      <alignment horizontal="center"/>
    </xf>
    <xf numFmtId="0" fontId="1" fillId="5" borderId="4" xfId="0" applyFont="1" applyFill="1" applyBorder="1" applyAlignment="1">
      <alignment horizontal="right" vertical="top"/>
    </xf>
    <xf numFmtId="0" fontId="1" fillId="5" borderId="6" xfId="0" applyFont="1" applyFill="1" applyBorder="1" applyAlignment="1">
      <alignment horizontal="right" vertical="top"/>
    </xf>
    <xf numFmtId="0" fontId="6" fillId="2" borderId="9" xfId="0" applyFont="1" applyFill="1" applyBorder="1" applyAlignment="1">
      <alignment horizontal="left" vertical="top" wrapText="1"/>
    </xf>
    <xf numFmtId="0" fontId="6" fillId="2" borderId="17" xfId="0" applyFont="1" applyFill="1" applyBorder="1" applyAlignment="1">
      <alignment horizontal="left" vertical="top" wrapText="1"/>
    </xf>
    <xf numFmtId="0" fontId="4" fillId="2" borderId="14" xfId="0" applyFont="1" applyFill="1" applyBorder="1" applyAlignment="1">
      <alignment horizontal="center" vertical="center"/>
    </xf>
    <xf numFmtId="1" fontId="6" fillId="8" borderId="13" xfId="0" applyNumberFormat="1" applyFont="1" applyFill="1" applyBorder="1" applyAlignment="1">
      <alignment vertical="top" wrapText="1"/>
    </xf>
    <xf numFmtId="1" fontId="6" fillId="8" borderId="18" xfId="0" applyNumberFormat="1" applyFont="1" applyFill="1" applyBorder="1" applyAlignment="1">
      <alignment vertical="top" wrapText="1"/>
    </xf>
    <xf numFmtId="0" fontId="21" fillId="3" borderId="47" xfId="0" applyFont="1" applyFill="1" applyBorder="1" applyAlignment="1">
      <alignment horizontal="center"/>
    </xf>
    <xf numFmtId="0" fontId="6" fillId="8" borderId="9" xfId="0" applyFont="1" applyFill="1" applyBorder="1" applyAlignment="1">
      <alignment horizontal="left" vertical="top" wrapText="1"/>
    </xf>
    <xf numFmtId="0" fontId="6" fillId="8" borderId="17" xfId="0" applyFont="1" applyFill="1" applyBorder="1" applyAlignment="1">
      <alignment horizontal="left" vertical="top" wrapText="1"/>
    </xf>
    <xf numFmtId="15" fontId="4" fillId="2" borderId="21" xfId="0" applyNumberFormat="1" applyFont="1" applyFill="1" applyBorder="1" applyAlignment="1">
      <alignment horizontal="center" vertical="center"/>
    </xf>
    <xf numFmtId="15" fontId="4" fillId="2" borderId="20" xfId="0" applyNumberFormat="1" applyFont="1" applyFill="1" applyBorder="1" applyAlignment="1">
      <alignment horizontal="center" vertical="center"/>
    </xf>
    <xf numFmtId="166" fontId="4" fillId="2" borderId="20" xfId="0" applyNumberFormat="1" applyFont="1" applyFill="1" applyBorder="1" applyAlignment="1">
      <alignment horizontal="center" vertical="center"/>
    </xf>
    <xf numFmtId="49" fontId="4" fillId="2" borderId="21" xfId="0" applyNumberFormat="1" applyFont="1" applyFill="1" applyBorder="1" applyAlignment="1">
      <alignment horizontal="center" vertical="center"/>
    </xf>
    <xf numFmtId="49"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0" fontId="6" fillId="2" borderId="13" xfId="0" applyFont="1" applyFill="1" applyBorder="1" applyAlignment="1">
      <alignment horizontal="left" vertical="top" wrapText="1"/>
    </xf>
    <xf numFmtId="0" fontId="6" fillId="2" borderId="18" xfId="0" applyFont="1" applyFill="1" applyBorder="1" applyAlignment="1">
      <alignment horizontal="left" vertical="top" wrapText="1"/>
    </xf>
    <xf numFmtId="0" fontId="0" fillId="0" borderId="20" xfId="0" applyBorder="1" applyAlignment="1">
      <alignment horizontal="center" vertic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cellXfs>
  <cellStyles count="5609">
    <cellStyle name="Comma 2" xfId="7" xr:uid="{07EBDB42-8F92-4BFB-B91E-1F84BA0118C6}"/>
    <cellStyle name="Comma 2 2" xfId="4409" xr:uid="{150297A4-B598-44A0-B5E6-18EB6CA99D00}"/>
    <cellStyle name="Comma 2 2 2" xfId="4934" xr:uid="{DAADCD30-E81E-49C8-9A8B-F0F863BF765F}"/>
    <cellStyle name="Comma 2 2 2 2" xfId="5504" xr:uid="{21FC13D9-74CB-46E5-8ACA-DBE847CA47F9}"/>
    <cellStyle name="Comma 2 2 3" xfId="4820" xr:uid="{EB685F31-FDB5-4757-832A-9FC89F8F9331}"/>
    <cellStyle name="Comma 2 2 4" xfId="5523" xr:uid="{C5AB7498-92C6-4E20-926D-8CC90F7073DF}"/>
    <cellStyle name="Comma 2 2 5" xfId="5540" xr:uid="{D3729DE4-0992-4AD1-836F-6C54780DD8F4}"/>
    <cellStyle name="Comma 2 2 5 2" xfId="5590" xr:uid="{4E144474-9F44-48D4-A657-9D5FE2C0474F}"/>
    <cellStyle name="Comma 2 2 5 3" xfId="5585" xr:uid="{7DF12684-6213-4B41-9F7A-4A025DEAAD66}"/>
    <cellStyle name="Comma 2 3" xfId="81" xr:uid="{AAF6278A-A69F-4ED1-AB1D-8ADFF108E1A9}"/>
    <cellStyle name="Comma 2 4" xfId="82" xr:uid="{660B4C52-0AF4-4263-8370-C8A7CF647A43}"/>
    <cellStyle name="Comma 3" xfId="4293" xr:uid="{78057332-F3BF-485E-BD54-FAB1CF9C2A9C}"/>
    <cellStyle name="Comma 3 2" xfId="4577" xr:uid="{49B77319-5843-4DEC-987E-9E0AD30924AF}"/>
    <cellStyle name="Comma 3 2 2" xfId="4935" xr:uid="{2A1B60AC-AE5E-49CE-8818-C2678782BDF7}"/>
    <cellStyle name="Comma 3 2 2 2" xfId="5505" xr:uid="{FA1CEF7F-9A87-43EE-98CA-7E716EB6731B}"/>
    <cellStyle name="Comma 3 2 3" xfId="5503" xr:uid="{09209D90-F54B-4C54-BB9F-C7FE60CEA3B9}"/>
    <cellStyle name="Comma 3 2 4" xfId="5524" xr:uid="{A655302B-EC60-4D2D-9350-63152FBC5D15}"/>
    <cellStyle name="Comma 3 2 5" xfId="5541" xr:uid="{63320DD4-1A6F-48B0-B7CB-25562A9E7084}"/>
    <cellStyle name="Comma 3 2 5 2" xfId="5591" xr:uid="{E4253AC2-4765-48E3-8B8B-3EE9DEFEEC3C}"/>
    <cellStyle name="Comma 3 2 5 3" xfId="5587" xr:uid="{0E95E00F-01CA-4AAC-B067-54CF5C05E8CC}"/>
    <cellStyle name="Comma 3 3" xfId="4407" xr:uid="{6F8DC2F1-2890-49DB-BEC9-999F66B24E6F}"/>
    <cellStyle name="Comma 4" xfId="5607" xr:uid="{5E88A806-D710-4A7B-B2FA-091BC3A1EAC8}"/>
    <cellStyle name="Currency" xfId="5608" builtinId="4"/>
    <cellStyle name="Currency 10" xfId="8" xr:uid="{CF9135B0-8DEB-4E55-AD8C-F63C6E667D9A}"/>
    <cellStyle name="Currency 10 2" xfId="9" xr:uid="{AD8D9C04-8359-47BF-BDBE-03FC13284213}"/>
    <cellStyle name="Currency 10 2 2" xfId="3669" xr:uid="{E3B9EA6F-2542-46B0-802A-86F45D0EE8B4}"/>
    <cellStyle name="Currency 10 2 2 2" xfId="4492" xr:uid="{6FF57078-10F2-4E84-870C-F57A2BB212CC}"/>
    <cellStyle name="Currency 10 2 3" xfId="4411" xr:uid="{132FE3D1-6BF9-4330-ACB7-8DFDA0733F8F}"/>
    <cellStyle name="Currency 10 3" xfId="10" xr:uid="{98388869-EAD4-4F19-9DCB-C38137E22AAE}"/>
    <cellStyle name="Currency 10 3 2" xfId="3670" xr:uid="{7D518BF8-EE25-4CBA-9677-B7DFCEF83B3E}"/>
    <cellStyle name="Currency 10 3 2 2" xfId="4493" xr:uid="{63E3AE81-03F7-49CF-8ACC-7785FB769902}"/>
    <cellStyle name="Currency 10 3 3" xfId="4412" xr:uid="{141AA78D-8C9C-4AC6-96C4-5DB47200BB41}"/>
    <cellStyle name="Currency 10 4" xfId="3671" xr:uid="{0F684444-5D36-4B35-95FC-4B62B0DBFF93}"/>
    <cellStyle name="Currency 10 4 2" xfId="4494" xr:uid="{3BED2A5E-D23E-44CC-B39D-FE7945310BCE}"/>
    <cellStyle name="Currency 10 5" xfId="4410" xr:uid="{5C71DC76-39C9-4F9A-80CB-D4BCA8D1F9BF}"/>
    <cellStyle name="Currency 10 6" xfId="4778" xr:uid="{C0B91C72-49E7-4DD3-A723-EDC4B596EF24}"/>
    <cellStyle name="Currency 11" xfId="11" xr:uid="{40C45089-2A26-4ECB-8CD3-97427E3696A6}"/>
    <cellStyle name="Currency 11 2" xfId="12" xr:uid="{65F8339D-AAC0-43DE-BBBC-8C3FE93D8DE2}"/>
    <cellStyle name="Currency 11 2 2" xfId="3672" xr:uid="{642647D6-EC0A-4C39-BFC1-EA6EF08241BC}"/>
    <cellStyle name="Currency 11 2 2 2" xfId="4495" xr:uid="{E7EFCA62-60EE-49DA-95F8-3ED356553F73}"/>
    <cellStyle name="Currency 11 2 3" xfId="4414" xr:uid="{EDE61D86-6A38-4B1C-ABA2-79C5DDB273D5}"/>
    <cellStyle name="Currency 11 3" xfId="13" xr:uid="{05557200-6C94-455B-9F47-6F63D4B788BC}"/>
    <cellStyle name="Currency 11 3 2" xfId="3673" xr:uid="{6E8C731C-8626-4F98-97BE-1A33F1FD084B}"/>
    <cellStyle name="Currency 11 3 2 2" xfId="4496" xr:uid="{AC818598-434A-4D97-B929-A7F25D367A9E}"/>
    <cellStyle name="Currency 11 3 3" xfId="4415" xr:uid="{7C607BA5-62C9-42C3-8E93-0466B638328E}"/>
    <cellStyle name="Currency 11 4" xfId="3674" xr:uid="{2AAAF4B3-FF61-4A8F-BCB2-6D7438F517F6}"/>
    <cellStyle name="Currency 11 4 2" xfId="4497" xr:uid="{5E12718D-0A8D-4CD1-B0F7-C56CBE1D5F16}"/>
    <cellStyle name="Currency 11 5" xfId="4294" xr:uid="{874C1E1E-2210-462D-A519-0314DFD5D195}"/>
    <cellStyle name="Currency 11 5 2" xfId="4714" xr:uid="{71A17133-CBBC-4216-8173-4AD6F1290D74}"/>
    <cellStyle name="Currency 11 5 3" xfId="4899" xr:uid="{8A39AB6F-474A-4669-AB8F-65E34DB91342}"/>
    <cellStyle name="Currency 11 5 3 2" xfId="5494" xr:uid="{FEB7DC30-9590-4553-89CD-FF1E0F70108C}"/>
    <cellStyle name="Currency 11 5 3 3" xfId="4936" xr:uid="{9073F9A0-D474-4FE3-A69A-0E789A7CB917}"/>
    <cellStyle name="Currency 11 5 4" xfId="4876" xr:uid="{9CFD06BD-974C-4A93-855E-4AB335D5A17D}"/>
    <cellStyle name="Currency 11 6" xfId="4413" xr:uid="{CB5891CF-C8B3-4B62-9AC3-AAE6E6993CED}"/>
    <cellStyle name="Currency 12" xfId="14" xr:uid="{64B9D66D-5CAC-49C2-916B-AD4C85D1685B}"/>
    <cellStyle name="Currency 12 2" xfId="15" xr:uid="{BD8F4012-B9B2-4A9A-A0BB-21CC72F1490E}"/>
    <cellStyle name="Currency 12 2 2" xfId="3675" xr:uid="{01765D1C-4EE2-4279-B0C2-CC80F6D87816}"/>
    <cellStyle name="Currency 12 2 2 2" xfId="4498" xr:uid="{C701DA5B-E285-4F72-8E74-7E624242389D}"/>
    <cellStyle name="Currency 12 2 3" xfId="4417" xr:uid="{BB122063-C2A0-403F-AAD4-8DF438E92AE3}"/>
    <cellStyle name="Currency 12 3" xfId="3676" xr:uid="{86DDAB52-E409-4019-88E4-258F3E4D628A}"/>
    <cellStyle name="Currency 12 3 2" xfId="4499" xr:uid="{2BBB317D-12EC-47CA-B30F-4DFBB6226813}"/>
    <cellStyle name="Currency 12 4" xfId="4416" xr:uid="{B77DFB71-69E3-4A0C-8A93-1D4C16120DDC}"/>
    <cellStyle name="Currency 13" xfId="16" xr:uid="{5898E85B-7F91-4271-BE10-38C46B56DE0E}"/>
    <cellStyle name="Currency 13 2" xfId="4296" xr:uid="{B378493B-6BBC-4EFD-88E3-BF46D3552B3D}"/>
    <cellStyle name="Currency 13 2 2" xfId="4579" xr:uid="{01E1EB5F-A696-4DB3-9431-D91798FE31AD}"/>
    <cellStyle name="Currency 13 3" xfId="4297" xr:uid="{0FCB0231-8D2A-46A2-ADC9-8EFFE48E28CC}"/>
    <cellStyle name="Currency 13 3 2" xfId="4938" xr:uid="{A70599FB-BE9D-496B-BAC8-15FE7F278A6E}"/>
    <cellStyle name="Currency 13 4" xfId="4295" xr:uid="{BA07601C-D51B-4BC1-8732-754F15EBA5CA}"/>
    <cellStyle name="Currency 13 4 2" xfId="4578" xr:uid="{8EEB68E9-B27C-4202-B3AF-AF92F10EC3A6}"/>
    <cellStyle name="Currency 13 5" xfId="4937" xr:uid="{B19C31A4-EFB5-4D2E-873B-EA22A5EBE42D}"/>
    <cellStyle name="Currency 14" xfId="17" xr:uid="{06093C67-F3EF-4031-8944-64EC6F01C22C}"/>
    <cellStyle name="Currency 14 2" xfId="3677" xr:uid="{B6DCEDD0-B4B9-40EC-AF2A-EF87C975C7B7}"/>
    <cellStyle name="Currency 14 2 2" xfId="4500" xr:uid="{21B39870-ED7B-4761-BB3E-9EF12273A02D}"/>
    <cellStyle name="Currency 14 3" xfId="4418" xr:uid="{1213141F-30C0-4E69-80FC-0E098588FCB5}"/>
    <cellStyle name="Currency 15" xfId="4389" xr:uid="{0A1D25F4-675B-436D-B4F2-753AC223ED07}"/>
    <cellStyle name="Currency 15 2" xfId="4651" xr:uid="{03ADF9AE-B5DB-4CAF-838D-5EA7A72B2072}"/>
    <cellStyle name="Currency 15 2 2" xfId="5599" xr:uid="{B4E50DF4-9435-4B4E-AD47-8F03ED9809F2}"/>
    <cellStyle name="Currency 15 3" xfId="5598" xr:uid="{B5EEE93A-A616-4BE1-B5BE-1AADE26BE8E1}"/>
    <cellStyle name="Currency 15 4" xfId="5597" xr:uid="{ACCA7B53-CC21-4336-8455-F6C60E7AA1EE}"/>
    <cellStyle name="Currency 16" xfId="80" xr:uid="{D026BDDD-3B41-467F-A524-15E03BF425A7}"/>
    <cellStyle name="Currency 17" xfId="4298" xr:uid="{66734092-3E9E-4A63-8791-64571F788274}"/>
    <cellStyle name="Currency 17 2" xfId="4580" xr:uid="{10D95A92-C133-42BB-A56D-E75CACF7BBB4}"/>
    <cellStyle name="Currency 18" xfId="4667" xr:uid="{54D1D333-D9C9-4E2D-8C42-1FAF5A8D96A7}"/>
    <cellStyle name="Currency 2" xfId="18" xr:uid="{6BA406F1-CFAC-4122-9C6B-0149C8A840A3}"/>
    <cellStyle name="Currency 2 2" xfId="19" xr:uid="{8595A9B2-1A4C-406B-A59C-29965C46CAE2}"/>
    <cellStyle name="Currency 2 2 2" xfId="20" xr:uid="{144C3CD6-BED8-42CC-87D2-BD9774222A59}"/>
    <cellStyle name="Currency 2 2 2 2" xfId="21" xr:uid="{A769F47E-7D1E-4512-9C0A-3C2A47080028}"/>
    <cellStyle name="Currency 2 2 2 2 2" xfId="4939" xr:uid="{06044B23-DEEF-4DBC-90A2-2F5131277882}"/>
    <cellStyle name="Currency 2 2 2 3" xfId="22" xr:uid="{0379199C-FE4A-4C72-8AC8-5785B534489C}"/>
    <cellStyle name="Currency 2 2 2 3 2" xfId="3678" xr:uid="{E5D7B05C-11A9-4A0B-A785-AC64947E745F}"/>
    <cellStyle name="Currency 2 2 2 3 2 2" xfId="4501" xr:uid="{14379DB5-A0D0-4729-833E-8A6D26946D3F}"/>
    <cellStyle name="Currency 2 2 2 3 3" xfId="4422" xr:uid="{2098205C-27A5-4369-BB68-2BBFB7510A7F}"/>
    <cellStyle name="Currency 2 2 2 4" xfId="3679" xr:uid="{BB2AA7D3-BC24-468B-904E-0F265BB21837}"/>
    <cellStyle name="Currency 2 2 2 4 2" xfId="4502" xr:uid="{A5605DB2-D4D6-4E9E-B2FB-A37C9D9D1AE5}"/>
    <cellStyle name="Currency 2 2 2 5" xfId="4421" xr:uid="{FF1625D0-5242-4DC7-9C55-CAA945188B90}"/>
    <cellStyle name="Currency 2 2 3" xfId="3680" xr:uid="{AAFBC450-B221-44C5-ABA8-8453AB397250}"/>
    <cellStyle name="Currency 2 2 3 2" xfId="4503" xr:uid="{3CAFB6D4-FED4-439E-A692-485DC56F5E95}"/>
    <cellStyle name="Currency 2 2 4" xfId="4420" xr:uid="{3AA2C7AD-048D-4BC6-8EC5-DC966E59C5B3}"/>
    <cellStyle name="Currency 2 3" xfId="23" xr:uid="{F9CE5D19-4398-4D88-898B-4DF2D9EC4212}"/>
    <cellStyle name="Currency 2 3 2" xfId="3681" xr:uid="{11AF0C30-EB1F-43B4-A07E-957DE1AF2E6A}"/>
    <cellStyle name="Currency 2 3 2 2" xfId="4504" xr:uid="{F6B1E221-3323-41DF-85DF-B3EB75237C38}"/>
    <cellStyle name="Currency 2 3 3" xfId="4423" xr:uid="{08937C08-7B5B-4AD8-91AE-7600FF8626B7}"/>
    <cellStyle name="Currency 2 4" xfId="3682" xr:uid="{8B8F9A4D-2297-465D-8295-FC8375F02ED0}"/>
    <cellStyle name="Currency 2 4 2" xfId="4505" xr:uid="{A91127AB-3371-4A67-A002-689066C2B3C6}"/>
    <cellStyle name="Currency 2 5" xfId="4419" xr:uid="{65367035-848F-488D-A1F6-702E2D74F719}"/>
    <cellStyle name="Currency 2 5 2" xfId="4684" xr:uid="{C681C15E-F178-497B-B793-25FB8D9C9FBF}"/>
    <cellStyle name="Currency 2 6" xfId="4685" xr:uid="{96BD07C7-8823-46B0-8926-5BE7ED0DCE44}"/>
    <cellStyle name="Currency 3" xfId="24" xr:uid="{96E656AE-B66B-4591-8254-F7E7F7F36352}"/>
    <cellStyle name="Currency 3 2" xfId="25" xr:uid="{2053025E-E7F1-4FFD-AD9A-56E61289696C}"/>
    <cellStyle name="Currency 3 2 2" xfId="3683" xr:uid="{DBDFB20D-A3F1-44A4-8F28-C995FDBC8672}"/>
    <cellStyle name="Currency 3 2 2 2" xfId="4506" xr:uid="{83BE2F49-9475-4393-AC2B-EA748A490054}"/>
    <cellStyle name="Currency 3 2 3" xfId="4425" xr:uid="{821AE0E4-35DA-4F44-8FF4-A93619B5DC77}"/>
    <cellStyle name="Currency 3 3" xfId="26" xr:uid="{6D877B41-C83B-4139-A4B1-1CE705CD4751}"/>
    <cellStyle name="Currency 3 3 2" xfId="3684" xr:uid="{F7BD1816-D451-463E-8D83-A6BA7710AB0D}"/>
    <cellStyle name="Currency 3 3 2 2" xfId="4507" xr:uid="{5AB52432-CD09-42E7-AA2F-FE8440770862}"/>
    <cellStyle name="Currency 3 3 3" xfId="4426" xr:uid="{249404E3-6D24-4AFF-9851-C5A51F4A8610}"/>
    <cellStyle name="Currency 3 4" xfId="27" xr:uid="{00E44300-51A3-4DF4-A1CD-9B4CA05DDDF8}"/>
    <cellStyle name="Currency 3 4 2" xfId="3685" xr:uid="{0D5EB8C9-22A0-4A26-9923-86DBB7C5C1FB}"/>
    <cellStyle name="Currency 3 4 2 2" xfId="4508" xr:uid="{7174C30D-278C-42B9-A88F-BC87C986104E}"/>
    <cellStyle name="Currency 3 4 3" xfId="4427" xr:uid="{37FEBFE6-4F00-4A24-B718-8F2A8C754E48}"/>
    <cellStyle name="Currency 3 5" xfId="3686" xr:uid="{062DC98C-73BF-4047-8749-0E76DD9FE53A}"/>
    <cellStyle name="Currency 3 5 2" xfId="4509" xr:uid="{CAE96761-A650-453D-B4E6-4AC394DBA0B4}"/>
    <cellStyle name="Currency 3 6" xfId="4424" xr:uid="{9E161106-2646-45BA-A985-09785E9EF4F1}"/>
    <cellStyle name="Currency 4" xfId="28" xr:uid="{F86830AD-69EF-4A58-9D37-A65F4BEECC2C}"/>
    <cellStyle name="Currency 4 2" xfId="29" xr:uid="{17D63A29-D8B9-4EEB-B2D9-658B1FE0F20B}"/>
    <cellStyle name="Currency 4 2 2" xfId="3687" xr:uid="{5216DB78-592A-48F7-947B-03B171CA8B98}"/>
    <cellStyle name="Currency 4 2 2 2" xfId="4510" xr:uid="{16A19AE2-BC15-448D-BD4E-0EA7B146ED3C}"/>
    <cellStyle name="Currency 4 2 3" xfId="4429" xr:uid="{982CC272-22ED-457F-84E0-577112C9BD88}"/>
    <cellStyle name="Currency 4 3" xfId="30" xr:uid="{850D1198-33A5-4BFA-B570-8C4A076F65F7}"/>
    <cellStyle name="Currency 4 3 2" xfId="3688" xr:uid="{5AA462AE-8EE5-4F5B-AB1D-103A408757D2}"/>
    <cellStyle name="Currency 4 3 2 2" xfId="4511" xr:uid="{429C1E90-0BAF-412C-837D-485A87BB0FE6}"/>
    <cellStyle name="Currency 4 3 3" xfId="4430" xr:uid="{EDA50E2D-93B1-40E2-84B4-0B103714B226}"/>
    <cellStyle name="Currency 4 4" xfId="3689" xr:uid="{C9FD4A8B-4FD6-4559-B4DA-B4E427A78FE0}"/>
    <cellStyle name="Currency 4 4 2" xfId="4512" xr:uid="{CCAF66B5-E438-42DD-843F-D8C74B50FF5D}"/>
    <cellStyle name="Currency 4 5" xfId="4299" xr:uid="{8A780965-8D1D-4A8B-94B5-F03EC038FFF8}"/>
    <cellStyle name="Currency 4 5 2" xfId="4715" xr:uid="{FD1B74B2-DA94-4FE4-86C3-99897A13D422}"/>
    <cellStyle name="Currency 4 5 3" xfId="4900" xr:uid="{8A70AF32-B7AA-4AE0-B29B-B0295227AEB2}"/>
    <cellStyle name="Currency 4 5 3 2" xfId="5495" xr:uid="{3700A61D-36D2-412B-8125-2207E1C278D6}"/>
    <cellStyle name="Currency 4 5 3 3" xfId="4940" xr:uid="{36DE9B52-1482-44F5-AC5D-DCB07938EDD6}"/>
    <cellStyle name="Currency 4 5 4" xfId="4877" xr:uid="{8A41E5E2-2EF8-4612-B8D4-84B3210B5AA4}"/>
    <cellStyle name="Currency 4 6" xfId="4428" xr:uid="{FB4AB46C-78B3-43F2-8814-EF48BC7C4AC8}"/>
    <cellStyle name="Currency 5" xfId="31" xr:uid="{D9827A7F-F3CF-42EA-BD93-23B640C0E2C7}"/>
    <cellStyle name="Currency 5 2" xfId="32" xr:uid="{3BD0A71E-2F0A-416C-A363-5E41629DC883}"/>
    <cellStyle name="Currency 5 2 2" xfId="3690" xr:uid="{0D60380C-8EE0-4A9B-8EB9-5D5A433EC46B}"/>
    <cellStyle name="Currency 5 2 2 2" xfId="4513" xr:uid="{744E11F8-7CB6-43A5-AD8A-5BA5C3A4B28F}"/>
    <cellStyle name="Currency 5 2 3" xfId="4431" xr:uid="{20016A97-3173-4953-A53B-3ABFD9AB3A55}"/>
    <cellStyle name="Currency 5 3" xfId="4300" xr:uid="{D7A66DD3-42F0-44A5-BD6F-BD73F25A064F}"/>
    <cellStyle name="Currency 5 3 2" xfId="4716" xr:uid="{B259F6F4-25D5-4C6A-A22A-31F9EF1EA0FE}"/>
    <cellStyle name="Currency 5 3 2 2" xfId="5485" xr:uid="{14268712-3620-4C53-B193-05903E685774}"/>
    <cellStyle name="Currency 5 3 2 3" xfId="4942" xr:uid="{DAF3C4ED-211D-4523-859F-5689D598F0F8}"/>
    <cellStyle name="Currency 5 4" xfId="4941" xr:uid="{F5F0C515-E491-4CE5-8B3C-FAB96E202E8D}"/>
    <cellStyle name="Currency 6" xfId="33" xr:uid="{FD8980CF-C3BF-47E4-AC7B-4CFB1811B3A9}"/>
    <cellStyle name="Currency 6 2" xfId="3691" xr:uid="{964D16E2-5DB1-473D-8C75-272A96E4E890}"/>
    <cellStyle name="Currency 6 2 2" xfId="4514" xr:uid="{56DC4BE6-3C60-4567-B85B-9D6C7B7C32E4}"/>
    <cellStyle name="Currency 6 3" xfId="4301" xr:uid="{A089EF9D-155D-4240-8463-83D07C1B1139}"/>
    <cellStyle name="Currency 6 3 2" xfId="4717" xr:uid="{17433BF0-D64C-4260-85F2-3F2B67A6AEF7}"/>
    <cellStyle name="Currency 6 3 3" xfId="4901" xr:uid="{2EEC3CBC-5A5F-4D39-B96A-DEA72E0AE61C}"/>
    <cellStyle name="Currency 6 3 3 2" xfId="5496" xr:uid="{802AD22C-11D4-45F4-AE63-ACB4CD41D494}"/>
    <cellStyle name="Currency 6 3 3 3" xfId="4943" xr:uid="{41F58F12-DF61-4131-8FC8-2973478D780B}"/>
    <cellStyle name="Currency 6 3 4" xfId="4878" xr:uid="{43C6076E-D8F6-47A0-842F-DCC15E6DAE38}"/>
    <cellStyle name="Currency 6 4" xfId="4432" xr:uid="{D30D4D9D-9885-4076-AD3F-E5723D5CD274}"/>
    <cellStyle name="Currency 7" xfId="34" xr:uid="{280199A1-F3BC-474C-9E7F-8F94AF270D79}"/>
    <cellStyle name="Currency 7 2" xfId="35" xr:uid="{31432115-8CCA-4155-AF7B-4D408C80A3B2}"/>
    <cellStyle name="Currency 7 2 2" xfId="3692" xr:uid="{43B24D44-5DD9-4809-859B-CD94B262F736}"/>
    <cellStyle name="Currency 7 2 2 2" xfId="4515" xr:uid="{3F171874-4F89-445E-B0F5-1207E405C443}"/>
    <cellStyle name="Currency 7 2 3" xfId="4434" xr:uid="{43A8205F-CE7B-4975-8AD0-738A56E98613}"/>
    <cellStyle name="Currency 7 3" xfId="3693" xr:uid="{47A6C2E9-87B1-4FE5-A900-2C7D3A917307}"/>
    <cellStyle name="Currency 7 3 2" xfId="4516" xr:uid="{7E077BF9-637B-48DA-BE5E-533E6E41051B}"/>
    <cellStyle name="Currency 7 4" xfId="4433" xr:uid="{E39A3BB3-D230-4127-9F99-2BCD81933FB7}"/>
    <cellStyle name="Currency 7 5" xfId="4779" xr:uid="{D3EE35F9-C1A1-4BEC-BF5C-E4C7BC8DC9D6}"/>
    <cellStyle name="Currency 8" xfId="36" xr:uid="{6F1646BF-742A-4697-A798-D1F5473140DF}"/>
    <cellStyle name="Currency 8 2" xfId="37" xr:uid="{AA5797EA-0ECD-4D38-9C87-FF26EB33239B}"/>
    <cellStyle name="Currency 8 2 2" xfId="3694" xr:uid="{CB61653F-3BAE-4E04-80B9-E46B195E8805}"/>
    <cellStyle name="Currency 8 2 2 2" xfId="4517" xr:uid="{BFCDE5F1-A987-4C11-8A08-E385F566FB0E}"/>
    <cellStyle name="Currency 8 2 3" xfId="4436" xr:uid="{14CC5EDA-8B3C-4DFE-879A-D4BEF1F1F233}"/>
    <cellStyle name="Currency 8 3" xfId="38" xr:uid="{D2D84D4B-D1EF-495C-B341-57FA5DE48AA1}"/>
    <cellStyle name="Currency 8 3 2" xfId="3695" xr:uid="{9B578A08-8070-4306-A18C-4DC58576DD82}"/>
    <cellStyle name="Currency 8 3 2 2" xfId="4518" xr:uid="{4052BDC1-33F5-43D0-A623-6A0ABCEDA841}"/>
    <cellStyle name="Currency 8 3 3" xfId="4437" xr:uid="{CB03DDF2-944C-4BC0-9AD9-C48256CEB0D8}"/>
    <cellStyle name="Currency 8 4" xfId="39" xr:uid="{E7BF237C-8850-4A2D-B76A-12945DCC0483}"/>
    <cellStyle name="Currency 8 4 2" xfId="3696" xr:uid="{EB230474-A348-4A78-B48E-96D5123476DD}"/>
    <cellStyle name="Currency 8 4 2 2" xfId="4519" xr:uid="{08CC3865-26DC-4C9D-BF55-AE65950FF861}"/>
    <cellStyle name="Currency 8 4 3" xfId="4438" xr:uid="{2EA82AA6-79CE-41A9-BC4D-A75E7E47A3B3}"/>
    <cellStyle name="Currency 8 5" xfId="3697" xr:uid="{B047E04A-7E32-4BB8-98F0-813C23225C09}"/>
    <cellStyle name="Currency 8 5 2" xfId="4520" xr:uid="{BC4660F9-79DD-4849-A0C9-FB8516A7C2E3}"/>
    <cellStyle name="Currency 8 6" xfId="4435" xr:uid="{C8992224-157C-432B-BB8A-DF656021096A}"/>
    <cellStyle name="Currency 8 7" xfId="4780" xr:uid="{E70254A1-8D58-4FC0-B7B0-11B33E1589C4}"/>
    <cellStyle name="Currency 9" xfId="40" xr:uid="{8ECBF4F7-F831-4F7B-99D6-C3C9032245FB}"/>
    <cellStyle name="Currency 9 2" xfId="41" xr:uid="{314A21B7-7808-48D2-A62B-C4FDAAF871B7}"/>
    <cellStyle name="Currency 9 2 2" xfId="3698" xr:uid="{F791F7FE-3CF0-45F9-A61C-9EB832505CD3}"/>
    <cellStyle name="Currency 9 2 2 2" xfId="4521" xr:uid="{0848BF39-0C29-461F-8E95-1DF8424CC08D}"/>
    <cellStyle name="Currency 9 2 3" xfId="4440" xr:uid="{3E452463-4C88-40D1-BD6D-4EA6AA49E683}"/>
    <cellStyle name="Currency 9 3" xfId="42" xr:uid="{BBFD98E8-CC08-4D30-9D61-B1520254E37C}"/>
    <cellStyle name="Currency 9 3 2" xfId="3699" xr:uid="{12005BE3-B101-4784-892E-4A4ABE3D7AC5}"/>
    <cellStyle name="Currency 9 3 2 2" xfId="4522" xr:uid="{C126ED98-589D-4362-8D65-1ADF8E01D2CF}"/>
    <cellStyle name="Currency 9 3 3" xfId="4441" xr:uid="{7059ADCB-BE1D-4EE6-9F74-C7A71F8F0AE1}"/>
    <cellStyle name="Currency 9 4" xfId="3700" xr:uid="{8DFA127D-0E75-4A2F-9BEE-2DF765487E9D}"/>
    <cellStyle name="Currency 9 4 2" xfId="4523" xr:uid="{1BFE7F66-9724-4A5B-9717-1B2BC0DEC953}"/>
    <cellStyle name="Currency 9 5" xfId="4302" xr:uid="{4E442E77-35A1-456C-827C-2D3D42F765BA}"/>
    <cellStyle name="Currency 9 5 2" xfId="4718" xr:uid="{78232F6C-C0E3-48B4-B457-C52C4F56FB15}"/>
    <cellStyle name="Currency 9 5 3" xfId="4902" xr:uid="{03C45F05-2F2B-43A5-A85C-68C613EAC7B6}"/>
    <cellStyle name="Currency 9 5 4" xfId="4879" xr:uid="{ED15D973-FC15-48BF-BA32-70D178E90607}"/>
    <cellStyle name="Currency 9 6" xfId="4439" xr:uid="{8342876A-405C-4CEC-8691-EE7DFE839E1E}"/>
    <cellStyle name="Hyperlink 2" xfId="6" xr:uid="{6CFFD761-E1C4-4FFC-9C82-FDD569F38491}"/>
    <cellStyle name="Hyperlink 2 2" xfId="5537" xr:uid="{4002BB74-8075-4ED2-BDC6-F172A81BA57E}"/>
    <cellStyle name="Hyperlink 3" xfId="84" xr:uid="{1E4471A8-A358-4252-BB6C-4858495D4003}"/>
    <cellStyle name="Hyperlink 3 2" xfId="4390" xr:uid="{F1BED8FF-7868-41F2-8900-E24963D0CAC5}"/>
    <cellStyle name="Hyperlink 3 3" xfId="4303" xr:uid="{348D3A4E-DD38-4FE8-AE2F-F7ED2CCFDA13}"/>
    <cellStyle name="Hyperlink 4" xfId="4304" xr:uid="{54282C50-A0F1-4336-AC62-363E2F47F5FB}"/>
    <cellStyle name="Hyperlink 4 2" xfId="5532" xr:uid="{585F1D89-086A-4602-A09B-629342F09B88}"/>
    <cellStyle name="Hyperlink 4 2 2" xfId="5554" xr:uid="{61BFFAD8-95D3-4223-A01C-F2191F22047F}"/>
    <cellStyle name="Hyperlink 4 2 3" xfId="5553" xr:uid="{1C654E1E-E976-4C3E-B0C9-56C711A955C8}"/>
    <cellStyle name="Normal" xfId="0" builtinId="0"/>
    <cellStyle name="Normal 10" xfId="43" xr:uid="{6E2477AA-4084-44D8-9923-E51CB21483E4}"/>
    <cellStyle name="Normal 10 10" xfId="97" xr:uid="{8AA85D15-E605-4370-BA15-BA3B393ACE06}"/>
    <cellStyle name="Normal 10 10 2" xfId="98" xr:uid="{30178D9C-647C-4D10-B49B-2C9637E72892}"/>
    <cellStyle name="Normal 10 10 2 2" xfId="4306" xr:uid="{502FA937-88E5-49E7-9754-18B66EBD9DD0}"/>
    <cellStyle name="Normal 10 10 2 2 2" xfId="4581" xr:uid="{595073FF-B74D-4ECD-AB4E-5637AD2FDCCA}"/>
    <cellStyle name="Normal 10 10 2 3" xfId="4854" xr:uid="{16835806-DFA8-43BA-A8EF-56BA98970102}"/>
    <cellStyle name="Normal 10 10 3" xfId="99" xr:uid="{DC33537A-A236-40DC-86F6-677BBD3A7D4B}"/>
    <cellStyle name="Normal 10 10 4" xfId="100" xr:uid="{127189AE-EC1A-47CE-ACB9-A31739AD2404}"/>
    <cellStyle name="Normal 10 11" xfId="101" xr:uid="{E81E2C00-4854-434B-823B-D45F3C34BDA3}"/>
    <cellStyle name="Normal 10 11 2" xfId="102" xr:uid="{13E0968A-565D-4376-BEB0-B83B0319254E}"/>
    <cellStyle name="Normal 10 11 3" xfId="103" xr:uid="{8B2B59D6-8262-4219-A065-43A4203B8397}"/>
    <cellStyle name="Normal 10 11 4" xfId="104" xr:uid="{AFFA63EF-FAD1-4C4D-B901-A61440921CC2}"/>
    <cellStyle name="Normal 10 12" xfId="105" xr:uid="{451932E6-4A9F-469E-A77A-248F2AC24206}"/>
    <cellStyle name="Normal 10 12 2" xfId="106" xr:uid="{8F069744-669B-4561-B509-60B6E4EBE1B7}"/>
    <cellStyle name="Normal 10 13" xfId="107" xr:uid="{19F95072-D9D8-41B3-90D3-A76AE83F2EBA}"/>
    <cellStyle name="Normal 10 14" xfId="108" xr:uid="{F632D346-BFC2-4FE9-9E5F-C36F400F7B7F}"/>
    <cellStyle name="Normal 10 15" xfId="109" xr:uid="{76BE998F-B18E-471B-A38F-5459D04D882F}"/>
    <cellStyle name="Normal 10 2" xfId="85" xr:uid="{46DF146F-6E12-49E3-93A0-6C539BDED90F}"/>
    <cellStyle name="Normal 10 2 10" xfId="110" xr:uid="{B26F40BE-F404-4245-82BC-FBB88BDFDD51}"/>
    <cellStyle name="Normal 10 2 11" xfId="111" xr:uid="{4662AFD0-341B-459E-876C-5BCBFD23E4A9}"/>
    <cellStyle name="Normal 10 2 2" xfId="112" xr:uid="{FBB769DF-4F6C-4055-AA3B-F0BFF36DA0EA}"/>
    <cellStyle name="Normal 10 2 2 2" xfId="113" xr:uid="{296DEDF9-082B-4487-A7F3-1DF49230348B}"/>
    <cellStyle name="Normal 10 2 2 2 2" xfId="114" xr:uid="{77D0F7FF-DE09-4A91-83C7-657FC99E1233}"/>
    <cellStyle name="Normal 10 2 2 2 2 2" xfId="115" xr:uid="{CC11B1EE-2568-43BF-9F0C-807189520193}"/>
    <cellStyle name="Normal 10 2 2 2 2 2 2" xfId="116" xr:uid="{21051A37-2073-4677-BA4B-2D3F538667AE}"/>
    <cellStyle name="Normal 10 2 2 2 2 2 2 2" xfId="3742" xr:uid="{E34AB1A8-60AC-4F81-9454-C4869194888E}"/>
    <cellStyle name="Normal 10 2 2 2 2 2 2 2 2" xfId="3743" xr:uid="{D7725506-2DAA-4720-A954-8AF0057FDA8E}"/>
    <cellStyle name="Normal 10 2 2 2 2 2 2 3" xfId="3744" xr:uid="{A848E810-3ED7-41E0-BAC6-F23EF92570D1}"/>
    <cellStyle name="Normal 10 2 2 2 2 2 3" xfId="117" xr:uid="{411D5C70-E89E-479A-819F-454F1D5CD0E4}"/>
    <cellStyle name="Normal 10 2 2 2 2 2 3 2" xfId="3745" xr:uid="{92BE29ED-D3B8-445E-BC73-0A0F943118A9}"/>
    <cellStyle name="Normal 10 2 2 2 2 2 4" xfId="118" xr:uid="{B54139CC-99C8-4DB9-9485-B4ED6132ED2F}"/>
    <cellStyle name="Normal 10 2 2 2 2 3" xfId="119" xr:uid="{6EBEC2BA-7C54-4E0A-8161-4A788128349D}"/>
    <cellStyle name="Normal 10 2 2 2 2 3 2" xfId="120" xr:uid="{94BB4E83-DBB4-4DA2-A3C9-9944E58ACD3E}"/>
    <cellStyle name="Normal 10 2 2 2 2 3 2 2" xfId="3746" xr:uid="{7CAD9A8A-E726-46AA-8F40-412A332D2466}"/>
    <cellStyle name="Normal 10 2 2 2 2 3 3" xfId="121" xr:uid="{25DF2BB0-A0E7-45D7-9B91-ECF350805C56}"/>
    <cellStyle name="Normal 10 2 2 2 2 3 4" xfId="122" xr:uid="{915CFCAD-7925-46D5-8D62-FF48F8C079BE}"/>
    <cellStyle name="Normal 10 2 2 2 2 4" xfId="123" xr:uid="{4A3742DA-3C37-468C-BE0A-92FB93637569}"/>
    <cellStyle name="Normal 10 2 2 2 2 4 2" xfId="3747" xr:uid="{A80C8A72-C292-4942-917C-863056C26E32}"/>
    <cellStyle name="Normal 10 2 2 2 2 5" xfId="124" xr:uid="{60155A9D-DD00-4ECE-B4F9-96A8B7967837}"/>
    <cellStyle name="Normal 10 2 2 2 2 6" xfId="125" xr:uid="{F6EFE252-804E-4DD2-9A53-CBD0C7FF85BC}"/>
    <cellStyle name="Normal 10 2 2 2 3" xfId="126" xr:uid="{30ADEE5C-6DF0-4686-A470-612B871C50C5}"/>
    <cellStyle name="Normal 10 2 2 2 3 2" xfId="127" xr:uid="{1D24E3B7-5417-40EA-B8A0-537DB8863075}"/>
    <cellStyle name="Normal 10 2 2 2 3 2 2" xfId="128" xr:uid="{DD681CC5-5FC4-43D6-B172-CEEF4EFE6C83}"/>
    <cellStyle name="Normal 10 2 2 2 3 2 2 2" xfId="3748" xr:uid="{715E5724-2BA2-42FD-A990-1225CBD24789}"/>
    <cellStyle name="Normal 10 2 2 2 3 2 2 2 2" xfId="3749" xr:uid="{E8572E19-6151-4030-B363-44DC22A9F3FA}"/>
    <cellStyle name="Normal 10 2 2 2 3 2 2 3" xfId="3750" xr:uid="{DEAA8990-5543-4C5B-AE5F-B3CE3CA00FC2}"/>
    <cellStyle name="Normal 10 2 2 2 3 2 3" xfId="129" xr:uid="{C7448F9B-A683-470D-B75B-9BE3E48F2CDC}"/>
    <cellStyle name="Normal 10 2 2 2 3 2 3 2" xfId="3751" xr:uid="{DA086495-1329-4E94-AC76-891EB960966F}"/>
    <cellStyle name="Normal 10 2 2 2 3 2 4" xfId="130" xr:uid="{D0ABD3F3-8E8B-475C-9205-6BFA21560DAC}"/>
    <cellStyle name="Normal 10 2 2 2 3 3" xfId="131" xr:uid="{4FCDA9EC-D148-4309-B0E2-53704ACFE411}"/>
    <cellStyle name="Normal 10 2 2 2 3 3 2" xfId="3752" xr:uid="{15CBB5CA-14B3-48E9-BE75-C81DB433CC44}"/>
    <cellStyle name="Normal 10 2 2 2 3 3 2 2" xfId="3753" xr:uid="{9663C28B-4717-46D1-9F47-9A519D6B0B23}"/>
    <cellStyle name="Normal 10 2 2 2 3 3 3" xfId="3754" xr:uid="{7A0A977B-BE6F-4057-9FEA-B11106D910C1}"/>
    <cellStyle name="Normal 10 2 2 2 3 4" xfId="132" xr:uid="{ED8E937D-3E62-4F80-942A-F1DCBA07958F}"/>
    <cellStyle name="Normal 10 2 2 2 3 4 2" xfId="3755" xr:uid="{8A4EBF2E-EE84-438C-9B38-DE3A52CA91BC}"/>
    <cellStyle name="Normal 10 2 2 2 3 5" xfId="133" xr:uid="{452FAB6C-153B-467B-8BF9-B41D6707BD8E}"/>
    <cellStyle name="Normal 10 2 2 2 4" xfId="134" xr:uid="{F0480B37-23A3-4FB1-B5D9-24E9B03E26A4}"/>
    <cellStyle name="Normal 10 2 2 2 4 2" xfId="135" xr:uid="{B910937E-F581-4848-8FD7-35378280BFC7}"/>
    <cellStyle name="Normal 10 2 2 2 4 2 2" xfId="3756" xr:uid="{7A777812-2646-4AEE-924C-E0A8379505A9}"/>
    <cellStyle name="Normal 10 2 2 2 4 2 2 2" xfId="3757" xr:uid="{2600C85D-5175-46E2-950A-284CBBB3FF6F}"/>
    <cellStyle name="Normal 10 2 2 2 4 2 3" xfId="3758" xr:uid="{2BA566BC-C2B6-4139-8CA6-C72990C2E90F}"/>
    <cellStyle name="Normal 10 2 2 2 4 3" xfId="136" xr:uid="{6F89C29F-9D8C-4D9C-8688-A85A132B5F5D}"/>
    <cellStyle name="Normal 10 2 2 2 4 3 2" xfId="3759" xr:uid="{D9240A2A-EEE4-4980-88A0-DE0256454323}"/>
    <cellStyle name="Normal 10 2 2 2 4 4" xfId="137" xr:uid="{8353CDA3-426D-4E15-8892-45D9BC9FC6EA}"/>
    <cellStyle name="Normal 10 2 2 2 5" xfId="138" xr:uid="{C3859399-03E6-4D26-9EA6-FFEBF2BDBFD3}"/>
    <cellStyle name="Normal 10 2 2 2 5 2" xfId="139" xr:uid="{7266A0B7-F95C-4600-A853-C1917C3BBF61}"/>
    <cellStyle name="Normal 10 2 2 2 5 2 2" xfId="3760" xr:uid="{0FF60384-E2D7-4F44-B67B-2830A517428D}"/>
    <cellStyle name="Normal 10 2 2 2 5 3" xfId="140" xr:uid="{857E0F85-DAC1-401B-B530-B66B7198D252}"/>
    <cellStyle name="Normal 10 2 2 2 5 4" xfId="141" xr:uid="{DE35D32B-9EFA-43EF-BAAE-6249997FB72B}"/>
    <cellStyle name="Normal 10 2 2 2 6" xfId="142" xr:uid="{78226D05-0E1D-4B62-A047-853E4B445E0C}"/>
    <cellStyle name="Normal 10 2 2 2 6 2" xfId="3761" xr:uid="{7E030BFA-B231-4B30-8705-D1B5CF5E4C28}"/>
    <cellStyle name="Normal 10 2 2 2 7" xfId="143" xr:uid="{DC533431-7070-4984-97CD-372A77551FC9}"/>
    <cellStyle name="Normal 10 2 2 2 8" xfId="144" xr:uid="{F6805142-A597-4FE8-932D-886E217638F5}"/>
    <cellStyle name="Normal 10 2 2 3" xfId="145" xr:uid="{30B57148-DE70-4FD1-B154-1DC44A463CEB}"/>
    <cellStyle name="Normal 10 2 2 3 2" xfId="146" xr:uid="{B7BD205D-3E8B-41FD-966F-CB55CF98BC1B}"/>
    <cellStyle name="Normal 10 2 2 3 2 2" xfId="147" xr:uid="{A801B0F2-8FDA-40C2-80DE-CE814BDADE62}"/>
    <cellStyle name="Normal 10 2 2 3 2 2 2" xfId="3762" xr:uid="{7ED29322-6C58-4787-9D63-B1A8107B8276}"/>
    <cellStyle name="Normal 10 2 2 3 2 2 2 2" xfId="3763" xr:uid="{7E3C6756-626A-4710-BA48-62A3511A66EA}"/>
    <cellStyle name="Normal 10 2 2 3 2 2 3" xfId="3764" xr:uid="{76100A9A-98D0-49C7-8A0B-5873324E3C8E}"/>
    <cellStyle name="Normal 10 2 2 3 2 3" xfId="148" xr:uid="{4DB64224-7FAE-455D-8C06-2B6E639C3470}"/>
    <cellStyle name="Normal 10 2 2 3 2 3 2" xfId="3765" xr:uid="{C0D3A702-C2B8-464B-89C6-4F74C3534B7F}"/>
    <cellStyle name="Normal 10 2 2 3 2 4" xfId="149" xr:uid="{6335E6DC-8273-4B3B-817A-81FC2C7988E9}"/>
    <cellStyle name="Normal 10 2 2 3 3" xfId="150" xr:uid="{3708C57A-2C60-4440-9A06-CF445830EB31}"/>
    <cellStyle name="Normal 10 2 2 3 3 2" xfId="151" xr:uid="{5FB99C05-4C31-4282-909A-E35C6EFA6BB7}"/>
    <cellStyle name="Normal 10 2 2 3 3 2 2" xfId="3766" xr:uid="{6E83AA09-010F-4729-B884-F962A4509183}"/>
    <cellStyle name="Normal 10 2 2 3 3 3" xfId="152" xr:uid="{CECE63A0-0DB3-41B0-9853-CAA11080AD82}"/>
    <cellStyle name="Normal 10 2 2 3 3 4" xfId="153" xr:uid="{1986257D-0CC2-49AA-9C54-6365BCD0CC34}"/>
    <cellStyle name="Normal 10 2 2 3 4" xfId="154" xr:uid="{6F93EFD5-DCF0-4081-86D6-AD864130C62E}"/>
    <cellStyle name="Normal 10 2 2 3 4 2" xfId="3767" xr:uid="{5124381A-FCD7-496E-B2A3-78E6057B3708}"/>
    <cellStyle name="Normal 10 2 2 3 5" xfId="155" xr:uid="{C673C5A2-6C50-4B76-B18D-D919AF1AD621}"/>
    <cellStyle name="Normal 10 2 2 3 6" xfId="156" xr:uid="{9232067F-25FD-4764-9FB4-C78AC4DA0C08}"/>
    <cellStyle name="Normal 10 2 2 4" xfId="157" xr:uid="{86E68B3C-885E-4BA3-A742-6E4796FEAE33}"/>
    <cellStyle name="Normal 10 2 2 4 2" xfId="158" xr:uid="{22F84B25-1B50-4FDD-82AA-ECFDB3D9D6A9}"/>
    <cellStyle name="Normal 10 2 2 4 2 2" xfId="159" xr:uid="{5ADF0978-5809-4F2D-AF07-3DE2F8EC2EBB}"/>
    <cellStyle name="Normal 10 2 2 4 2 2 2" xfId="3768" xr:uid="{F63C579E-0423-4CE1-9F4A-AAA2A51C2058}"/>
    <cellStyle name="Normal 10 2 2 4 2 2 2 2" xfId="3769" xr:uid="{54C65039-BFEA-48CB-A03A-5B75BE51C15E}"/>
    <cellStyle name="Normal 10 2 2 4 2 2 3" xfId="3770" xr:uid="{D598A495-E3A1-4E6A-A7DD-C8F99F49FE17}"/>
    <cellStyle name="Normal 10 2 2 4 2 3" xfId="160" xr:uid="{7DB9C013-AC2E-40C7-A7FF-749195D53EE6}"/>
    <cellStyle name="Normal 10 2 2 4 2 3 2" xfId="3771" xr:uid="{5504DFF2-9F13-461C-A2D1-968AF2D896CE}"/>
    <cellStyle name="Normal 10 2 2 4 2 4" xfId="161" xr:uid="{71D57FE6-DE8E-4937-A50B-8B7B062C001C}"/>
    <cellStyle name="Normal 10 2 2 4 3" xfId="162" xr:uid="{0B164890-20D3-4134-AF29-431325BD4056}"/>
    <cellStyle name="Normal 10 2 2 4 3 2" xfId="3772" xr:uid="{8D3F6938-C3D7-4588-AC17-8BF9977BB152}"/>
    <cellStyle name="Normal 10 2 2 4 3 2 2" xfId="3773" xr:uid="{A37CF51F-F686-4901-ACA9-57796E3FA000}"/>
    <cellStyle name="Normal 10 2 2 4 3 3" xfId="3774" xr:uid="{5FE635A0-8180-4580-88D0-14A4D7CD9E0F}"/>
    <cellStyle name="Normal 10 2 2 4 4" xfId="163" xr:uid="{B12AE0E2-5CEA-48B6-A008-1EE967F46A6E}"/>
    <cellStyle name="Normal 10 2 2 4 4 2" xfId="3775" xr:uid="{3552E7DF-0149-4DF3-B285-CB8EFA631036}"/>
    <cellStyle name="Normal 10 2 2 4 5" xfId="164" xr:uid="{41B0C72C-9CAB-4678-BCCD-37F4F567A742}"/>
    <cellStyle name="Normal 10 2 2 5" xfId="165" xr:uid="{A4717EF6-F060-41E5-BCBF-19462A09723C}"/>
    <cellStyle name="Normal 10 2 2 5 2" xfId="166" xr:uid="{9DBF02F0-57DC-4FCD-B34D-239C3A99B87E}"/>
    <cellStyle name="Normal 10 2 2 5 2 2" xfId="3776" xr:uid="{9984BB79-8D6F-46AF-BB41-189C9E031CCC}"/>
    <cellStyle name="Normal 10 2 2 5 2 2 2" xfId="3777" xr:uid="{D88651AA-8327-43FD-B466-0D8670B7CEAB}"/>
    <cellStyle name="Normal 10 2 2 5 2 3" xfId="3778" xr:uid="{FC9142F2-7E66-4494-9DEA-619E541155EF}"/>
    <cellStyle name="Normal 10 2 2 5 3" xfId="167" xr:uid="{CCC8CDC8-C7E8-49CF-92A8-048C45A0627E}"/>
    <cellStyle name="Normal 10 2 2 5 3 2" xfId="3779" xr:uid="{C36A403B-B4F9-43DB-86F5-8C58386EDF6D}"/>
    <cellStyle name="Normal 10 2 2 5 4" xfId="168" xr:uid="{A38C1447-E773-4987-B2D7-967A202FD151}"/>
    <cellStyle name="Normal 10 2 2 6" xfId="169" xr:uid="{C85DB738-C920-42CF-B538-8C8A4AB60E3C}"/>
    <cellStyle name="Normal 10 2 2 6 2" xfId="170" xr:uid="{F12FC474-3D07-403B-9949-51CF6ED3F3B3}"/>
    <cellStyle name="Normal 10 2 2 6 2 2" xfId="3780" xr:uid="{E24B28BD-BE3D-4603-8B0B-A3257FFAB7C2}"/>
    <cellStyle name="Normal 10 2 2 6 2 3" xfId="4308" xr:uid="{7C0E3FDF-9F4B-4D72-A6E4-186B6D93A5EF}"/>
    <cellStyle name="Normal 10 2 2 6 3" xfId="171" xr:uid="{2BB9042F-3A83-4D02-846A-190426D78ECA}"/>
    <cellStyle name="Normal 10 2 2 6 4" xfId="172" xr:uid="{18C7E7FB-C419-42F6-BAE2-8DA1E97357B6}"/>
    <cellStyle name="Normal 10 2 2 6 4 2" xfId="4793" xr:uid="{1DF70E81-FEF6-4E62-B3B5-F95CDE3D27C8}"/>
    <cellStyle name="Normal 10 2 2 6 4 3" xfId="4855" xr:uid="{A5365135-8733-4CC7-B7EE-9EF03EA048E3}"/>
    <cellStyle name="Normal 10 2 2 6 4 4" xfId="4828" xr:uid="{95ED5C86-116A-42F4-8161-9FCFEA69967B}"/>
    <cellStyle name="Normal 10 2 2 7" xfId="173" xr:uid="{B52CE95B-BB62-4844-B474-BF643DE87589}"/>
    <cellStyle name="Normal 10 2 2 7 2" xfId="3781" xr:uid="{F74F83B3-324F-4BBF-BE97-73F8050920B3}"/>
    <cellStyle name="Normal 10 2 2 8" xfId="174" xr:uid="{92C209CE-D337-45F9-BD87-2CE6B8D41A25}"/>
    <cellStyle name="Normal 10 2 2 9" xfId="175" xr:uid="{F9BF986E-AE85-468F-A216-94F89AEEA6DC}"/>
    <cellStyle name="Normal 10 2 3" xfId="176" xr:uid="{09F61715-5884-46C9-A090-41F0B529F48D}"/>
    <cellStyle name="Normal 10 2 3 2" xfId="177" xr:uid="{DA3310CE-EA49-41DE-9265-7C6AE7AB7C83}"/>
    <cellStyle name="Normal 10 2 3 2 2" xfId="178" xr:uid="{4E9616FE-CE7E-43ED-BA76-5E79DC66D2EB}"/>
    <cellStyle name="Normal 10 2 3 2 2 2" xfId="179" xr:uid="{E1E8C2E1-C035-45FC-BA35-AF33ADFB3CD2}"/>
    <cellStyle name="Normal 10 2 3 2 2 2 2" xfId="3782" xr:uid="{938B327F-22B1-4051-9E9F-18DFF0D0F7E1}"/>
    <cellStyle name="Normal 10 2 3 2 2 2 2 2" xfId="3783" xr:uid="{13154400-B8CD-4197-8331-602E240EA817}"/>
    <cellStyle name="Normal 10 2 3 2 2 2 3" xfId="3784" xr:uid="{469DA612-1A1E-4F6B-87C0-67123D65ACB2}"/>
    <cellStyle name="Normal 10 2 3 2 2 3" xfId="180" xr:uid="{5C4F3C16-4DCE-43FB-95FE-FCD2C66F8608}"/>
    <cellStyle name="Normal 10 2 3 2 2 3 2" xfId="3785" xr:uid="{7848EF83-4D07-474B-9747-EB8BFDB21F0A}"/>
    <cellStyle name="Normal 10 2 3 2 2 4" xfId="181" xr:uid="{B924E656-BCF0-4D67-B830-DFA27B9AA0C8}"/>
    <cellStyle name="Normal 10 2 3 2 3" xfId="182" xr:uid="{8EFC7141-65D2-4BF3-A14C-7BBDF7D2B315}"/>
    <cellStyle name="Normal 10 2 3 2 3 2" xfId="183" xr:uid="{62EB5E81-7710-46AC-8FA5-C374A5521E58}"/>
    <cellStyle name="Normal 10 2 3 2 3 2 2" xfId="3786" xr:uid="{CCFA94C4-6ECF-4864-8A25-1139E52EC59D}"/>
    <cellStyle name="Normal 10 2 3 2 3 3" xfId="184" xr:uid="{051779F2-A504-4C5F-BC6B-5A6850F2AB32}"/>
    <cellStyle name="Normal 10 2 3 2 3 4" xfId="185" xr:uid="{BAB4BD57-873D-45BD-8FB6-7EF20AEB9B34}"/>
    <cellStyle name="Normal 10 2 3 2 4" xfId="186" xr:uid="{533EA444-C43C-41AB-AC88-79AE61DB0654}"/>
    <cellStyle name="Normal 10 2 3 2 4 2" xfId="3787" xr:uid="{6761D60D-8601-474A-BC0A-8384511B6ED3}"/>
    <cellStyle name="Normal 10 2 3 2 5" xfId="187" xr:uid="{25252C75-83C5-4D80-974E-009FAE47F296}"/>
    <cellStyle name="Normal 10 2 3 2 6" xfId="188" xr:uid="{ECE181DF-F3E7-4ECE-A4EF-EEDDBBD70B1C}"/>
    <cellStyle name="Normal 10 2 3 3" xfId="189" xr:uid="{FC748E94-429D-44C2-9150-D3814FEA94EC}"/>
    <cellStyle name="Normal 10 2 3 3 2" xfId="190" xr:uid="{FA3DC47C-C095-43D0-A7C5-052D5541C4D6}"/>
    <cellStyle name="Normal 10 2 3 3 2 2" xfId="191" xr:uid="{EDCFE972-EE41-4CCC-8E1F-D91309A2D696}"/>
    <cellStyle name="Normal 10 2 3 3 2 2 2" xfId="3788" xr:uid="{80385B6B-DDA9-4A66-A3D9-BE58547DBE15}"/>
    <cellStyle name="Normal 10 2 3 3 2 2 2 2" xfId="3789" xr:uid="{8170788B-9ED1-4983-9F5C-CD3987079ADF}"/>
    <cellStyle name="Normal 10 2 3 3 2 2 3" xfId="3790" xr:uid="{ED0EB31E-DCF6-4B7A-A683-A813F6D6DC0D}"/>
    <cellStyle name="Normal 10 2 3 3 2 3" xfId="192" xr:uid="{9F2D814C-38F5-434C-8EB3-1A96E4A149C5}"/>
    <cellStyle name="Normal 10 2 3 3 2 3 2" xfId="3791" xr:uid="{607D63B7-1B48-4D37-B75B-33EF0EB0E8C9}"/>
    <cellStyle name="Normal 10 2 3 3 2 4" xfId="193" xr:uid="{2C403D5F-62DE-4708-B072-97F934D0BDE1}"/>
    <cellStyle name="Normal 10 2 3 3 3" xfId="194" xr:uid="{A89256FF-859A-41A4-AC6C-E39405E75E29}"/>
    <cellStyle name="Normal 10 2 3 3 3 2" xfId="3792" xr:uid="{448A2749-F369-4F03-B6C6-387FC7549CD4}"/>
    <cellStyle name="Normal 10 2 3 3 3 2 2" xfId="3793" xr:uid="{D0F419EF-8592-4C11-B680-72A4029B5785}"/>
    <cellStyle name="Normal 10 2 3 3 3 3" xfId="3794" xr:uid="{A0A44161-A7DE-4D31-8E3A-3ECCF65041DF}"/>
    <cellStyle name="Normal 10 2 3 3 4" xfId="195" xr:uid="{AFE47292-34A8-4D39-8555-466231C24AD0}"/>
    <cellStyle name="Normal 10 2 3 3 4 2" xfId="3795" xr:uid="{FF25AC98-1CFA-490B-B40B-CBEA10D71CF0}"/>
    <cellStyle name="Normal 10 2 3 3 5" xfId="196" xr:uid="{D896248F-898A-4708-9338-63AFC8E7BC8B}"/>
    <cellStyle name="Normal 10 2 3 4" xfId="197" xr:uid="{BC32DF9B-7DD8-43AB-94F6-FBD313159D8B}"/>
    <cellStyle name="Normal 10 2 3 4 2" xfId="198" xr:uid="{47ED0818-57E8-4773-B122-EE60E84A742A}"/>
    <cellStyle name="Normal 10 2 3 4 2 2" xfId="3796" xr:uid="{0E79957E-9914-4143-8A05-EBD48DD17964}"/>
    <cellStyle name="Normal 10 2 3 4 2 2 2" xfId="3797" xr:uid="{04589A66-5F8F-4912-98C9-8C7EB012DCE5}"/>
    <cellStyle name="Normal 10 2 3 4 2 3" xfId="3798" xr:uid="{0403017D-061A-4B39-A768-AFF2392C4E34}"/>
    <cellStyle name="Normal 10 2 3 4 3" xfId="199" xr:uid="{B8E44C02-AC15-41BA-A2A0-9CF1D55E51B5}"/>
    <cellStyle name="Normal 10 2 3 4 3 2" xfId="3799" xr:uid="{2B168699-96D3-44FF-A199-DC2CB3FFF229}"/>
    <cellStyle name="Normal 10 2 3 4 4" xfId="200" xr:uid="{B12D40D9-18EB-4054-ACB3-43F3B3FBAA34}"/>
    <cellStyle name="Normal 10 2 3 5" xfId="201" xr:uid="{F56CF843-4779-4902-8853-13EA82C9AAFB}"/>
    <cellStyle name="Normal 10 2 3 5 2" xfId="202" xr:uid="{60D9570A-E248-48C7-8430-E485093971B9}"/>
    <cellStyle name="Normal 10 2 3 5 2 2" xfId="3800" xr:uid="{69A888C5-3E05-40BA-9D79-8038E4154D88}"/>
    <cellStyle name="Normal 10 2 3 5 2 3" xfId="4309" xr:uid="{E8BF72AA-C5FE-4986-9B34-DCD50F9B7E7A}"/>
    <cellStyle name="Normal 10 2 3 5 2 3 2" xfId="4583" xr:uid="{378A6DE5-37E5-4250-B010-7B2BACF4BB42}"/>
    <cellStyle name="Normal 10 2 3 5 3" xfId="203" xr:uid="{BEF35F15-D9B7-4A62-BC1C-BD7197036E9A}"/>
    <cellStyle name="Normal 10 2 3 5 4" xfId="204" xr:uid="{115A767C-9A34-46E5-98A0-BE6EB0F03DB9}"/>
    <cellStyle name="Normal 10 2 3 5 4 2" xfId="4794" xr:uid="{38E0EB30-F46F-468C-8D98-EB2B12E3947D}"/>
    <cellStyle name="Normal 10 2 3 5 4 3" xfId="4856" xr:uid="{4DC13046-598D-46F9-8F96-2976EBE14126}"/>
    <cellStyle name="Normal 10 2 3 5 4 4" xfId="4829" xr:uid="{D7947341-3383-4AFE-BA66-087C0F0D8B30}"/>
    <cellStyle name="Normal 10 2 3 6" xfId="205" xr:uid="{D52A16B8-6A3E-4722-8404-BAFCE645BC74}"/>
    <cellStyle name="Normal 10 2 3 6 2" xfId="3801" xr:uid="{6C97C9F2-4F95-40B2-A742-D9AEF9E678C6}"/>
    <cellStyle name="Normal 10 2 3 7" xfId="206" xr:uid="{49B341AD-D88F-4C4E-B3EE-7B6E573CFF35}"/>
    <cellStyle name="Normal 10 2 3 8" xfId="207" xr:uid="{37ED9760-E69F-49DC-91BA-08A1621D7352}"/>
    <cellStyle name="Normal 10 2 4" xfId="208" xr:uid="{08ED5C21-98A6-4119-BCF9-8D5F7083D0FF}"/>
    <cellStyle name="Normal 10 2 4 2" xfId="209" xr:uid="{4EFECF6B-D057-422B-8333-2BEE0EF35DE4}"/>
    <cellStyle name="Normal 10 2 4 2 2" xfId="210" xr:uid="{80AB6113-B932-41EF-A056-08FBA4C40CFD}"/>
    <cellStyle name="Normal 10 2 4 2 2 2" xfId="211" xr:uid="{141196A8-D8C7-45DF-9215-8C8296AF3FFB}"/>
    <cellStyle name="Normal 10 2 4 2 2 2 2" xfId="3802" xr:uid="{0FDD3E5F-DF93-415F-948D-EE3A70BF805C}"/>
    <cellStyle name="Normal 10 2 4 2 2 3" xfId="212" xr:uid="{9BC71518-7117-4720-8B7C-E85485395F45}"/>
    <cellStyle name="Normal 10 2 4 2 2 4" xfId="213" xr:uid="{BA0EB507-23CE-4695-BD56-FB8596D3BC54}"/>
    <cellStyle name="Normal 10 2 4 2 3" xfId="214" xr:uid="{7D6BD615-5668-4A56-A1A2-4FB56FEDF61C}"/>
    <cellStyle name="Normal 10 2 4 2 3 2" xfId="3803" xr:uid="{70E83E0D-3274-462A-B9BB-A8460793802F}"/>
    <cellStyle name="Normal 10 2 4 2 4" xfId="215" xr:uid="{96C737C3-CD07-4EAF-B1A1-E2CFED8D0A2A}"/>
    <cellStyle name="Normal 10 2 4 2 5" xfId="216" xr:uid="{1357F3C0-B6B5-40E6-B574-253BEA944B56}"/>
    <cellStyle name="Normal 10 2 4 3" xfId="217" xr:uid="{3AD6B10D-8FB3-431D-A4C6-39A14F39443B}"/>
    <cellStyle name="Normal 10 2 4 3 2" xfId="218" xr:uid="{22024981-498F-4833-A04A-B188B984EF80}"/>
    <cellStyle name="Normal 10 2 4 3 2 2" xfId="3804" xr:uid="{65DED875-B013-400A-B064-766BD64F250C}"/>
    <cellStyle name="Normal 10 2 4 3 3" xfId="219" xr:uid="{38F1B365-BA68-4612-9CCC-EC2044818F87}"/>
    <cellStyle name="Normal 10 2 4 3 4" xfId="220" xr:uid="{DFC19786-3FEE-4CA3-A293-EAF2273A9AE4}"/>
    <cellStyle name="Normal 10 2 4 4" xfId="221" xr:uid="{AADB790E-CF4E-451A-98A5-E4CC81ACBF62}"/>
    <cellStyle name="Normal 10 2 4 4 2" xfId="222" xr:uid="{FD84F435-1A83-4517-8658-27C9029D72D7}"/>
    <cellStyle name="Normal 10 2 4 4 3" xfId="223" xr:uid="{E60322BE-3A04-44C8-BB2D-99FCE1852A7C}"/>
    <cellStyle name="Normal 10 2 4 4 4" xfId="224" xr:uid="{ACD1B547-3695-481C-B0AB-7FD072BE07C9}"/>
    <cellStyle name="Normal 10 2 4 5" xfId="225" xr:uid="{53C0D398-5996-48A3-87EA-0915E1DCBCC0}"/>
    <cellStyle name="Normal 10 2 4 6" xfId="226" xr:uid="{DC1510A5-6AAD-45E7-96E9-D087FB961552}"/>
    <cellStyle name="Normal 10 2 4 7" xfId="227" xr:uid="{50FA326E-80BA-4826-B040-1FEB2222B6ED}"/>
    <cellStyle name="Normal 10 2 5" xfId="228" xr:uid="{658C7BFC-713C-469A-8DE2-5E7379574BC0}"/>
    <cellStyle name="Normal 10 2 5 2" xfId="229" xr:uid="{65C1B87C-4CC4-4D39-8DF6-4132FA191981}"/>
    <cellStyle name="Normal 10 2 5 2 2" xfId="230" xr:uid="{C44788AE-F183-4698-BC0B-B67B435906EB}"/>
    <cellStyle name="Normal 10 2 5 2 2 2" xfId="3805" xr:uid="{207C8A93-5523-46AE-BAF6-51AD4D8F39CE}"/>
    <cellStyle name="Normal 10 2 5 2 2 2 2" xfId="3806" xr:uid="{3F6AE2FA-838C-44F8-8754-64262C35F03D}"/>
    <cellStyle name="Normal 10 2 5 2 2 3" xfId="3807" xr:uid="{C3D6B865-EEE3-4022-8D93-0DFD9ED7D4C5}"/>
    <cellStyle name="Normal 10 2 5 2 3" xfId="231" xr:uid="{14F5FB6A-A0FD-4116-8853-E40308519950}"/>
    <cellStyle name="Normal 10 2 5 2 3 2" xfId="3808" xr:uid="{4D1A0876-C300-485A-B069-4450D8C74BCB}"/>
    <cellStyle name="Normal 10 2 5 2 4" xfId="232" xr:uid="{C02991F1-D2F2-4875-899B-4D232EEE7056}"/>
    <cellStyle name="Normal 10 2 5 3" xfId="233" xr:uid="{F195DB5E-538F-45B1-9E1A-BB3D2B63EE78}"/>
    <cellStyle name="Normal 10 2 5 3 2" xfId="234" xr:uid="{92C5780E-B49F-4472-8735-702AA8ACDDAD}"/>
    <cellStyle name="Normal 10 2 5 3 2 2" xfId="3809" xr:uid="{AFEA0AAC-225C-4232-B018-1B134925EC18}"/>
    <cellStyle name="Normal 10 2 5 3 3" xfId="235" xr:uid="{4E9D2E78-3CD9-43F9-9CFE-E395AB419510}"/>
    <cellStyle name="Normal 10 2 5 3 4" xfId="236" xr:uid="{FAF20D32-8CCB-47E7-9ACC-4F3456807183}"/>
    <cellStyle name="Normal 10 2 5 4" xfId="237" xr:uid="{AFC0DD64-ECB0-4DCF-9D19-7BE679BA2EC3}"/>
    <cellStyle name="Normal 10 2 5 4 2" xfId="3810" xr:uid="{F413A59E-7214-4A66-AA5B-99345B9DA335}"/>
    <cellStyle name="Normal 10 2 5 5" xfId="238" xr:uid="{5C1E0BF4-81FD-460B-9E8B-236E4F6F7BB5}"/>
    <cellStyle name="Normal 10 2 5 6" xfId="239" xr:uid="{2A4ADA83-B96E-4F11-90E2-13990455C00B}"/>
    <cellStyle name="Normal 10 2 6" xfId="240" xr:uid="{D6383AD9-297D-4401-96F9-AB005D577CC7}"/>
    <cellStyle name="Normal 10 2 6 2" xfId="241" xr:uid="{44C3B62F-67C6-4C82-943A-7F9F054384D9}"/>
    <cellStyle name="Normal 10 2 6 2 2" xfId="242" xr:uid="{A76DD847-501D-4F85-9682-573ABF840CBF}"/>
    <cellStyle name="Normal 10 2 6 2 2 2" xfId="3811" xr:uid="{1F980720-3439-449E-9B18-0D6AB3AF6E8B}"/>
    <cellStyle name="Normal 10 2 6 2 3" xfId="243" xr:uid="{BBAC58DA-392E-45BD-B491-D6BF9F84FD80}"/>
    <cellStyle name="Normal 10 2 6 2 4" xfId="244" xr:uid="{62870F45-CBC6-4EDD-AB17-FA419E6D3030}"/>
    <cellStyle name="Normal 10 2 6 3" xfId="245" xr:uid="{E8EB7F3D-0E6F-4EAB-BF7F-DEA596000610}"/>
    <cellStyle name="Normal 10 2 6 3 2" xfId="3812" xr:uid="{CD0737E5-AAFA-468B-8C36-748AD49949BE}"/>
    <cellStyle name="Normal 10 2 6 4" xfId="246" xr:uid="{59E492DE-E47B-4C87-9EB2-B7BCB7FDEC4B}"/>
    <cellStyle name="Normal 10 2 6 5" xfId="247" xr:uid="{02402714-58C3-4AEB-9D22-3964E2676E80}"/>
    <cellStyle name="Normal 10 2 7" xfId="248" xr:uid="{AE6D401F-43B1-45E4-896E-2169D20FB46D}"/>
    <cellStyle name="Normal 10 2 7 2" xfId="249" xr:uid="{81F460EE-E78D-4A6D-B442-2A446AB49D38}"/>
    <cellStyle name="Normal 10 2 7 2 2" xfId="3813" xr:uid="{C38E2397-3D22-49C2-8119-9064950DD1D3}"/>
    <cellStyle name="Normal 10 2 7 2 3" xfId="4307" xr:uid="{BA7C8E31-46E1-4BE7-90C6-B6B4A92740DF}"/>
    <cellStyle name="Normal 10 2 7 2 3 2" xfId="4582" xr:uid="{3A7F0438-4D57-435F-AFEF-38669315050B}"/>
    <cellStyle name="Normal 10 2 7 3" xfId="250" xr:uid="{BA416D20-B3FD-44F0-A84E-90D4125FF6E7}"/>
    <cellStyle name="Normal 10 2 7 4" xfId="251" xr:uid="{244B3479-B852-48E5-BAEA-8E9A5DDE09B2}"/>
    <cellStyle name="Normal 10 2 7 4 2" xfId="4792" xr:uid="{1E0B92A5-CBCA-499E-9378-601B4FF2C602}"/>
    <cellStyle name="Normal 10 2 7 4 3" xfId="4857" xr:uid="{4721C0B2-799E-4BDB-97DA-F1BABADCDD75}"/>
    <cellStyle name="Normal 10 2 7 4 4" xfId="4827" xr:uid="{6799EB5C-E00B-4912-91D5-37C0BB05E253}"/>
    <cellStyle name="Normal 10 2 8" xfId="252" xr:uid="{24DB8CBF-A4E4-4C6B-BB52-9C02C824A8C7}"/>
    <cellStyle name="Normal 10 2 8 2" xfId="253" xr:uid="{AFCFCEE5-42B7-4DF9-82E6-9891A3093D60}"/>
    <cellStyle name="Normal 10 2 8 3" xfId="254" xr:uid="{CD78CA73-F02B-4D78-89EF-72B0AE5C9374}"/>
    <cellStyle name="Normal 10 2 8 4" xfId="255" xr:uid="{4AC172AB-5FBB-43A0-9816-311C7B973686}"/>
    <cellStyle name="Normal 10 2 9" xfId="256" xr:uid="{33B56E9A-8D47-412F-A39B-C0D401844DCD}"/>
    <cellStyle name="Normal 10 3" xfId="257" xr:uid="{D47FD868-57E3-4053-B375-717A8D4E45A0}"/>
    <cellStyle name="Normal 10 3 10" xfId="258" xr:uid="{66E01F4C-788D-41EA-AF6A-BE5673E4181A}"/>
    <cellStyle name="Normal 10 3 11" xfId="259" xr:uid="{E4541014-FE8A-48D9-BFF6-AFBC5F8D928F}"/>
    <cellStyle name="Normal 10 3 2" xfId="260" xr:uid="{66DDA9EA-F7A8-4C91-9268-E6B01DDF6486}"/>
    <cellStyle name="Normal 10 3 2 2" xfId="261" xr:uid="{622BE1FE-CB6E-4B88-AD93-4529B561F510}"/>
    <cellStyle name="Normal 10 3 2 2 2" xfId="262" xr:uid="{74A7C92A-0D0D-4FB0-87F8-1E15C0C211E5}"/>
    <cellStyle name="Normal 10 3 2 2 2 2" xfId="263" xr:uid="{6C599875-8441-4E6D-BC00-4316CEDA8E81}"/>
    <cellStyle name="Normal 10 3 2 2 2 2 2" xfId="264" xr:uid="{171B1987-B6A8-4128-8E8D-0D119BDE4F2D}"/>
    <cellStyle name="Normal 10 3 2 2 2 2 2 2" xfId="3814" xr:uid="{B7263DF9-E10D-4656-9FF7-B47338334836}"/>
    <cellStyle name="Normal 10 3 2 2 2 2 3" xfId="265" xr:uid="{36F19535-6750-42AA-920C-9A807F2150B4}"/>
    <cellStyle name="Normal 10 3 2 2 2 2 4" xfId="266" xr:uid="{585D8CAA-4498-486F-9182-42DFF1CCA178}"/>
    <cellStyle name="Normal 10 3 2 2 2 3" xfId="267" xr:uid="{A5C183A4-C4EB-487D-A9BF-7F7FDBE3AC04}"/>
    <cellStyle name="Normal 10 3 2 2 2 3 2" xfId="268" xr:uid="{79D7A707-33DA-4C20-B984-1421EFE7ECD6}"/>
    <cellStyle name="Normal 10 3 2 2 2 3 3" xfId="269" xr:uid="{176D2857-BB56-40DC-A1E9-535CE8A3085D}"/>
    <cellStyle name="Normal 10 3 2 2 2 3 4" xfId="270" xr:uid="{FDED8B12-C627-4F69-9D71-8461099C1CA1}"/>
    <cellStyle name="Normal 10 3 2 2 2 4" xfId="271" xr:uid="{FB59B5CD-7289-46F9-B9DA-A84DF78FD70C}"/>
    <cellStyle name="Normal 10 3 2 2 2 5" xfId="272" xr:uid="{8ED5D025-0938-42F5-888A-19D50AA9DA29}"/>
    <cellStyle name="Normal 10 3 2 2 2 6" xfId="273" xr:uid="{B422C6D2-95B9-4AD2-9262-B63E2A33F016}"/>
    <cellStyle name="Normal 10 3 2 2 3" xfId="274" xr:uid="{A7C17A9D-DD05-4B2D-9EBF-815ECCB77C6C}"/>
    <cellStyle name="Normal 10 3 2 2 3 2" xfId="275" xr:uid="{22561B70-BABB-43F4-AE23-4F4DB7B3A876}"/>
    <cellStyle name="Normal 10 3 2 2 3 2 2" xfId="276" xr:uid="{7B96FDA4-1D56-41CD-B0B0-928F4C908286}"/>
    <cellStyle name="Normal 10 3 2 2 3 2 3" xfId="277" xr:uid="{FA040120-8F0F-4C00-B409-55D56ADE8CC8}"/>
    <cellStyle name="Normal 10 3 2 2 3 2 4" xfId="278" xr:uid="{4F0918AF-9DC3-43E1-B9BA-B11F1D693FCA}"/>
    <cellStyle name="Normal 10 3 2 2 3 3" xfId="279" xr:uid="{4A7A8C6F-9AD5-4DFC-A4F2-DED5D6959C0A}"/>
    <cellStyle name="Normal 10 3 2 2 3 4" xfId="280" xr:uid="{3ECDB59D-A76A-49BB-9429-86CEC6BCAC57}"/>
    <cellStyle name="Normal 10 3 2 2 3 5" xfId="281" xr:uid="{5C44177C-91E6-4ECA-99F8-55AA75F836E2}"/>
    <cellStyle name="Normal 10 3 2 2 4" xfId="282" xr:uid="{4D1329CF-6640-4AF4-A826-A4814B53393C}"/>
    <cellStyle name="Normal 10 3 2 2 4 2" xfId="283" xr:uid="{97D6DF59-AE2C-4EF2-BC8D-1BDDAAC834E0}"/>
    <cellStyle name="Normal 10 3 2 2 4 3" xfId="284" xr:uid="{9B61912C-A786-45F3-974B-E39C23D3D428}"/>
    <cellStyle name="Normal 10 3 2 2 4 4" xfId="285" xr:uid="{24C5D171-BE2C-45AA-B23B-BD7B93CB5204}"/>
    <cellStyle name="Normal 10 3 2 2 5" xfId="286" xr:uid="{A3B6490E-F8E3-4BD9-A373-FC14EFE28254}"/>
    <cellStyle name="Normal 10 3 2 2 5 2" xfId="287" xr:uid="{B1398A6B-D571-420B-AF1A-8E1E8E51938D}"/>
    <cellStyle name="Normal 10 3 2 2 5 3" xfId="288" xr:uid="{A2BC29E1-F591-4C1E-B407-488C20205D00}"/>
    <cellStyle name="Normal 10 3 2 2 5 4" xfId="289" xr:uid="{5386C4D7-53B2-4879-B9A1-92E157442063}"/>
    <cellStyle name="Normal 10 3 2 2 6" xfId="290" xr:uid="{228E2808-55AD-4B4D-BED7-E0A5595D46C7}"/>
    <cellStyle name="Normal 10 3 2 2 7" xfId="291" xr:uid="{1DC52DD1-8779-4748-8935-CC355227504C}"/>
    <cellStyle name="Normal 10 3 2 2 8" xfId="292" xr:uid="{050D878C-EAF1-4FA8-8BE4-B78DC71B67DA}"/>
    <cellStyle name="Normal 10 3 2 3" xfId="293" xr:uid="{24CC438B-F14B-4C3F-8949-9BEF8886E9B9}"/>
    <cellStyle name="Normal 10 3 2 3 2" xfId="294" xr:uid="{99F4054C-CD6B-41C7-BFD5-3DD76F7F2267}"/>
    <cellStyle name="Normal 10 3 2 3 2 2" xfId="295" xr:uid="{BD776C0D-1F82-4739-BFB2-1E13B0CBD402}"/>
    <cellStyle name="Normal 10 3 2 3 2 2 2" xfId="3815" xr:uid="{81B51D78-2DA7-47E6-BC3B-5CDFDE21A09F}"/>
    <cellStyle name="Normal 10 3 2 3 2 2 2 2" xfId="3816" xr:uid="{843C9F02-1344-43EC-B155-A0029013A774}"/>
    <cellStyle name="Normal 10 3 2 3 2 2 3" xfId="3817" xr:uid="{1463A2F7-AEA5-4297-BFDB-E8ADEDAB94E8}"/>
    <cellStyle name="Normal 10 3 2 3 2 3" xfId="296" xr:uid="{40554BA7-AF50-4556-A1FE-D47AFE2DCC5F}"/>
    <cellStyle name="Normal 10 3 2 3 2 3 2" xfId="3818" xr:uid="{4582C0B0-2C96-4E75-AC51-259C90B1EFB1}"/>
    <cellStyle name="Normal 10 3 2 3 2 4" xfId="297" xr:uid="{B1BC58F8-2BEC-456D-8EC3-2E3477DEDB7B}"/>
    <cellStyle name="Normal 10 3 2 3 3" xfId="298" xr:uid="{281319D0-9FBE-44C5-B7D8-2282BCC42CF3}"/>
    <cellStyle name="Normal 10 3 2 3 3 2" xfId="299" xr:uid="{3751408A-2C8B-4F00-A497-7FC0BDDB64CA}"/>
    <cellStyle name="Normal 10 3 2 3 3 2 2" xfId="3819" xr:uid="{41D6F320-7A49-49C1-AA95-B6256AF49CFB}"/>
    <cellStyle name="Normal 10 3 2 3 3 3" xfId="300" xr:uid="{84E679CA-59F3-4AC6-9B59-9F78BDBCEBE5}"/>
    <cellStyle name="Normal 10 3 2 3 3 4" xfId="301" xr:uid="{3B9DE6D6-8422-4E54-8240-84DA181A97DB}"/>
    <cellStyle name="Normal 10 3 2 3 4" xfId="302" xr:uid="{8AE6A464-4074-433D-A91D-EA005EC58C11}"/>
    <cellStyle name="Normal 10 3 2 3 4 2" xfId="3820" xr:uid="{73231605-01F3-46C1-9F4D-4F372838BCF4}"/>
    <cellStyle name="Normal 10 3 2 3 5" xfId="303" xr:uid="{7FC80954-85E4-4868-91BC-F99A2F5D8E51}"/>
    <cellStyle name="Normal 10 3 2 3 6" xfId="304" xr:uid="{5AAEA5DA-129F-4CB8-A76C-E7158B526E8D}"/>
    <cellStyle name="Normal 10 3 2 4" xfId="305" xr:uid="{7C1CC0BD-D683-48DB-ABF7-3BF621A34C47}"/>
    <cellStyle name="Normal 10 3 2 4 2" xfId="306" xr:uid="{EFBD5DE5-E48A-4FF4-A829-1C859DA12F91}"/>
    <cellStyle name="Normal 10 3 2 4 2 2" xfId="307" xr:uid="{EE0FECE4-AFFA-40B5-A169-8B33F513A49D}"/>
    <cellStyle name="Normal 10 3 2 4 2 2 2" xfId="3821" xr:uid="{AB9455DE-4FAA-4A73-B263-B642AD1216D0}"/>
    <cellStyle name="Normal 10 3 2 4 2 3" xfId="308" xr:uid="{775C4D24-A98B-443E-BB9D-F876803CCF8B}"/>
    <cellStyle name="Normal 10 3 2 4 2 4" xfId="309" xr:uid="{EC56CB74-C418-496B-AA14-6F5272AE2C66}"/>
    <cellStyle name="Normal 10 3 2 4 3" xfId="310" xr:uid="{9224663E-B023-4944-9955-2EBD78695F81}"/>
    <cellStyle name="Normal 10 3 2 4 3 2" xfId="3822" xr:uid="{698E660F-A761-48CE-BDBE-CD173BD4294D}"/>
    <cellStyle name="Normal 10 3 2 4 4" xfId="311" xr:uid="{8808DEC5-B612-4CA5-BEB3-1040737D9FBB}"/>
    <cellStyle name="Normal 10 3 2 4 5" xfId="312" xr:uid="{886AC964-19D6-471E-98A3-4DFDE1C12F89}"/>
    <cellStyle name="Normal 10 3 2 5" xfId="313" xr:uid="{2BBD7F58-C751-4842-B3A1-AC96AE436012}"/>
    <cellStyle name="Normal 10 3 2 5 2" xfId="314" xr:uid="{1D48DCF3-AE1E-49E9-A74F-406E12D67C61}"/>
    <cellStyle name="Normal 10 3 2 5 2 2" xfId="3823" xr:uid="{018C11F1-3EA2-40F5-8616-02DB75557008}"/>
    <cellStyle name="Normal 10 3 2 5 3" xfId="315" xr:uid="{B2A5D900-F633-4CE9-B2E2-57093AA34CAD}"/>
    <cellStyle name="Normal 10 3 2 5 4" xfId="316" xr:uid="{FC8969A5-4899-4368-836C-64813FDD52C8}"/>
    <cellStyle name="Normal 10 3 2 6" xfId="317" xr:uid="{95B4FBDA-27EF-49B9-B700-1E381364CC68}"/>
    <cellStyle name="Normal 10 3 2 6 2" xfId="318" xr:uid="{4E3693BE-14CD-45FE-8AB5-3E28AF8E58BC}"/>
    <cellStyle name="Normal 10 3 2 6 3" xfId="319" xr:uid="{35B8EB9E-D4FA-4EDC-962B-B72025DA58C8}"/>
    <cellStyle name="Normal 10 3 2 6 4" xfId="320" xr:uid="{CCDF5C9A-0420-4818-B614-B1A6636D62C7}"/>
    <cellStyle name="Normal 10 3 2 7" xfId="321" xr:uid="{2BDF961D-2E7F-4C04-8B1A-FD5C066425A9}"/>
    <cellStyle name="Normal 10 3 2 8" xfId="322" xr:uid="{02D29CA0-74E5-4FD6-8C48-D14051803BD1}"/>
    <cellStyle name="Normal 10 3 2 9" xfId="323" xr:uid="{E645832B-689F-4DAD-9DA8-87A19B22AD71}"/>
    <cellStyle name="Normal 10 3 3" xfId="324" xr:uid="{493A9A28-5046-4DEE-93B2-91290F8C976E}"/>
    <cellStyle name="Normal 10 3 3 2" xfId="325" xr:uid="{4903AAC8-F7BD-4677-A088-3B97F0D71E15}"/>
    <cellStyle name="Normal 10 3 3 2 2" xfId="326" xr:uid="{9A01F8D2-B424-4E53-A588-009A59B73247}"/>
    <cellStyle name="Normal 10 3 3 2 2 2" xfId="327" xr:uid="{477FED58-4F73-4E9D-B742-57FC434AB706}"/>
    <cellStyle name="Normal 10 3 3 2 2 2 2" xfId="3824" xr:uid="{57475676-5CFC-4115-A113-3710BB93B4A9}"/>
    <cellStyle name="Normal 10 3 3 2 2 2 2 2" xfId="4719" xr:uid="{36AEAA15-1041-4262-A5FA-005EB2E1AD5E}"/>
    <cellStyle name="Normal 10 3 3 2 2 2 3" xfId="4720" xr:uid="{28F030B1-DEC5-4AAE-B0D4-CAC951871317}"/>
    <cellStyle name="Normal 10 3 3 2 2 3" xfId="328" xr:uid="{03EA47A2-FCA6-493E-8BCB-8143C776488D}"/>
    <cellStyle name="Normal 10 3 3 2 2 3 2" xfId="4721" xr:uid="{F21B4E1F-9A79-499C-8BD6-5825F3DBA088}"/>
    <cellStyle name="Normal 10 3 3 2 2 4" xfId="329" xr:uid="{29675D16-445D-46BC-AF79-2E729A0C05F8}"/>
    <cellStyle name="Normal 10 3 3 2 3" xfId="330" xr:uid="{BBE6B449-664D-4735-BA94-67085DCB0245}"/>
    <cellStyle name="Normal 10 3 3 2 3 2" xfId="331" xr:uid="{A7B29FB9-394A-4C0B-8EF4-08345B6DC37F}"/>
    <cellStyle name="Normal 10 3 3 2 3 2 2" xfId="4722" xr:uid="{0E7E89F8-65B0-434A-B84F-14CB4CA9CEC1}"/>
    <cellStyle name="Normal 10 3 3 2 3 3" xfId="332" xr:uid="{D00F50AA-2D22-479F-841A-732B2602B7B6}"/>
    <cellStyle name="Normal 10 3 3 2 3 4" xfId="333" xr:uid="{DDAC8524-9DF5-45EF-B58D-F5F1A11AFA11}"/>
    <cellStyle name="Normal 10 3 3 2 4" xfId="334" xr:uid="{C44FBFFC-B70A-4609-B44F-1CFC8D4B5B07}"/>
    <cellStyle name="Normal 10 3 3 2 4 2" xfId="4723" xr:uid="{241DF09F-112E-4900-A19D-424543626795}"/>
    <cellStyle name="Normal 10 3 3 2 5" xfId="335" xr:uid="{60AE5784-F738-4174-8EE2-8E5BF665490D}"/>
    <cellStyle name="Normal 10 3 3 2 6" xfId="336" xr:uid="{F919875F-B1DE-49E6-8EDE-6B864A8F150A}"/>
    <cellStyle name="Normal 10 3 3 3" xfId="337" xr:uid="{D089A0F2-AD5D-4B12-A6AF-5F57E355B41C}"/>
    <cellStyle name="Normal 10 3 3 3 2" xfId="338" xr:uid="{9623558C-C1CB-486A-9D19-BC6F78B807E6}"/>
    <cellStyle name="Normal 10 3 3 3 2 2" xfId="339" xr:uid="{44F14328-AF37-4333-A698-5E6368AA85FF}"/>
    <cellStyle name="Normal 10 3 3 3 2 2 2" xfId="4724" xr:uid="{233665F7-3AB8-4401-99EC-A2DE0E5BAC89}"/>
    <cellStyle name="Normal 10 3 3 3 2 3" xfId="340" xr:uid="{5C740DB4-2057-481A-9B02-84B921D6682D}"/>
    <cellStyle name="Normal 10 3 3 3 2 4" xfId="341" xr:uid="{9E9CCBC7-0D20-4E2E-B9E8-C7EF3F33E539}"/>
    <cellStyle name="Normal 10 3 3 3 3" xfId="342" xr:uid="{10139165-B065-49FD-8A87-C847280E77E7}"/>
    <cellStyle name="Normal 10 3 3 3 3 2" xfId="4725" xr:uid="{FE94E6EE-7E16-4C82-A642-6C71316DB0FA}"/>
    <cellStyle name="Normal 10 3 3 3 4" xfId="343" xr:uid="{846A4B27-DB60-4723-9693-72231509FB0B}"/>
    <cellStyle name="Normal 10 3 3 3 5" xfId="344" xr:uid="{368C8119-6FC2-48D8-B76C-CF32090094D5}"/>
    <cellStyle name="Normal 10 3 3 4" xfId="345" xr:uid="{B1301CFE-77AD-4EA7-9921-82E8290EF116}"/>
    <cellStyle name="Normal 10 3 3 4 2" xfId="346" xr:uid="{388AD889-45F5-4249-8EFB-23C18D34911E}"/>
    <cellStyle name="Normal 10 3 3 4 2 2" xfId="4726" xr:uid="{E857EE25-18B3-4DF8-A776-2CAC46F1DA01}"/>
    <cellStyle name="Normal 10 3 3 4 3" xfId="347" xr:uid="{EB8C5348-4B79-498C-9BA0-E9E2921D7844}"/>
    <cellStyle name="Normal 10 3 3 4 4" xfId="348" xr:uid="{0AC079CD-72F6-422A-BD47-D64EB9587404}"/>
    <cellStyle name="Normal 10 3 3 5" xfId="349" xr:uid="{F8452159-0580-4A31-8170-3D04E976F3A3}"/>
    <cellStyle name="Normal 10 3 3 5 2" xfId="350" xr:uid="{76473F70-E985-494C-8777-4AC1125DAECD}"/>
    <cellStyle name="Normal 10 3 3 5 3" xfId="351" xr:uid="{AC3E2F5B-1A31-46CA-ACDC-1D7C88FFEBAC}"/>
    <cellStyle name="Normal 10 3 3 5 4" xfId="352" xr:uid="{77DBF9A1-D6FD-4315-B589-5BB12E44F909}"/>
    <cellStyle name="Normal 10 3 3 6" xfId="353" xr:uid="{709F3BB7-4CA0-464F-8A5C-18D7F17F5C3A}"/>
    <cellStyle name="Normal 10 3 3 7" xfId="354" xr:uid="{374E429E-CB50-4FB6-9BE7-C3774A63BA1C}"/>
    <cellStyle name="Normal 10 3 3 8" xfId="355" xr:uid="{F00F25E0-E981-4913-8D66-A42E08867663}"/>
    <cellStyle name="Normal 10 3 4" xfId="356" xr:uid="{48054AC3-0E96-44C6-8756-ABDBD9E2F649}"/>
    <cellStyle name="Normal 10 3 4 2" xfId="357" xr:uid="{AE78EE90-6315-4A08-886A-C7C53475DF42}"/>
    <cellStyle name="Normal 10 3 4 2 2" xfId="358" xr:uid="{6542E100-85CF-4788-BC28-1FE5D6B42C5F}"/>
    <cellStyle name="Normal 10 3 4 2 2 2" xfId="359" xr:uid="{F767567D-1CEC-4DA9-9946-398D462F30A5}"/>
    <cellStyle name="Normal 10 3 4 2 2 2 2" xfId="3825" xr:uid="{697D8BD1-7C89-472B-B9F8-C254861B4F0D}"/>
    <cellStyle name="Normal 10 3 4 2 2 3" xfId="360" xr:uid="{7046EA50-7E1C-45BD-9C13-E56364D33DDC}"/>
    <cellStyle name="Normal 10 3 4 2 2 4" xfId="361" xr:uid="{FC589ACB-DB49-4E44-AE27-1E50105C6615}"/>
    <cellStyle name="Normal 10 3 4 2 3" xfId="362" xr:uid="{94008DF0-F24B-4139-9178-3B811E9A74AE}"/>
    <cellStyle name="Normal 10 3 4 2 3 2" xfId="3826" xr:uid="{81DD99ED-CEEA-414C-B770-2FFBA604B1BE}"/>
    <cellStyle name="Normal 10 3 4 2 4" xfId="363" xr:uid="{6AEEB846-B2BC-450F-BFC1-E90DFC8BB910}"/>
    <cellStyle name="Normal 10 3 4 2 5" xfId="364" xr:uid="{844CEE4C-D170-4A0B-A26C-9F8FB8C8FB4D}"/>
    <cellStyle name="Normal 10 3 4 3" xfId="365" xr:uid="{0D4DB0B1-9419-4B7B-BF5D-94DC462713A5}"/>
    <cellStyle name="Normal 10 3 4 3 2" xfId="366" xr:uid="{B056DC83-F748-474B-880E-73392E9EDDEE}"/>
    <cellStyle name="Normal 10 3 4 3 2 2" xfId="3827" xr:uid="{156699D1-C626-44D5-AE4E-8912EF642791}"/>
    <cellStyle name="Normal 10 3 4 3 3" xfId="367" xr:uid="{BC3387FE-B4CE-4E47-A4F7-F6E2C2BE8B94}"/>
    <cellStyle name="Normal 10 3 4 3 4" xfId="368" xr:uid="{F5C038F8-562D-471F-998E-61F9A805AC31}"/>
    <cellStyle name="Normal 10 3 4 4" xfId="369" xr:uid="{01AC544A-2DF9-48E9-8B44-E67D33800A80}"/>
    <cellStyle name="Normal 10 3 4 4 2" xfId="370" xr:uid="{25F7BFAD-6224-4CB0-974B-B7291A131C1A}"/>
    <cellStyle name="Normal 10 3 4 4 3" xfId="371" xr:uid="{A3286ADB-8EAC-4304-90AF-743D998A7F2D}"/>
    <cellStyle name="Normal 10 3 4 4 4" xfId="372" xr:uid="{DBD8255C-6CD9-49B9-B6A8-B813876A3196}"/>
    <cellStyle name="Normal 10 3 4 5" xfId="373" xr:uid="{1F58F5A9-4FC7-44ED-9D8B-C08BD9E49BD3}"/>
    <cellStyle name="Normal 10 3 4 6" xfId="374" xr:uid="{2898F875-F31A-4C66-96F8-0A523F6C4099}"/>
    <cellStyle name="Normal 10 3 4 7" xfId="375" xr:uid="{27A7D4F9-64BF-4B0E-B21E-B5126CA494BB}"/>
    <cellStyle name="Normal 10 3 5" xfId="376" xr:uid="{5A7829E6-FA0D-4A23-8C6B-2FE60BE7967E}"/>
    <cellStyle name="Normal 10 3 5 2" xfId="377" xr:uid="{774C3F00-B74B-4948-B093-982FFA7FA430}"/>
    <cellStyle name="Normal 10 3 5 2 2" xfId="378" xr:uid="{4AF35E1F-E8C5-49E0-A0C2-F558189019FD}"/>
    <cellStyle name="Normal 10 3 5 2 2 2" xfId="3828" xr:uid="{0CD98F0B-0532-4B94-AD8B-215D04674F43}"/>
    <cellStyle name="Normal 10 3 5 2 3" xfId="379" xr:uid="{7FEEB47A-6C58-4481-9530-194C3430A387}"/>
    <cellStyle name="Normal 10 3 5 2 4" xfId="380" xr:uid="{7EF222A7-3929-48A7-85A2-23F6464F31C9}"/>
    <cellStyle name="Normal 10 3 5 3" xfId="381" xr:uid="{D9FCBF2A-B1DB-4DB7-B438-BBF615CE3E9C}"/>
    <cellStyle name="Normal 10 3 5 3 2" xfId="382" xr:uid="{D3128BC0-FAB5-4864-9209-B7527E06A784}"/>
    <cellStyle name="Normal 10 3 5 3 3" xfId="383" xr:uid="{0891C45B-B1E2-4F27-A464-A6191D01319F}"/>
    <cellStyle name="Normal 10 3 5 3 4" xfId="384" xr:uid="{8868446C-52AE-42A9-B95A-CC40FB1B80A1}"/>
    <cellStyle name="Normal 10 3 5 4" xfId="385" xr:uid="{D463542F-BEEC-40AC-B3FB-E9ACD4F21ADA}"/>
    <cellStyle name="Normal 10 3 5 5" xfId="386" xr:uid="{BD0AFB3F-A9F5-46AD-ABBB-67A6888302A2}"/>
    <cellStyle name="Normal 10 3 5 6" xfId="387" xr:uid="{61BF5CF4-3850-4B30-86C5-B5114EEC98E8}"/>
    <cellStyle name="Normal 10 3 6" xfId="388" xr:uid="{370FF4D6-F26B-4749-9F00-FE9D0C03268E}"/>
    <cellStyle name="Normal 10 3 6 2" xfId="389" xr:uid="{AE0E5766-4C52-4839-925C-3BD27FEBCBE9}"/>
    <cellStyle name="Normal 10 3 6 2 2" xfId="390" xr:uid="{B3C59910-1731-427E-8201-FF9866F51DE0}"/>
    <cellStyle name="Normal 10 3 6 2 3" xfId="391" xr:uid="{7D9B0DD0-5757-4431-BC94-989D75769FE2}"/>
    <cellStyle name="Normal 10 3 6 2 4" xfId="392" xr:uid="{88BCD294-4ABB-4754-94C7-1B2ADB083CB2}"/>
    <cellStyle name="Normal 10 3 6 3" xfId="393" xr:uid="{8CEA8599-55C0-4F3A-871F-9C98D74CE94C}"/>
    <cellStyle name="Normal 10 3 6 4" xfId="394" xr:uid="{98B4E0B9-E023-4432-A8B9-7DA169827F94}"/>
    <cellStyle name="Normal 10 3 6 5" xfId="395" xr:uid="{DCE3B610-5BE2-4A4E-BA67-C7B2FDE8A9EE}"/>
    <cellStyle name="Normal 10 3 7" xfId="396" xr:uid="{3E273BCF-79DB-4FDF-B5A6-8E88516F3141}"/>
    <cellStyle name="Normal 10 3 7 2" xfId="397" xr:uid="{0C1549FF-E771-43EE-9EE9-45376265272A}"/>
    <cellStyle name="Normal 10 3 7 3" xfId="398" xr:uid="{9E14A618-8DB4-4EB3-B42B-91DFA2B2FD2E}"/>
    <cellStyle name="Normal 10 3 7 4" xfId="399" xr:uid="{704D21F8-9100-4057-9739-C3F959C11850}"/>
    <cellStyle name="Normal 10 3 8" xfId="400" xr:uid="{FF35E09C-ABA1-4D42-8FD1-658F5BC58D25}"/>
    <cellStyle name="Normal 10 3 8 2" xfId="401" xr:uid="{E55344AB-128F-4137-8C32-B8A61784FEBD}"/>
    <cellStyle name="Normal 10 3 8 3" xfId="402" xr:uid="{CED764D8-75FA-4145-BDCC-DC06F6AD830C}"/>
    <cellStyle name="Normal 10 3 8 4" xfId="403" xr:uid="{2A8971A9-5081-4033-ADBA-AC5A8BD9E1E1}"/>
    <cellStyle name="Normal 10 3 9" xfId="404" xr:uid="{7B0F048F-5CC0-4DA2-9024-16A3686F8195}"/>
    <cellStyle name="Normal 10 4" xfId="405" xr:uid="{AFCA3648-034E-460E-9B72-411FC105D7E3}"/>
    <cellStyle name="Normal 10 4 10" xfId="406" xr:uid="{1D4CE1CF-3962-4481-8395-29765CA1AC6A}"/>
    <cellStyle name="Normal 10 4 11" xfId="407" xr:uid="{02E2B017-9B22-4483-934B-5DE577F1F94C}"/>
    <cellStyle name="Normal 10 4 2" xfId="408" xr:uid="{9D94A09D-C1AE-45DA-9757-BC0770933E68}"/>
    <cellStyle name="Normal 10 4 2 2" xfId="409" xr:uid="{87B7B3B2-32FE-46FD-AA44-3A95741317FA}"/>
    <cellStyle name="Normal 10 4 2 2 2" xfId="410" xr:uid="{889F39CA-A6A8-4732-8936-3FA446390150}"/>
    <cellStyle name="Normal 10 4 2 2 2 2" xfId="411" xr:uid="{AA177BA9-3831-4C60-9474-B9E068D3AC23}"/>
    <cellStyle name="Normal 10 4 2 2 2 2 2" xfId="412" xr:uid="{2D80519B-DEDE-44AB-8138-E01C05394CA6}"/>
    <cellStyle name="Normal 10 4 2 2 2 2 3" xfId="413" xr:uid="{DAD3E11A-14F4-473D-AF1D-7C18212B08D3}"/>
    <cellStyle name="Normal 10 4 2 2 2 2 4" xfId="414" xr:uid="{F6F84FB7-E946-46A6-B8AF-FB9C5CD9E6D2}"/>
    <cellStyle name="Normal 10 4 2 2 2 3" xfId="415" xr:uid="{F9923F24-3D67-4C04-B37C-FF23F56108B9}"/>
    <cellStyle name="Normal 10 4 2 2 2 3 2" xfId="416" xr:uid="{092AA503-9201-4A7D-8FB5-B8437FADCE84}"/>
    <cellStyle name="Normal 10 4 2 2 2 3 3" xfId="417" xr:uid="{1EF5120F-39A3-4FC9-ACC6-FDD072B7BA0D}"/>
    <cellStyle name="Normal 10 4 2 2 2 3 4" xfId="418" xr:uid="{D2327F8F-E79B-46A8-9540-47C860A33140}"/>
    <cellStyle name="Normal 10 4 2 2 2 4" xfId="419" xr:uid="{64E43471-A4D8-4E17-B1EC-EF0CADCB1CC9}"/>
    <cellStyle name="Normal 10 4 2 2 2 5" xfId="420" xr:uid="{09212A68-FD4E-4D6F-A12D-314CE579947D}"/>
    <cellStyle name="Normal 10 4 2 2 2 6" xfId="421" xr:uid="{99BC959B-7773-4BD5-ADED-A5A3FB1E1F54}"/>
    <cellStyle name="Normal 10 4 2 2 3" xfId="422" xr:uid="{C28E710F-C5CD-4D79-8A17-7ADD31E79A14}"/>
    <cellStyle name="Normal 10 4 2 2 3 2" xfId="423" xr:uid="{4D1F29B8-F925-4AEA-819C-A772CCDFAD29}"/>
    <cellStyle name="Normal 10 4 2 2 3 2 2" xfId="424" xr:uid="{38589C83-E1CE-4DBB-8327-8632D41C5B3D}"/>
    <cellStyle name="Normal 10 4 2 2 3 2 3" xfId="425" xr:uid="{0B83D258-8795-4588-AC40-45F83D716123}"/>
    <cellStyle name="Normal 10 4 2 2 3 2 4" xfId="426" xr:uid="{EADE2538-AAE9-4F68-BDD7-1E60A20AF52F}"/>
    <cellStyle name="Normal 10 4 2 2 3 3" xfId="427" xr:uid="{F1AA4A1E-6FB8-4F3F-B6FE-2B66EA89AE4A}"/>
    <cellStyle name="Normal 10 4 2 2 3 4" xfId="428" xr:uid="{2DB29B8B-E0B8-4E06-8488-08BE394A5696}"/>
    <cellStyle name="Normal 10 4 2 2 3 5" xfId="429" xr:uid="{4DE184E8-958F-4F0A-9F98-4978B33000A3}"/>
    <cellStyle name="Normal 10 4 2 2 4" xfId="430" xr:uid="{BAFF28F2-8613-4058-9947-E1F470EDEA4F}"/>
    <cellStyle name="Normal 10 4 2 2 4 2" xfId="431" xr:uid="{EF2B87F2-02F6-4DB3-AA7D-FADB9E0D86C9}"/>
    <cellStyle name="Normal 10 4 2 2 4 3" xfId="432" xr:uid="{7F0BD939-2CC8-45C9-A6CC-E9D19ADDE844}"/>
    <cellStyle name="Normal 10 4 2 2 4 4" xfId="433" xr:uid="{BE2B8FC6-3E7B-4074-8E01-B5E12F00A85F}"/>
    <cellStyle name="Normal 10 4 2 2 5" xfId="434" xr:uid="{3C858210-6342-4332-A2CD-AD1623B02A88}"/>
    <cellStyle name="Normal 10 4 2 2 5 2" xfId="435" xr:uid="{737EF593-3659-47C3-93EB-D62392BB2BCE}"/>
    <cellStyle name="Normal 10 4 2 2 5 3" xfId="436" xr:uid="{9084E237-DA9A-4FEF-A291-FD0DA44845EC}"/>
    <cellStyle name="Normal 10 4 2 2 5 4" xfId="437" xr:uid="{1A646E3A-D2C5-43EB-9CEF-744306A9B73D}"/>
    <cellStyle name="Normal 10 4 2 2 6" xfId="438" xr:uid="{E47B10C0-EE8F-4AC0-8546-385315EC3408}"/>
    <cellStyle name="Normal 10 4 2 2 7" xfId="439" xr:uid="{9CA975DB-3113-4704-A36D-1850143C11F0}"/>
    <cellStyle name="Normal 10 4 2 2 8" xfId="440" xr:uid="{F2E208B5-745B-41D5-8462-9BCF89D61079}"/>
    <cellStyle name="Normal 10 4 2 3" xfId="441" xr:uid="{B958A9A1-0536-4380-889C-B7CFC640C715}"/>
    <cellStyle name="Normal 10 4 2 3 2" xfId="442" xr:uid="{CB9B5F9E-5DAA-4776-A194-3176A6C1DD15}"/>
    <cellStyle name="Normal 10 4 2 3 2 2" xfId="443" xr:uid="{24A8BA6F-3BF5-4D99-92BB-633C52BC868E}"/>
    <cellStyle name="Normal 10 4 2 3 2 3" xfId="444" xr:uid="{11D407B5-8947-4EBE-B0DA-A14E8EB8A74A}"/>
    <cellStyle name="Normal 10 4 2 3 2 4" xfId="445" xr:uid="{E6AEA0AC-95D4-4B7D-A7E2-49EB4ACA3304}"/>
    <cellStyle name="Normal 10 4 2 3 3" xfId="446" xr:uid="{42B0C8F5-820D-49FD-9F35-FDAF3F8B166F}"/>
    <cellStyle name="Normal 10 4 2 3 3 2" xfId="447" xr:uid="{DDF637C5-3045-4E5E-887C-A99BFE2AB2C5}"/>
    <cellStyle name="Normal 10 4 2 3 3 3" xfId="448" xr:uid="{E25CF009-B283-4385-B72B-1791E8E469E1}"/>
    <cellStyle name="Normal 10 4 2 3 3 4" xfId="449" xr:uid="{D6295001-1C4D-4D58-9EEB-E14DEBBB29CF}"/>
    <cellStyle name="Normal 10 4 2 3 4" xfId="450" xr:uid="{BF806EF0-FBC3-46CA-BCD6-16ED6D8DCABF}"/>
    <cellStyle name="Normal 10 4 2 3 5" xfId="451" xr:uid="{5B268FC9-52A1-4050-9E6D-261E052D1874}"/>
    <cellStyle name="Normal 10 4 2 3 6" xfId="452" xr:uid="{F232809A-8272-4AD2-9A8B-809FADD8B678}"/>
    <cellStyle name="Normal 10 4 2 4" xfId="453" xr:uid="{4CA118D9-60E3-46B1-BCC6-0225788392D6}"/>
    <cellStyle name="Normal 10 4 2 4 2" xfId="454" xr:uid="{C75DED87-D85E-4BE7-BB16-FF5CF1811847}"/>
    <cellStyle name="Normal 10 4 2 4 2 2" xfId="455" xr:uid="{F948F1BF-2FD4-42E7-83AA-7494B63D2747}"/>
    <cellStyle name="Normal 10 4 2 4 2 3" xfId="456" xr:uid="{1708E769-F8B1-4194-9D8C-E0EC7A880934}"/>
    <cellStyle name="Normal 10 4 2 4 2 4" xfId="457" xr:uid="{DA8CB8F9-6EDD-431A-A5CB-FCFD85216D8A}"/>
    <cellStyle name="Normal 10 4 2 4 3" xfId="458" xr:uid="{41CF1D89-37B9-430C-8DE6-9D492AD176C8}"/>
    <cellStyle name="Normal 10 4 2 4 4" xfId="459" xr:uid="{EE83B3A2-7325-4BCF-A04A-466B40C5E083}"/>
    <cellStyle name="Normal 10 4 2 4 5" xfId="460" xr:uid="{151E389F-2B04-4B9E-A489-C4AA84F9B1A1}"/>
    <cellStyle name="Normal 10 4 2 5" xfId="461" xr:uid="{1375A76D-014B-42A0-B5C2-89376508549F}"/>
    <cellStyle name="Normal 10 4 2 5 2" xfId="462" xr:uid="{22A3B921-8BB1-4A87-83CB-80EFCDB29264}"/>
    <cellStyle name="Normal 10 4 2 5 3" xfId="463" xr:uid="{84F0F8A8-7698-43FA-9A2B-AD37471EA07F}"/>
    <cellStyle name="Normal 10 4 2 5 4" xfId="464" xr:uid="{70F3089D-2B14-464A-AA30-C53801F92723}"/>
    <cellStyle name="Normal 10 4 2 6" xfId="465" xr:uid="{C4AE3649-2FDE-4051-B190-B0126C3EF2A1}"/>
    <cellStyle name="Normal 10 4 2 6 2" xfId="466" xr:uid="{4E6A6BF4-B7F7-4EBC-AC95-4164E6434CED}"/>
    <cellStyle name="Normal 10 4 2 6 3" xfId="467" xr:uid="{45D66B47-BFAB-4844-9266-E73B1206A1CC}"/>
    <cellStyle name="Normal 10 4 2 6 4" xfId="468" xr:uid="{C823F953-494A-4565-8A54-9838A724D4C1}"/>
    <cellStyle name="Normal 10 4 2 7" xfId="469" xr:uid="{462E586B-B39F-4476-9EDB-66C6D4DFE2CA}"/>
    <cellStyle name="Normal 10 4 2 8" xfId="470" xr:uid="{4EA26657-C919-4F02-8C91-6DEAC938CB54}"/>
    <cellStyle name="Normal 10 4 2 9" xfId="471" xr:uid="{9DC8398A-75CE-4B9E-8AA0-418D8ACD4C23}"/>
    <cellStyle name="Normal 10 4 3" xfId="472" xr:uid="{E63B47D4-9A77-4866-AFB5-457147E88CBD}"/>
    <cellStyle name="Normal 10 4 3 2" xfId="473" xr:uid="{501B2C6C-3096-4C36-834D-1E71DCB0C4EA}"/>
    <cellStyle name="Normal 10 4 3 2 2" xfId="474" xr:uid="{E843A460-985E-4DE3-8616-3C8D8DD07449}"/>
    <cellStyle name="Normal 10 4 3 2 2 2" xfId="475" xr:uid="{91E4D2FB-B807-4521-87F2-34BAAB445FB7}"/>
    <cellStyle name="Normal 10 4 3 2 2 2 2" xfId="3829" xr:uid="{F2D56548-39D2-4FCC-884D-D625693442B1}"/>
    <cellStyle name="Normal 10 4 3 2 2 3" xfId="476" xr:uid="{BD923582-1A86-47E5-A2B9-15E65EDEFB23}"/>
    <cellStyle name="Normal 10 4 3 2 2 4" xfId="477" xr:uid="{62FCCA74-9674-4F34-A5D1-8641797756E9}"/>
    <cellStyle name="Normal 10 4 3 2 3" xfId="478" xr:uid="{11893A71-1047-4F69-AA3D-FF140BF56BA5}"/>
    <cellStyle name="Normal 10 4 3 2 3 2" xfId="479" xr:uid="{054F678A-490F-4676-98C1-F415ABC9F179}"/>
    <cellStyle name="Normal 10 4 3 2 3 3" xfId="480" xr:uid="{637C430F-F33F-4E24-823D-E6C76990C63E}"/>
    <cellStyle name="Normal 10 4 3 2 3 4" xfId="481" xr:uid="{248858C7-274B-4E01-8235-FDCE858AD07F}"/>
    <cellStyle name="Normal 10 4 3 2 4" xfId="482" xr:uid="{012F4A8B-C681-4309-9D4B-84FBD1B4AD35}"/>
    <cellStyle name="Normal 10 4 3 2 5" xfId="483" xr:uid="{8ED48F43-9668-4820-B183-B688DCBF94D4}"/>
    <cellStyle name="Normal 10 4 3 2 6" xfId="484" xr:uid="{90FF64DA-9682-49E0-9529-91F75EB5FDE4}"/>
    <cellStyle name="Normal 10 4 3 3" xfId="485" xr:uid="{4C8ED551-E277-47C8-93E5-609947B7E7FA}"/>
    <cellStyle name="Normal 10 4 3 3 2" xfId="486" xr:uid="{02A8629B-A830-45E9-B74F-FEB7BD0C00DE}"/>
    <cellStyle name="Normal 10 4 3 3 2 2" xfId="487" xr:uid="{78EAD663-A57F-40BD-9CE7-D9987B7BD7AB}"/>
    <cellStyle name="Normal 10 4 3 3 2 3" xfId="488" xr:uid="{B83ABA6F-AE82-41DE-AC4D-2C1AF3B3EE66}"/>
    <cellStyle name="Normal 10 4 3 3 2 4" xfId="489" xr:uid="{A96C3E6D-3BFB-4BC4-9795-D9B74E2087FD}"/>
    <cellStyle name="Normal 10 4 3 3 3" xfId="490" xr:uid="{89F7D464-1543-4F7D-A732-3E8515C2FA46}"/>
    <cellStyle name="Normal 10 4 3 3 4" xfId="491" xr:uid="{F6593910-074A-473A-9BA7-5F902C51D7AB}"/>
    <cellStyle name="Normal 10 4 3 3 5" xfId="492" xr:uid="{9D90E4FE-9624-4267-B638-45BD067632DC}"/>
    <cellStyle name="Normal 10 4 3 4" xfId="493" xr:uid="{6AF33FC6-8F6F-4C6E-B3CD-13FA58F8C48A}"/>
    <cellStyle name="Normal 10 4 3 4 2" xfId="494" xr:uid="{13AD64B8-D624-416C-9893-F359A40D9CDE}"/>
    <cellStyle name="Normal 10 4 3 4 3" xfId="495" xr:uid="{52DFFDCE-64EA-403E-92CC-3DCE27C130CD}"/>
    <cellStyle name="Normal 10 4 3 4 4" xfId="496" xr:uid="{99A4832F-1A7F-47FC-BA68-8244BCFC8D5F}"/>
    <cellStyle name="Normal 10 4 3 5" xfId="497" xr:uid="{E76D89D5-156C-499C-828B-7661DF20BFA4}"/>
    <cellStyle name="Normal 10 4 3 5 2" xfId="498" xr:uid="{2151C679-D878-4021-8174-67A25FFD0CC6}"/>
    <cellStyle name="Normal 10 4 3 5 3" xfId="499" xr:uid="{84C4553E-EBC7-4388-BF01-D3A0FE35E914}"/>
    <cellStyle name="Normal 10 4 3 5 4" xfId="500" xr:uid="{9721765C-CCE9-40F6-A3AF-4E4C762AFCAE}"/>
    <cellStyle name="Normal 10 4 3 6" xfId="501" xr:uid="{1C897FB0-0847-45D6-9275-BEA053B1FA7B}"/>
    <cellStyle name="Normal 10 4 3 7" xfId="502" xr:uid="{6E7FD6BF-CA9C-434E-96D7-08A2313B957D}"/>
    <cellStyle name="Normal 10 4 3 8" xfId="503" xr:uid="{A733FF00-90B8-4DB1-9814-FE8CDDFE15B0}"/>
    <cellStyle name="Normal 10 4 4" xfId="504" xr:uid="{C7D3266E-DF79-468D-86A8-A2B22532EB0B}"/>
    <cellStyle name="Normal 10 4 4 2" xfId="505" xr:uid="{F1E3CD40-D1F6-45C3-836C-66408BDC9CF7}"/>
    <cellStyle name="Normal 10 4 4 2 2" xfId="506" xr:uid="{ADA749BE-ACDE-4BBA-B030-2C7144DD869A}"/>
    <cellStyle name="Normal 10 4 4 2 2 2" xfId="507" xr:uid="{0EA37DCA-C195-4C22-B2B2-B4B09B4F67CE}"/>
    <cellStyle name="Normal 10 4 4 2 2 3" xfId="508" xr:uid="{71B0556E-6199-4E3D-8103-2499115E6CDF}"/>
    <cellStyle name="Normal 10 4 4 2 2 4" xfId="509" xr:uid="{EB658E4E-478D-41D1-821D-1F52D7573F52}"/>
    <cellStyle name="Normal 10 4 4 2 3" xfId="510" xr:uid="{1D31D410-D4A3-476F-8740-11A36C49994C}"/>
    <cellStyle name="Normal 10 4 4 2 4" xfId="511" xr:uid="{09CEF185-C5BC-4B43-8FAE-B77F7E5048D3}"/>
    <cellStyle name="Normal 10 4 4 2 5" xfId="512" xr:uid="{1B8AABAD-12F4-42BB-9273-C92C6E4690AE}"/>
    <cellStyle name="Normal 10 4 4 3" xfId="513" xr:uid="{AD328131-95BA-4FC1-8203-3EE6622F7D72}"/>
    <cellStyle name="Normal 10 4 4 3 2" xfId="514" xr:uid="{277AE683-89AA-4DD4-A98D-BC41893C36FF}"/>
    <cellStyle name="Normal 10 4 4 3 3" xfId="515" xr:uid="{ED71F3B6-0CA6-40FB-8460-94E18355FD2B}"/>
    <cellStyle name="Normal 10 4 4 3 4" xfId="516" xr:uid="{D526F781-05FD-4329-ABAA-DADF13F023AC}"/>
    <cellStyle name="Normal 10 4 4 4" xfId="517" xr:uid="{DF9E1066-AF6F-4152-9ADA-156A5207BD50}"/>
    <cellStyle name="Normal 10 4 4 4 2" xfId="518" xr:uid="{121B7F88-AE15-40CB-9477-16203E195052}"/>
    <cellStyle name="Normal 10 4 4 4 3" xfId="519" xr:uid="{A1EA478B-E782-4BC1-9D9D-4D357C8B0BE4}"/>
    <cellStyle name="Normal 10 4 4 4 4" xfId="520" xr:uid="{C69DA0DE-AFEE-499F-807A-17A1FD8114EE}"/>
    <cellStyle name="Normal 10 4 4 5" xfId="521" xr:uid="{93169960-1E71-49F2-82E5-A7BEAC8640A1}"/>
    <cellStyle name="Normal 10 4 4 6" xfId="522" xr:uid="{CBDF2EE9-1C5E-40BD-87DC-9790325FBF31}"/>
    <cellStyle name="Normal 10 4 4 7" xfId="523" xr:uid="{F40D2F5C-76FE-4824-A455-572B5267AF84}"/>
    <cellStyle name="Normal 10 4 5" xfId="524" xr:uid="{CD2C02ED-6BF3-482A-9417-0D266D999602}"/>
    <cellStyle name="Normal 10 4 5 2" xfId="525" xr:uid="{9072C9BC-2E66-47BB-A759-E11F5BE91F35}"/>
    <cellStyle name="Normal 10 4 5 2 2" xfId="526" xr:uid="{C4D266AE-36CB-4073-9FA6-F8072A714704}"/>
    <cellStyle name="Normal 10 4 5 2 3" xfId="527" xr:uid="{114F9090-B921-443F-B1FD-079157012E4E}"/>
    <cellStyle name="Normal 10 4 5 2 4" xfId="528" xr:uid="{D0C2F532-E9E3-41E7-BCE3-AEBBCDAFD471}"/>
    <cellStyle name="Normal 10 4 5 3" xfId="529" xr:uid="{E9411301-6617-4793-9495-CF29A88CD3D6}"/>
    <cellStyle name="Normal 10 4 5 3 2" xfId="530" xr:uid="{B34F50DF-1F2C-400C-90AC-1DC10394AA15}"/>
    <cellStyle name="Normal 10 4 5 3 3" xfId="531" xr:uid="{A7DABF20-DF6D-416C-85B3-2981AE9E81FD}"/>
    <cellStyle name="Normal 10 4 5 3 4" xfId="532" xr:uid="{DB072720-62A0-4622-BEB8-C18A63493DD2}"/>
    <cellStyle name="Normal 10 4 5 4" xfId="533" xr:uid="{74941ADE-04E5-4E8B-BDC7-5624B854B7E1}"/>
    <cellStyle name="Normal 10 4 5 5" xfId="534" xr:uid="{5C8844FD-18F2-4015-8B53-13999C6C3C45}"/>
    <cellStyle name="Normal 10 4 5 6" xfId="535" xr:uid="{9FBACC14-DD05-4F14-8988-04A621C1E15D}"/>
    <cellStyle name="Normal 10 4 6" xfId="536" xr:uid="{5F9CFF4E-D1BC-42DB-B0BE-79B493A55BCE}"/>
    <cellStyle name="Normal 10 4 6 2" xfId="537" xr:uid="{096B6663-4BDA-4B37-B10B-0955C2AD1623}"/>
    <cellStyle name="Normal 10 4 6 2 2" xfId="538" xr:uid="{E13A7EED-A0B1-4BBF-91D1-70436FB4D943}"/>
    <cellStyle name="Normal 10 4 6 2 3" xfId="539" xr:uid="{8521A1FD-CB61-418C-9259-BFF957E02127}"/>
    <cellStyle name="Normal 10 4 6 2 4" xfId="540" xr:uid="{0C211196-2D6D-45E3-8F7F-0689187B6169}"/>
    <cellStyle name="Normal 10 4 6 3" xfId="541" xr:uid="{44108AE6-09D1-45E6-B96D-A70E341951D8}"/>
    <cellStyle name="Normal 10 4 6 4" xfId="542" xr:uid="{1EABF66B-0C23-45EE-8BD3-1A896FFD540D}"/>
    <cellStyle name="Normal 10 4 6 5" xfId="543" xr:uid="{274D4122-DAF5-4662-8C12-25691F9B039C}"/>
    <cellStyle name="Normal 10 4 7" xfId="544" xr:uid="{32668040-5939-4E20-A432-50404912B3D6}"/>
    <cellStyle name="Normal 10 4 7 2" xfId="545" xr:uid="{484A55A0-EBE0-418D-9212-A1DB6B99B8DE}"/>
    <cellStyle name="Normal 10 4 7 3" xfId="546" xr:uid="{AB7CF021-99C0-411E-B0BA-F80A060294C9}"/>
    <cellStyle name="Normal 10 4 7 4" xfId="547" xr:uid="{2C73B678-A9CC-459F-B09A-6987FDA10BBD}"/>
    <cellStyle name="Normal 10 4 8" xfId="548" xr:uid="{F6B6F2FD-BF49-4DA5-807F-74F8D2AD9F21}"/>
    <cellStyle name="Normal 10 4 8 2" xfId="549" xr:uid="{AD937FF5-B03C-4A8F-B731-9B2A4906B90B}"/>
    <cellStyle name="Normal 10 4 8 3" xfId="550" xr:uid="{EAA34063-00C7-476A-991E-B62CE7EF38C3}"/>
    <cellStyle name="Normal 10 4 8 4" xfId="551" xr:uid="{86A8FF2F-399E-40C5-B473-52FF74CBA0BF}"/>
    <cellStyle name="Normal 10 4 9" xfId="552" xr:uid="{E91BEE48-A636-4ED2-AECF-1ABCA6CE745A}"/>
    <cellStyle name="Normal 10 5" xfId="553" xr:uid="{F66345E6-B2FB-4CF2-88BB-29B89E124E3E}"/>
    <cellStyle name="Normal 10 5 2" xfId="554" xr:uid="{433A0FB0-6A6C-4586-A4B0-097BD64831EA}"/>
    <cellStyle name="Normal 10 5 2 2" xfId="555" xr:uid="{7AC66CAE-55B5-4273-A377-E6896E864256}"/>
    <cellStyle name="Normal 10 5 2 2 2" xfId="556" xr:uid="{F029022D-D1C4-409C-8845-6C1D75457205}"/>
    <cellStyle name="Normal 10 5 2 2 2 2" xfId="557" xr:uid="{24A7EFFD-7BB7-4959-A3B1-3102BCE22A47}"/>
    <cellStyle name="Normal 10 5 2 2 2 3" xfId="558" xr:uid="{E8215298-B151-4FE5-A6D7-EF3781495A08}"/>
    <cellStyle name="Normal 10 5 2 2 2 4" xfId="559" xr:uid="{7194CFF2-4807-4234-AAE9-485E52DA7B76}"/>
    <cellStyle name="Normal 10 5 2 2 3" xfId="560" xr:uid="{971E0A36-AC1B-41E0-AB4C-DE355BBB2439}"/>
    <cellStyle name="Normal 10 5 2 2 3 2" xfId="561" xr:uid="{645E2BCA-2518-463D-84B0-A086D48ACA58}"/>
    <cellStyle name="Normal 10 5 2 2 3 3" xfId="562" xr:uid="{188851B9-B95A-45AB-9B24-02E526E8E8B6}"/>
    <cellStyle name="Normal 10 5 2 2 3 4" xfId="563" xr:uid="{3CDE7929-073B-4791-938B-4A97D7E64606}"/>
    <cellStyle name="Normal 10 5 2 2 4" xfId="564" xr:uid="{7D353123-404D-42FB-A5C5-5EC859EEE106}"/>
    <cellStyle name="Normal 10 5 2 2 5" xfId="565" xr:uid="{DDDD737C-A1AB-4353-AA32-8435DE8754A0}"/>
    <cellStyle name="Normal 10 5 2 2 6" xfId="566" xr:uid="{1E9930BC-27F1-4B2A-8E5A-D4C109E7EA3C}"/>
    <cellStyle name="Normal 10 5 2 3" xfId="567" xr:uid="{7D8DA9AC-F80C-4650-8F2D-B766B9BBE27B}"/>
    <cellStyle name="Normal 10 5 2 3 2" xfId="568" xr:uid="{03EE9078-7671-4E45-88FE-A76FDAD8C9AF}"/>
    <cellStyle name="Normal 10 5 2 3 2 2" xfId="569" xr:uid="{C0F61A31-E19F-4B7D-83CE-D483C1A825B3}"/>
    <cellStyle name="Normal 10 5 2 3 2 3" xfId="570" xr:uid="{E5431CA5-77CA-4886-ADE4-B3CBEDFF0CCA}"/>
    <cellStyle name="Normal 10 5 2 3 2 4" xfId="571" xr:uid="{AEBC573A-C180-410D-A316-56DE5DFDFE14}"/>
    <cellStyle name="Normal 10 5 2 3 3" xfId="572" xr:uid="{5C25955A-8BB5-46CA-B824-0C55227F9A5D}"/>
    <cellStyle name="Normal 10 5 2 3 4" xfId="573" xr:uid="{E0E3E9F4-08A6-4C21-8585-908E8D6CD533}"/>
    <cellStyle name="Normal 10 5 2 3 5" xfId="574" xr:uid="{8FDE6857-C432-4092-B231-B75C1379975B}"/>
    <cellStyle name="Normal 10 5 2 4" xfId="575" xr:uid="{F35F67CE-9540-41A8-9B29-ACA3A3CC8616}"/>
    <cellStyle name="Normal 10 5 2 4 2" xfId="576" xr:uid="{B002BD5C-E606-42CE-A27C-6A4F75FFBEC4}"/>
    <cellStyle name="Normal 10 5 2 4 3" xfId="577" xr:uid="{218175F1-12C7-4CF6-90F5-450CDB0E9214}"/>
    <cellStyle name="Normal 10 5 2 4 4" xfId="578" xr:uid="{82EFFD9C-6AD0-43AF-8AC6-03244ECD48BB}"/>
    <cellStyle name="Normal 10 5 2 5" xfId="579" xr:uid="{3D7D7614-E0E9-4FF7-968C-333B55F97C40}"/>
    <cellStyle name="Normal 10 5 2 5 2" xfId="580" xr:uid="{CB8E97CF-ECFA-4C43-9ECF-4DE711FA9C1B}"/>
    <cellStyle name="Normal 10 5 2 5 3" xfId="581" xr:uid="{67FA6151-CF10-4794-8619-728FFB00D2DC}"/>
    <cellStyle name="Normal 10 5 2 5 4" xfId="582" xr:uid="{BE6085E8-BFC8-4A47-A159-014F642F061E}"/>
    <cellStyle name="Normal 10 5 2 6" xfId="583" xr:uid="{9D7246E8-48B5-4AAF-91D7-99AAD8B90DB6}"/>
    <cellStyle name="Normal 10 5 2 7" xfId="584" xr:uid="{BFC4DC6B-FC09-44A4-A6EE-43F2A4915507}"/>
    <cellStyle name="Normal 10 5 2 8" xfId="585" xr:uid="{848C0F6F-00E9-4AFE-813E-781E26744B49}"/>
    <cellStyle name="Normal 10 5 3" xfId="586" xr:uid="{0BE66330-8BB3-411F-AF9C-3595421AB127}"/>
    <cellStyle name="Normal 10 5 3 2" xfId="587" xr:uid="{2F08E9B5-A5AF-485E-BF96-DDF23F6922BF}"/>
    <cellStyle name="Normal 10 5 3 2 2" xfId="588" xr:uid="{B056D413-BAA2-4B82-BC8A-20C63B69A984}"/>
    <cellStyle name="Normal 10 5 3 2 3" xfId="589" xr:uid="{7379BB41-7290-4CAC-BC7A-789FB7E273EF}"/>
    <cellStyle name="Normal 10 5 3 2 4" xfId="590" xr:uid="{FC5403D5-9342-4748-9AC3-20C94DBF7A94}"/>
    <cellStyle name="Normal 10 5 3 3" xfId="591" xr:uid="{FA49B1F9-AB91-4BBD-A895-A5602264A703}"/>
    <cellStyle name="Normal 10 5 3 3 2" xfId="592" xr:uid="{12CCF5FF-186F-4453-9AC3-A9219B127740}"/>
    <cellStyle name="Normal 10 5 3 3 3" xfId="593" xr:uid="{23450ECD-6FE6-4703-9128-0AF3ABBEBBC5}"/>
    <cellStyle name="Normal 10 5 3 3 4" xfId="594" xr:uid="{92A635CE-8CC7-45E4-9C6C-8ED325DFF55D}"/>
    <cellStyle name="Normal 10 5 3 4" xfId="595" xr:uid="{4A2015B5-C5CE-4978-88B5-98DD841536E2}"/>
    <cellStyle name="Normal 10 5 3 5" xfId="596" xr:uid="{8B765919-6EDB-47F8-BEB0-5B01140C30F8}"/>
    <cellStyle name="Normal 10 5 3 6" xfId="597" xr:uid="{17CF37ED-42A8-4D52-8F49-87026DDF0AF3}"/>
    <cellStyle name="Normal 10 5 4" xfId="598" xr:uid="{D14B91A8-DAF0-4764-A621-21A8FE731F5D}"/>
    <cellStyle name="Normal 10 5 4 2" xfId="599" xr:uid="{3A0F0EF9-F41B-4435-9012-14AA8EAADB83}"/>
    <cellStyle name="Normal 10 5 4 2 2" xfId="600" xr:uid="{C03848CA-1316-4CAB-8093-C82B741DF92D}"/>
    <cellStyle name="Normal 10 5 4 2 3" xfId="601" xr:uid="{C0BAA118-8FAA-461B-A370-081392CC06C0}"/>
    <cellStyle name="Normal 10 5 4 2 4" xfId="602" xr:uid="{CA691655-4B4C-4839-BC09-417F31A6A159}"/>
    <cellStyle name="Normal 10 5 4 3" xfId="603" xr:uid="{07BA9274-6BF0-46A7-BB11-755287B90506}"/>
    <cellStyle name="Normal 10 5 4 4" xfId="604" xr:uid="{D323566F-B41E-4EE3-8AE6-CA398235CE76}"/>
    <cellStyle name="Normal 10 5 4 5" xfId="605" xr:uid="{D373B259-AE9B-4AA6-9957-B987F5AB5961}"/>
    <cellStyle name="Normal 10 5 5" xfId="606" xr:uid="{3F826F61-587A-4EB4-AA97-E1BB08F711CA}"/>
    <cellStyle name="Normal 10 5 5 2" xfId="607" xr:uid="{77C812A0-139C-4B5F-94E5-E81D6BD98A4E}"/>
    <cellStyle name="Normal 10 5 5 3" xfId="608" xr:uid="{59828BC3-2177-4C3D-BDA0-48E1ADB7B95B}"/>
    <cellStyle name="Normal 10 5 5 4" xfId="609" xr:uid="{EEE32BAB-F413-4510-AB79-C12CFF6B4910}"/>
    <cellStyle name="Normal 10 5 6" xfId="610" xr:uid="{F7D172C7-89D2-4296-BC28-AE6E57D4731B}"/>
    <cellStyle name="Normal 10 5 6 2" xfId="611" xr:uid="{5731D07B-39ED-4288-AB10-EB4F64BC26D5}"/>
    <cellStyle name="Normal 10 5 6 3" xfId="612" xr:uid="{15C53121-4104-46FA-B4A7-39A61617EAC3}"/>
    <cellStyle name="Normal 10 5 6 4" xfId="613" xr:uid="{9C046A71-2CA2-4146-8832-EC8CF57AE9ED}"/>
    <cellStyle name="Normal 10 5 7" xfId="614" xr:uid="{06A64BD7-F9D7-4F11-942B-39B985666118}"/>
    <cellStyle name="Normal 10 5 8" xfId="615" xr:uid="{A0DC1940-DFF3-4639-8D24-021599C5D20F}"/>
    <cellStyle name="Normal 10 5 9" xfId="616" xr:uid="{8F7159B5-F93F-42A5-9C15-1953F0F86BD9}"/>
    <cellStyle name="Normal 10 6" xfId="617" xr:uid="{6394B468-7151-4590-98CF-6897AFA96F02}"/>
    <cellStyle name="Normal 10 6 2" xfId="618" xr:uid="{742ABF11-1EED-4535-B1D4-BFFB25B88ECF}"/>
    <cellStyle name="Normal 10 6 2 2" xfId="619" xr:uid="{D5450DF3-D625-41FC-82FE-C1B28DB90074}"/>
    <cellStyle name="Normal 10 6 2 2 2" xfId="620" xr:uid="{600166BE-3905-442F-81AE-A69D1E5A2C81}"/>
    <cellStyle name="Normal 10 6 2 2 2 2" xfId="3830" xr:uid="{180E19D9-E15A-4820-929C-56F96642C04C}"/>
    <cellStyle name="Normal 10 6 2 2 3" xfId="621" xr:uid="{E14BCE04-5E83-4284-B3EE-335AFCE16115}"/>
    <cellStyle name="Normal 10 6 2 2 4" xfId="622" xr:uid="{37AED690-2E47-4E70-9DED-284133219A57}"/>
    <cellStyle name="Normal 10 6 2 3" xfId="623" xr:uid="{0664E32D-599C-4CDE-986C-27AE2B588638}"/>
    <cellStyle name="Normal 10 6 2 3 2" xfId="624" xr:uid="{873C3A78-D692-482A-8B91-B707ABD1D65D}"/>
    <cellStyle name="Normal 10 6 2 3 3" xfId="625" xr:uid="{38EE4919-0279-4273-A575-03326659405F}"/>
    <cellStyle name="Normal 10 6 2 3 4" xfId="626" xr:uid="{5D22F72B-E2A6-44DB-ACE4-2F7CC9B25E92}"/>
    <cellStyle name="Normal 10 6 2 4" xfId="627" xr:uid="{1056FCC8-5A6A-41E8-A2A7-525EEF6842E3}"/>
    <cellStyle name="Normal 10 6 2 5" xfId="628" xr:uid="{2E147F3C-267F-424C-9A00-83663ACF88E9}"/>
    <cellStyle name="Normal 10 6 2 6" xfId="629" xr:uid="{78093EBA-E05D-45D9-9C17-07C25B494C36}"/>
    <cellStyle name="Normal 10 6 3" xfId="630" xr:uid="{7F7EC6BE-3DC6-4D73-BF9A-9D1067B25A64}"/>
    <cellStyle name="Normal 10 6 3 2" xfId="631" xr:uid="{CA6C266F-519C-4905-A6A6-D575A36BA7AB}"/>
    <cellStyle name="Normal 10 6 3 2 2" xfId="632" xr:uid="{DEA2E226-FAFC-4EA0-881D-1427C1ECCABA}"/>
    <cellStyle name="Normal 10 6 3 2 3" xfId="633" xr:uid="{1C217262-197B-4457-896D-2FAC151CB95D}"/>
    <cellStyle name="Normal 10 6 3 2 4" xfId="634" xr:uid="{6EB08E40-7A24-4E08-8C24-1F92FC35611C}"/>
    <cellStyle name="Normal 10 6 3 3" xfId="635" xr:uid="{740A1A67-2CBB-4F0C-806E-79F615D4561F}"/>
    <cellStyle name="Normal 10 6 3 4" xfId="636" xr:uid="{6528223F-F6B5-4E39-A6D0-7EF916FCE22A}"/>
    <cellStyle name="Normal 10 6 3 5" xfId="637" xr:uid="{E3A29147-4CF6-40A1-8EE3-3A6E8B4FECD2}"/>
    <cellStyle name="Normal 10 6 4" xfId="638" xr:uid="{1061DE02-B187-4456-96A0-C10B1B3148FF}"/>
    <cellStyle name="Normal 10 6 4 2" xfId="639" xr:uid="{E43114A5-2C65-4CF0-A943-3CC14809EFEE}"/>
    <cellStyle name="Normal 10 6 4 3" xfId="640" xr:uid="{BAFC1780-ABBE-40E2-AB3C-066CEF21B29D}"/>
    <cellStyle name="Normal 10 6 4 4" xfId="641" xr:uid="{E10FC8CB-B5A1-438C-98A3-7D3972C11E43}"/>
    <cellStyle name="Normal 10 6 5" xfId="642" xr:uid="{76A192EE-81A0-4ED2-9011-08B595D9A200}"/>
    <cellStyle name="Normal 10 6 5 2" xfId="643" xr:uid="{12AD446C-2E00-4482-903D-C7C6E581122C}"/>
    <cellStyle name="Normal 10 6 5 3" xfId="644" xr:uid="{E49A1D6A-875D-451E-8E66-9ACAA5A1DF8F}"/>
    <cellStyle name="Normal 10 6 5 4" xfId="645" xr:uid="{E5B399E9-DD4E-4142-94B2-9498254A8049}"/>
    <cellStyle name="Normal 10 6 6" xfId="646" xr:uid="{4794FB1A-A22D-49F2-8895-7AA9C218A7FB}"/>
    <cellStyle name="Normal 10 6 7" xfId="647" xr:uid="{7B08D5F9-97F5-4629-8F74-8F50313C196E}"/>
    <cellStyle name="Normal 10 6 8" xfId="648" xr:uid="{C0D8C7B5-C013-471D-A074-7A69C07B4E0F}"/>
    <cellStyle name="Normal 10 7" xfId="649" xr:uid="{079CF6EF-C120-46EC-A0C9-1BA1C3A29F21}"/>
    <cellStyle name="Normal 10 7 2" xfId="650" xr:uid="{324C0654-63AB-477E-AFEA-C6C338123BA4}"/>
    <cellStyle name="Normal 10 7 2 2" xfId="651" xr:uid="{74D3F2EB-E060-4C4F-82AC-18FE39529ACE}"/>
    <cellStyle name="Normal 10 7 2 2 2" xfId="652" xr:uid="{33171C06-ECB1-4EC2-A41D-C36098F3F6DD}"/>
    <cellStyle name="Normal 10 7 2 2 3" xfId="653" xr:uid="{EF349C79-D8F4-4E76-953A-1759E4CCA7DD}"/>
    <cellStyle name="Normal 10 7 2 2 4" xfId="654" xr:uid="{654B35DB-1EC2-48E5-8409-F7959F8B3769}"/>
    <cellStyle name="Normal 10 7 2 3" xfId="655" xr:uid="{768967AF-AE7E-432F-871A-B37296B2AEE5}"/>
    <cellStyle name="Normal 10 7 2 4" xfId="656" xr:uid="{934A8A8C-72C2-4F08-8085-55D8DCAFB542}"/>
    <cellStyle name="Normal 10 7 2 5" xfId="657" xr:uid="{7CC60837-8E7A-40A8-A60E-CDBAD9A16B26}"/>
    <cellStyle name="Normal 10 7 3" xfId="658" xr:uid="{C4DF015F-270A-4787-A9CE-3D21A7C4663C}"/>
    <cellStyle name="Normal 10 7 3 2" xfId="659" xr:uid="{DD1A277F-A24F-40B9-BF16-EC1383266D19}"/>
    <cellStyle name="Normal 10 7 3 3" xfId="660" xr:uid="{80B489D1-3132-4B54-9F8D-E75A13A0EC99}"/>
    <cellStyle name="Normal 10 7 3 4" xfId="661" xr:uid="{F84B0A0A-7ED9-47CE-B30F-654E2BA3573B}"/>
    <cellStyle name="Normal 10 7 4" xfId="662" xr:uid="{D2A3DA18-DDFC-4237-A757-BD788F7278C7}"/>
    <cellStyle name="Normal 10 7 4 2" xfId="663" xr:uid="{8B05617E-F42E-4D74-AA23-4506FBEDEC94}"/>
    <cellStyle name="Normal 10 7 4 3" xfId="664" xr:uid="{7E35DBEE-688C-4806-AF84-96872BB310A0}"/>
    <cellStyle name="Normal 10 7 4 4" xfId="665" xr:uid="{D24C3654-1165-40F5-A221-B42F4A8F9E4F}"/>
    <cellStyle name="Normal 10 7 5" xfId="666" xr:uid="{5407A5A2-B7BB-4E31-9868-F9F3FBD07718}"/>
    <cellStyle name="Normal 10 7 6" xfId="667" xr:uid="{F6F42EBF-AD5D-47CC-814B-624363705E8C}"/>
    <cellStyle name="Normal 10 7 7" xfId="668" xr:uid="{7D2DB2D9-8BFB-4BC4-8F32-00D12822FB86}"/>
    <cellStyle name="Normal 10 8" xfId="669" xr:uid="{CB4C0484-F4F6-4CE8-9F4B-50E9BA847126}"/>
    <cellStyle name="Normal 10 8 2" xfId="670" xr:uid="{D92324E4-4C9F-48F4-A4DB-0E68FA1F861C}"/>
    <cellStyle name="Normal 10 8 2 2" xfId="671" xr:uid="{E40BD55D-0719-4A73-9DE0-A110DD15677A}"/>
    <cellStyle name="Normal 10 8 2 3" xfId="672" xr:uid="{904CC00B-031A-4EB9-9F07-E9267492F05C}"/>
    <cellStyle name="Normal 10 8 2 4" xfId="673" xr:uid="{E61FFE4A-C654-4E4F-A7D7-8D7FF78780F7}"/>
    <cellStyle name="Normal 10 8 3" xfId="674" xr:uid="{F1207A58-9634-4CCB-99FE-136F2D5835F4}"/>
    <cellStyle name="Normal 10 8 3 2" xfId="675" xr:uid="{BB144ECE-2C3B-469D-9545-BC3641CB1571}"/>
    <cellStyle name="Normal 10 8 3 3" xfId="676" xr:uid="{D3FB0322-A0AF-4C99-90B4-3F38074FAFE4}"/>
    <cellStyle name="Normal 10 8 3 4" xfId="677" xr:uid="{DADF419D-6D7E-4C56-98DC-BCC83ADF5D8D}"/>
    <cellStyle name="Normal 10 8 4" xfId="678" xr:uid="{725278F9-638A-46DE-9E55-71FB7380AA01}"/>
    <cellStyle name="Normal 10 8 5" xfId="679" xr:uid="{29A55805-1A93-49E3-91ED-9178DC4637D6}"/>
    <cellStyle name="Normal 10 8 6" xfId="680" xr:uid="{D88819FD-0861-4B64-9261-597374499A6E}"/>
    <cellStyle name="Normal 10 9" xfId="681" xr:uid="{17BE4F95-314A-43F3-9946-ED68EAF05C18}"/>
    <cellStyle name="Normal 10 9 2" xfId="682" xr:uid="{FC4AA938-CCF9-4497-A805-227E9A4E5873}"/>
    <cellStyle name="Normal 10 9 2 2" xfId="683" xr:uid="{68D17FA7-3FE6-4E10-87C0-606D6BCB84D0}"/>
    <cellStyle name="Normal 10 9 2 2 2" xfId="4305" xr:uid="{6ABFEE14-99A0-4B0A-9F27-20B18A9AC04B}"/>
    <cellStyle name="Normal 10 9 2 2 3" xfId="4858" xr:uid="{7EF9A43B-387B-4161-BF9C-F2AA0A25EC69}"/>
    <cellStyle name="Normal 10 9 2 3" xfId="684" xr:uid="{F00A981C-2F89-43D5-B0AC-124D53E9F409}"/>
    <cellStyle name="Normal 10 9 2 4" xfId="685" xr:uid="{323219B9-0348-4CD9-B5B7-1CA64671F737}"/>
    <cellStyle name="Normal 10 9 3" xfId="686" xr:uid="{C8CE44CE-5630-4281-A2AF-ED7F1811D4D5}"/>
    <cellStyle name="Normal 10 9 3 2" xfId="5517" xr:uid="{6955F93A-8A92-43A9-9F2D-E8CD2D80F336}"/>
    <cellStyle name="Normal 10 9 4" xfId="687" xr:uid="{B2FEB87C-CA84-46E0-B15C-D3D05C2A3E26}"/>
    <cellStyle name="Normal 10 9 4 2" xfId="4791" xr:uid="{3EE34A3F-9BBC-4F72-99E9-884C2BF01D5C}"/>
    <cellStyle name="Normal 10 9 4 3" xfId="4859" xr:uid="{9B799E3C-41CF-45E7-92F3-A9F95E4AC0C8}"/>
    <cellStyle name="Normal 10 9 4 4" xfId="4826" xr:uid="{7B97A130-92FE-4555-BE8A-56D1CEE334FD}"/>
    <cellStyle name="Normal 10 9 5" xfId="688" xr:uid="{F889E525-9E3E-45D4-823C-E7AEC96B1B0D}"/>
    <cellStyle name="Normal 11" xfId="44" xr:uid="{2FEAB7A2-1C1E-4956-B08C-D94FA136B5A8}"/>
    <cellStyle name="Normal 11 2" xfId="3701" xr:uid="{3552B7AF-A435-4864-8BFA-04575DBDC702}"/>
    <cellStyle name="Normal 11 2 2" xfId="4524" xr:uid="{61E0150F-4198-4267-AC27-F2A9DB514589}"/>
    <cellStyle name="Normal 11 3" xfId="4310" xr:uid="{B5D3E26A-8A11-48F4-96DC-43640226F100}"/>
    <cellStyle name="Normal 11 3 2" xfId="4781" xr:uid="{DC9BAF5E-9B99-4C20-9923-0385A7B28D8C}"/>
    <cellStyle name="Normal 11 3 3" xfId="4903" xr:uid="{E5A3C553-13EF-4C87-963E-2044F80F05CC}"/>
    <cellStyle name="Normal 11 3 4" xfId="4880" xr:uid="{7D115CD2-BC85-40EA-BD51-E37BC4394D64}"/>
    <cellStyle name="Normal 11 4" xfId="4442" xr:uid="{BC72633D-8186-4EDF-95C4-277AEC8DA01A}"/>
    <cellStyle name="Normal 12" xfId="45" xr:uid="{48C9F2E7-9DDE-4374-BA7E-E535A21495AD}"/>
    <cellStyle name="Normal 12 2" xfId="3702" xr:uid="{DFAE2086-B1ED-4EDB-940B-68E2C0E9DFA2}"/>
    <cellStyle name="Normal 12 2 2" xfId="4525" xr:uid="{ABC13EC4-764B-408E-8C1E-48435DBF8EEC}"/>
    <cellStyle name="Normal 12 3" xfId="4443" xr:uid="{2B3B0DF8-3808-4CFF-AEED-F63C2485D70A}"/>
    <cellStyle name="Normal 13" xfId="46" xr:uid="{4428BC46-8C40-41FE-8896-C8905E146221}"/>
    <cellStyle name="Normal 13 2" xfId="47" xr:uid="{147F826B-14F5-467F-9797-45AAE6461ED9}"/>
    <cellStyle name="Normal 13 2 2" xfId="3703" xr:uid="{77468997-8786-40C7-B628-DF51307543DA}"/>
    <cellStyle name="Normal 13 2 2 2" xfId="4526" xr:uid="{8AEE2182-46D2-4058-972C-D0787CFF31EE}"/>
    <cellStyle name="Normal 13 2 3" xfId="4312" xr:uid="{29E24792-B870-4BAB-AACC-387D187345C5}"/>
    <cellStyle name="Normal 13 2 3 2" xfId="4782" xr:uid="{24968908-33D1-42DA-996C-F71475EDD912}"/>
    <cellStyle name="Normal 13 2 3 3" xfId="4904" xr:uid="{A3B3262E-C0FE-4CF3-BF41-5A0889159235}"/>
    <cellStyle name="Normal 13 2 3 4" xfId="4881" xr:uid="{84FDB9D6-3AC2-4FAE-BFC9-46E5E3DC4F51}"/>
    <cellStyle name="Normal 13 2 4" xfId="4445" xr:uid="{A89159F4-6D5E-457A-92C7-7D705FEB18AA}"/>
    <cellStyle name="Normal 13 3" xfId="3704" xr:uid="{FFD8CDB7-A5B0-4B31-8426-6F7C1B323F9F}"/>
    <cellStyle name="Normal 13 3 2" xfId="4396" xr:uid="{E9FCA149-A15F-4096-AAF2-1670B2656979}"/>
    <cellStyle name="Normal 13 3 2 2" xfId="4657" xr:uid="{E988D2B9-2962-49B0-A66C-DAC5766ACF14}"/>
    <cellStyle name="Normal 13 3 3" xfId="4313" xr:uid="{64F11822-04F7-4B41-AA3F-4BC345F5AF50}"/>
    <cellStyle name="Normal 13 3 3 2" xfId="4585" xr:uid="{0F36A819-B382-4C4F-8569-6DF4C38772AB}"/>
    <cellStyle name="Normal 13 3 4" xfId="4527" xr:uid="{7662AEC8-C2A2-49EF-800D-202584B51C8D}"/>
    <cellStyle name="Normal 13 3 4 2" xfId="4795" xr:uid="{5F45FCC8-4074-4123-BDA0-C757C4416F80}"/>
    <cellStyle name="Normal 13 3 5" xfId="4905" xr:uid="{94B6AEB8-F867-4427-93BD-1F4C04032E71}"/>
    <cellStyle name="Normal 13 4" xfId="4314" xr:uid="{6A2827A9-E7BC-44A7-A0AC-AA3D073C4C30}"/>
    <cellStyle name="Normal 13 4 2" xfId="4586" xr:uid="{1E89832B-EEA0-4B8D-B444-7667B722E3F3}"/>
    <cellStyle name="Normal 13 5" xfId="4311" xr:uid="{40015389-0DA6-43A9-BC12-C2AD1D616BF2}"/>
    <cellStyle name="Normal 13 5 2" xfId="4584" xr:uid="{61258138-A01D-4776-8593-5F0F8D0616BD}"/>
    <cellStyle name="Normal 13 6" xfId="4444" xr:uid="{AEE1CC4C-9A54-4C41-B7F2-E8626AE06C7D}"/>
    <cellStyle name="Normal 14" xfId="48" xr:uid="{7F85976D-60B5-4464-8104-1E076195DE33}"/>
    <cellStyle name="Normal 14 18" xfId="4316" xr:uid="{3C964009-56D8-486F-9D7A-F3A185419085}"/>
    <cellStyle name="Normal 14 18 2" xfId="4588" xr:uid="{2BC8E055-09F0-4799-9BB0-5093E83C1473}"/>
    <cellStyle name="Normal 14 2" xfId="86" xr:uid="{E7B693D3-406D-472E-BAFE-54E6B38B18AC}"/>
    <cellStyle name="Normal 14 2 2" xfId="87" xr:uid="{A3C14B6F-2EB7-416B-BEF9-AA00F402385C}"/>
    <cellStyle name="Normal 14 2 2 2" xfId="3705" xr:uid="{E18AD633-BBCA-43A3-AC08-A9EB7BB253E6}"/>
    <cellStyle name="Normal 14 2 2 2 2" xfId="4528" xr:uid="{E5377811-628A-4E54-8287-5572E2D7BFB6}"/>
    <cellStyle name="Normal 14 2 2 3" xfId="4467" xr:uid="{B00DBD81-7466-4E7C-8FAC-B9D7982310BA}"/>
    <cellStyle name="Normal 14 2 3" xfId="3706" xr:uid="{2CE012AB-F423-49CD-A30D-E4EA4410DD20}"/>
    <cellStyle name="Normal 14 2 3 2" xfId="4529" xr:uid="{C51363F6-95D9-44C6-B8F9-CECA0DBD1DF2}"/>
    <cellStyle name="Normal 14 2 4" xfId="4466" xr:uid="{71CF4BAA-0E61-4C22-ABD4-8360C4154F6A}"/>
    <cellStyle name="Normal 14 3" xfId="3707" xr:uid="{4D805EFC-B791-45DA-81A4-981C63F318FD}"/>
    <cellStyle name="Normal 14 3 2" xfId="4530" xr:uid="{39EEDDB4-0A77-454E-BC7B-43AC21FA9EC1}"/>
    <cellStyle name="Normal 14 4" xfId="4315" xr:uid="{22CC8DC9-E4BA-40AD-AA0A-DD1CFCBF3FA9}"/>
    <cellStyle name="Normal 14 4 2" xfId="4587" xr:uid="{942FB245-520A-49E7-9F07-6946529D6C87}"/>
    <cellStyle name="Normal 14 4 2 2" xfId="4783" xr:uid="{96EB4C80-AF26-4F75-BDFC-718C6C1052A8}"/>
    <cellStyle name="Normal 14 4 3" xfId="4906" xr:uid="{CF699247-E83B-4EEA-B6D5-AF53553752C4}"/>
    <cellStyle name="Normal 14 4 4" xfId="4882" xr:uid="{20CF48C8-4C79-4258-8900-E9ABD8B985FA}"/>
    <cellStyle name="Normal 14 5" xfId="4446" xr:uid="{093D3597-2686-4C48-BE29-1751C348D426}"/>
    <cellStyle name="Normal 15" xfId="49" xr:uid="{C35CC974-22B3-4D1E-844C-9F446AFAF48A}"/>
    <cellStyle name="Normal 15 2" xfId="50" xr:uid="{94A4E88B-499F-4FAC-A0B2-826760D5E3AE}"/>
    <cellStyle name="Normal 15 2 2" xfId="3708" xr:uid="{627E7371-65C5-402F-9BA7-13A0A0D84837}"/>
    <cellStyle name="Normal 15 2 2 2" xfId="4531" xr:uid="{C88C6AF0-5FFF-48EF-89DC-CAE357DACDD9}"/>
    <cellStyle name="Normal 15 2 3" xfId="4448" xr:uid="{F140C1EE-0D9E-44C4-85B9-91E1EBDA61DA}"/>
    <cellStyle name="Normal 15 3" xfId="3709" xr:uid="{DBEACC81-4013-41F9-9FA6-22D5444D60DF}"/>
    <cellStyle name="Normal 15 3 2" xfId="4397" xr:uid="{67E5C48F-4B1A-4FA8-9FF2-9CED1C076D15}"/>
    <cellStyle name="Normal 15 3 2 2" xfId="4658" xr:uid="{7157E856-E4CF-49D1-A79F-CD82289FDEC3}"/>
    <cellStyle name="Normal 15 3 3" xfId="4318" xr:uid="{0BA78900-3D70-47BC-8ADF-684F6FBE18A5}"/>
    <cellStyle name="Normal 15 3 3 2" xfId="4590" xr:uid="{C83F53C7-3A68-4D58-A2C9-80B56348DF99}"/>
    <cellStyle name="Normal 15 3 4" xfId="4532" xr:uid="{1FFD4604-B83C-4113-9CAE-DC70A97C61C3}"/>
    <cellStyle name="Normal 15 3 4 2" xfId="4796" xr:uid="{AA4EAB00-016B-4305-8CB1-2FA3831B0DE8}"/>
    <cellStyle name="Normal 15 3 5" xfId="4908" xr:uid="{11E31FC7-36F8-4277-9036-6F51566909B9}"/>
    <cellStyle name="Normal 15 4" xfId="4317" xr:uid="{8D39809D-26D4-4C6B-9648-4D8B4EE914CC}"/>
    <cellStyle name="Normal 15 4 2" xfId="4589" xr:uid="{64FD5A7D-8B84-4992-9D1F-34D88340CC06}"/>
    <cellStyle name="Normal 15 4 2 2" xfId="4784" xr:uid="{96083A1C-1123-418D-9EF9-99FB396D2FED}"/>
    <cellStyle name="Normal 15 4 3" xfId="4907" xr:uid="{CBD43493-C33B-4AB1-94D1-CD96EACBFB58}"/>
    <cellStyle name="Normal 15 4 4" xfId="4883" xr:uid="{18986357-3366-4F73-8120-BCB855E7F680}"/>
    <cellStyle name="Normal 15 5" xfId="4447" xr:uid="{032FCA0F-BF5D-4CD6-A763-94C7B522BABA}"/>
    <cellStyle name="Normal 16" xfId="51" xr:uid="{C6BBE180-AF33-4C72-89C2-670706BEEDEB}"/>
    <cellStyle name="Normal 16 2" xfId="3710" xr:uid="{82FD6088-FD57-4BD4-B341-13B1046DD8BE}"/>
    <cellStyle name="Normal 16 2 2" xfId="4398" xr:uid="{1145E1BE-3535-4598-89AE-3F29679D04E1}"/>
    <cellStyle name="Normal 16 2 2 2" xfId="4659" xr:uid="{F955908F-4C02-4F0F-B5FD-FCCC0317FDC7}"/>
    <cellStyle name="Normal 16 2 3" xfId="4319" xr:uid="{A686E27B-FF93-465D-88FE-AE5AC3D28FF8}"/>
    <cellStyle name="Normal 16 2 3 2" xfId="4591" xr:uid="{13150B6F-AE6B-4FEE-88D6-6364C1860D22}"/>
    <cellStyle name="Normal 16 2 4" xfId="4533" xr:uid="{C49293F7-9761-482F-B610-001BBAB7B387}"/>
    <cellStyle name="Normal 16 2 4 2" xfId="4797" xr:uid="{B1C5BB86-0434-4AC5-843F-E1B03E5BB054}"/>
    <cellStyle name="Normal 16 2 5" xfId="4909" xr:uid="{8E359BC0-F3C6-4AC8-8C10-632C2AAA7D05}"/>
    <cellStyle name="Normal 16 3" xfId="4449" xr:uid="{4CB36D0B-8688-4DFD-B491-8442610D823D}"/>
    <cellStyle name="Normal 17" xfId="52" xr:uid="{DCE72F71-0C6D-4AE9-8D48-F6A3C9921C31}"/>
    <cellStyle name="Normal 17 2" xfId="3711" xr:uid="{90C9E8BB-1500-4481-9FF9-C2AA804AD719}"/>
    <cellStyle name="Normal 17 2 2" xfId="4399" xr:uid="{E413CE52-5A82-4D0D-BFFE-1FD78A5F23A8}"/>
    <cellStyle name="Normal 17 2 2 2" xfId="4660" xr:uid="{5219CBEB-8352-4F9C-A548-5B0F0BE4F1BF}"/>
    <cellStyle name="Normal 17 2 3" xfId="4321" xr:uid="{46FF4907-78AD-42EB-AECA-455FC5C55317}"/>
    <cellStyle name="Normal 17 2 3 2" xfId="4593" xr:uid="{95BCBDA7-8F85-42CE-8960-87B8546D76EE}"/>
    <cellStyle name="Normal 17 2 4" xfId="4534" xr:uid="{1C5CCAC4-DD79-4693-AE15-9A77F9A4C8CB}"/>
    <cellStyle name="Normal 17 2 4 2" xfId="4798" xr:uid="{BB2F0F2E-7F3A-4694-BC26-BB42A457E33C}"/>
    <cellStyle name="Normal 17 2 5" xfId="4910" xr:uid="{335D5109-24E2-4C7E-969D-0EF24449905E}"/>
    <cellStyle name="Normal 17 3" xfId="4322" xr:uid="{511C3EE4-C462-4F43-8EAD-4616B036BFD3}"/>
    <cellStyle name="Normal 17 3 2" xfId="4594" xr:uid="{DED91463-D0BF-46CF-B240-C41046859863}"/>
    <cellStyle name="Normal 17 4" xfId="4320" xr:uid="{9A1A05DD-220F-4845-A2CD-AEE36CA0B66A}"/>
    <cellStyle name="Normal 17 4 2" xfId="4592" xr:uid="{40AF7321-23AA-4F5A-8EC7-C9867DC21B17}"/>
    <cellStyle name="Normal 17 5" xfId="4450" xr:uid="{99E08D4A-AC1E-4B71-965E-36DCBA3C149C}"/>
    <cellStyle name="Normal 18" xfId="53" xr:uid="{4DFC706B-89E2-4AAF-9671-880E067AC306}"/>
    <cellStyle name="Normal 18 2" xfId="3712" xr:uid="{84D18823-EB9E-409C-B4F9-CD06C7A3780E}"/>
    <cellStyle name="Normal 18 2 2" xfId="4535" xr:uid="{8923F1E9-987A-4BD7-985F-68E652773A84}"/>
    <cellStyle name="Normal 18 3" xfId="4323" xr:uid="{6A089E40-0DCD-418C-98E9-CE5E7CD39836}"/>
    <cellStyle name="Normal 18 3 2" xfId="4785" xr:uid="{7099A1D8-ED46-4E9E-98F0-567EA452BE73}"/>
    <cellStyle name="Normal 18 3 3" xfId="4911" xr:uid="{B9B60139-85BD-4324-A0D4-888F71098850}"/>
    <cellStyle name="Normal 18 3 4" xfId="4884" xr:uid="{5AABF4BC-CBE2-4C4F-9304-36DAB3B665E9}"/>
    <cellStyle name="Normal 18 4" xfId="4451" xr:uid="{8A5BACAF-1C14-4F2E-B2A4-5627B8791DA0}"/>
    <cellStyle name="Normal 19" xfId="54" xr:uid="{ADDE036F-E37C-42CF-93EE-AE28D46C71B6}"/>
    <cellStyle name="Normal 19 2" xfId="55" xr:uid="{0A18E746-D86E-4F4A-9753-0BED0C3777AE}"/>
    <cellStyle name="Normal 19 2 2" xfId="3713" xr:uid="{0C39D890-917E-42E0-86D1-3563097EB301}"/>
    <cellStyle name="Normal 19 2 2 2" xfId="4536" xr:uid="{08AFB01E-0F95-4049-B999-EBC0C5D93B9A}"/>
    <cellStyle name="Normal 19 2 3" xfId="4453" xr:uid="{E17C21E5-4C68-4B01-95E7-647E815D1D4E}"/>
    <cellStyle name="Normal 19 3" xfId="3714" xr:uid="{9F8F8698-F5D0-4FA3-B4EC-94026A84F688}"/>
    <cellStyle name="Normal 19 3 2" xfId="4537" xr:uid="{0E60B9B6-847B-4658-8ACD-4C18248F6F8E}"/>
    <cellStyle name="Normal 19 4" xfId="4452" xr:uid="{3DEE693B-B173-41CA-9078-4C6B5BB00ED9}"/>
    <cellStyle name="Normal 2" xfId="3" xr:uid="{0035700C-F3A5-4A6F-B63A-5CE25669DEE2}"/>
    <cellStyle name="Normal 2 2" xfId="56" xr:uid="{5402929E-B571-4273-8977-D5368B5254C1}"/>
    <cellStyle name="Normal 2 2 2" xfId="57" xr:uid="{9D9D665C-181D-49C6-9113-F65AABA99A2E}"/>
    <cellStyle name="Normal 2 2 2 2" xfId="3715" xr:uid="{B632B8BC-C12D-4846-BF7A-3F731235B563}"/>
    <cellStyle name="Normal 2 2 2 2 2" xfId="4538" xr:uid="{B1163917-E040-465F-A6EB-BE74B6A804C1}"/>
    <cellStyle name="Normal 2 2 2 3" xfId="4455" xr:uid="{BEB04018-2A74-48F1-9DDB-79D3E8CFDE30}"/>
    <cellStyle name="Normal 2 2 3" xfId="3716" xr:uid="{651E2867-3AD3-4665-B13E-6DF7662EBC88}"/>
    <cellStyle name="Normal 2 2 3 2" xfId="4539" xr:uid="{2C8E7C1C-EE8F-4E7B-9694-D99683118FA7}"/>
    <cellStyle name="Normal 2 2 3 2 2" xfId="4814" xr:uid="{22B5D2E3-61B8-4E0D-A55F-BA2A3F240B82}"/>
    <cellStyle name="Normal 2 2 3 2 2 2" xfId="4844" xr:uid="{00FA086C-A7A7-4A58-B4D7-ADE3681ECD6C}"/>
    <cellStyle name="Normal 2 2 3 2 2 3" xfId="5525" xr:uid="{49AA06EC-4EC5-46A4-8D04-C2C19C94242E}"/>
    <cellStyle name="Normal 2 2 3 2 2 4" xfId="5542" xr:uid="{F99CFB06-FF7D-43DF-AB68-676BEC67F60C}"/>
    <cellStyle name="Normal 2 2 3 2 3" xfId="4929" xr:uid="{21F9F2D4-0E40-42F7-AA4B-3089A0797195}"/>
    <cellStyle name="Normal 2 2 3 2 4" xfId="5484" xr:uid="{28BF6425-B933-481E-AD83-7172D77A873B}"/>
    <cellStyle name="Normal 2 2 3 2 5" xfId="5583" xr:uid="{05BAD18E-E3AA-473C-893E-70C0DA4B2118}"/>
    <cellStyle name="Normal 2 2 3 3" xfId="4712" xr:uid="{3EB62873-410F-4784-9E96-B77EA7E57A03}"/>
    <cellStyle name="Normal 2 2 3 4" xfId="4885" xr:uid="{83738D99-9D74-4193-82A2-DDD9B34CE8ED}"/>
    <cellStyle name="Normal 2 2 3 5" xfId="4874" xr:uid="{8378CAC7-E89A-4EFA-9FFD-EE2207AA2C10}"/>
    <cellStyle name="Normal 2 2 4" xfId="4324" xr:uid="{8879226F-2111-4565-AF46-876A7BE55D44}"/>
    <cellStyle name="Normal 2 2 4 2" xfId="4595" xr:uid="{2D91A38E-CD3B-44CD-BF6E-21C05E055A25}"/>
    <cellStyle name="Normal 2 2 4 2 2" xfId="4786" xr:uid="{B42986A1-896D-4D6F-A0CC-CE43D51EC733}"/>
    <cellStyle name="Normal 2 2 4 3" xfId="4912" xr:uid="{50495051-02DA-4C53-8907-1DB0A1AE2645}"/>
    <cellStyle name="Normal 2 2 4 4" xfId="4886" xr:uid="{AA77BD04-8753-4D1D-AF44-B13469917F2E}"/>
    <cellStyle name="Normal 2 2 5" xfId="4454" xr:uid="{598C08F5-11D4-4448-A08A-BF99F7CDF576}"/>
    <cellStyle name="Normal 2 2 5 2" xfId="4843" xr:uid="{368B7AA9-6673-4F17-A0D2-5B16F3580F71}"/>
    <cellStyle name="Normal 2 2 6" xfId="4932" xr:uid="{08269E9C-143E-4A12-991F-6AE3BE946F05}"/>
    <cellStyle name="Normal 2 3" xfId="58" xr:uid="{27348F6B-37DE-4698-9DCC-1AA8E5C05DDF}"/>
    <cellStyle name="Normal 2 3 2" xfId="59" xr:uid="{E83E05BA-A654-4F91-B583-A023C7BF0DC8}"/>
    <cellStyle name="Normal 2 3 2 2" xfId="3717" xr:uid="{0AAB5F84-0E01-476B-B0BB-C729399D7107}"/>
    <cellStyle name="Normal 2 3 2 2 2" xfId="4540" xr:uid="{9F114A0D-E824-4335-A5F8-338C75D881A2}"/>
    <cellStyle name="Normal 2 3 2 3" xfId="4326" xr:uid="{56672647-F51D-4E70-BAC2-C4754AD4990E}"/>
    <cellStyle name="Normal 2 3 2 3 2" xfId="4596" xr:uid="{2F06FFCC-8E3F-4F7F-9D23-D8FD2298DE6E}"/>
    <cellStyle name="Normal 2 3 2 3 2 2" xfId="4788" xr:uid="{F376AED3-F25E-49F4-AE5C-52C40A9F4032}"/>
    <cellStyle name="Normal 2 3 2 3 3" xfId="4914" xr:uid="{0882A65F-DD85-4B76-975A-092EEABEECDD}"/>
    <cellStyle name="Normal 2 3 2 3 4" xfId="4887" xr:uid="{D4874E0A-F448-4480-9851-C5946DFDF6BD}"/>
    <cellStyle name="Normal 2 3 2 4" xfId="4457" xr:uid="{8031A41A-87CE-4BED-97D5-5AB443231F25}"/>
    <cellStyle name="Normal 2 3 3" xfId="60" xr:uid="{0329DA15-9100-42D2-AC58-CF89BA42E37C}"/>
    <cellStyle name="Normal 2 3 4" xfId="61" xr:uid="{A673A61D-B139-4B22-A4F7-10EA91FE0A39}"/>
    <cellStyle name="Normal 2 3 5" xfId="3718" xr:uid="{1DFA6A32-8049-4B08-9CF8-504B7CD63081}"/>
    <cellStyle name="Normal 2 3 5 2" xfId="4541" xr:uid="{514B67E5-F79A-4D16-879F-1CBC15339BE5}"/>
    <cellStyle name="Normal 2 3 6" xfId="4325" xr:uid="{6F2093C5-8B64-44CE-9DAC-94D781F505EB}"/>
    <cellStyle name="Normal 2 3 6 2" xfId="4787" xr:uid="{059AB0D8-572B-428A-822D-905591EBF16D}"/>
    <cellStyle name="Normal 2 3 6 3" xfId="4913" xr:uid="{1E9E4798-1F68-4D9E-B348-182C960ABD68}"/>
    <cellStyle name="Normal 2 3 6 4" xfId="4888" xr:uid="{968BA60C-D3AF-4CB9-AB48-67D2D23A1E64}"/>
    <cellStyle name="Normal 2 3 7" xfId="4456" xr:uid="{9F7AE942-3571-406F-A248-D179D2FC0332}"/>
    <cellStyle name="Normal 2 4" xfId="62" xr:uid="{09425646-BB42-4DA4-8F64-BEF4E9C1D9E3}"/>
    <cellStyle name="Normal 2 4 2" xfId="63" xr:uid="{EB1C6750-2E25-49C8-90FD-1D9071B93A85}"/>
    <cellStyle name="Normal 2 4 3" xfId="3719" xr:uid="{8CBD9CBF-786F-4A08-8795-789BA6F743C9}"/>
    <cellStyle name="Normal 2 4 3 2" xfId="4542" xr:uid="{5750CD15-AAD7-4415-98EE-6BD873DA2EC4}"/>
    <cellStyle name="Normal 2 4 3 3" xfId="4852" xr:uid="{9AB041F8-CE08-4A0C-B95A-EE640A4464D3}"/>
    <cellStyle name="Normal 2 4 4" xfId="4458" xr:uid="{68194DA7-C351-4737-A6E2-1FA81ADAED31}"/>
    <cellStyle name="Normal 2 4 5" xfId="4933" xr:uid="{619B3E27-4C30-4566-8EDC-43394B8BF0B6}"/>
    <cellStyle name="Normal 2 4 6" xfId="4931" xr:uid="{98A9C1A5-CD69-4EFC-A246-F30A3992C916}"/>
    <cellStyle name="Normal 2 5" xfId="3720" xr:uid="{84802378-391E-4E7D-A58C-96F5ABC97C04}"/>
    <cellStyle name="Normal 2 5 2" xfId="3735" xr:uid="{D890AF2F-23FF-4B9C-886C-14F6EE8EB2B4}"/>
    <cellStyle name="Normal 2 5 2 2" xfId="4558" xr:uid="{24D9E3FF-4EA8-4475-A455-6C0E503504F6}"/>
    <cellStyle name="Normal 2 5 2 2 2" xfId="4691" xr:uid="{D51C7A7E-05AC-46E7-9935-B20198523FA9}"/>
    <cellStyle name="Normal 2 5 3" xfId="4543" xr:uid="{4AF2022B-5ED7-4D45-893D-83AF6474317F}"/>
    <cellStyle name="Normal 2 5 3 2" xfId="4815" xr:uid="{60F001F1-2589-4835-8103-F33D3C11D1C1}"/>
    <cellStyle name="Normal 2 5 3 3" xfId="4925" xr:uid="{8EBD41F0-C53B-46AB-9F1A-9F8A87B1B4EB}"/>
    <cellStyle name="Normal 2 5 3 4" xfId="5481" xr:uid="{E44698A8-5BCB-4604-AA6B-EC40B294E05B}"/>
    <cellStyle name="Normal 2 5 3 4 2" xfId="5530" xr:uid="{81690BAB-F2BD-4AA5-8C55-7D9F30A46F0D}"/>
    <cellStyle name="Normal 2 5 4" xfId="4845" xr:uid="{18266C7A-2AAB-4051-B1A8-D30D16C0B791}"/>
    <cellStyle name="Normal 2 5 5" xfId="4841" xr:uid="{96E85E48-711D-413B-AB7E-8C54FDA6CBBB}"/>
    <cellStyle name="Normal 2 5 6" xfId="4840" xr:uid="{0DD28932-09DA-4D0B-9A71-075C9A2ED36F}"/>
    <cellStyle name="Normal 2 5 7" xfId="4928" xr:uid="{6B89BC19-FF31-424E-AA5A-B6DA47A8D9FA}"/>
    <cellStyle name="Normal 2 5 8" xfId="4898" xr:uid="{1A39F5C6-4C8D-44A3-A4D3-BF2A14A63049}"/>
    <cellStyle name="Normal 2 6" xfId="3736" xr:uid="{062F5EAA-23BD-48A8-8B68-75D1E89C1A45}"/>
    <cellStyle name="Normal 2 6 10" xfId="5600" xr:uid="{B49A66F6-6A6E-4515-A86E-255823BDD9F8}"/>
    <cellStyle name="Normal 2 6 2" xfId="4559" xr:uid="{E258376E-FD3C-449C-AEEB-382F70BAADD5}"/>
    <cellStyle name="Normal 2 6 2 2" xfId="4687" xr:uid="{33ECE788-6F5A-48FB-9CD9-68DDDBC21B60}"/>
    <cellStyle name="Normal 2 6 3" xfId="4690" xr:uid="{02FB4EB1-8650-43FA-AB77-28702F060EC3}"/>
    <cellStyle name="Normal 2 6 3 2" xfId="5513" xr:uid="{F043A209-2316-4F4D-9C89-36DC71334A21}"/>
    <cellStyle name="Normal 2 6 4" xfId="4686" xr:uid="{423DB43C-75AF-49D7-BDFE-751ECD87E4C4}"/>
    <cellStyle name="Normal 2 6 4 2" xfId="5594" xr:uid="{164E270F-9910-4BEF-BE42-BB423BC7A059}"/>
    <cellStyle name="Normal 2 6 5" xfId="4838" xr:uid="{177FD3F0-C7BF-4D4F-AE52-7AF00FA6F338}"/>
    <cellStyle name="Normal 2 6 5 2" xfId="4889" xr:uid="{C3419D32-4828-4387-9A68-4967DB3C0960}"/>
    <cellStyle name="Normal 2 6 6" xfId="4825" xr:uid="{ECBD6C60-63DB-42AB-8BAD-22DBC2DD7914}"/>
    <cellStyle name="Normal 2 6 7" xfId="5500" xr:uid="{1E4D61D9-EF79-43CD-B518-42BFFA9CC448}"/>
    <cellStyle name="Normal 2 6 8" xfId="5509" xr:uid="{1D0EBCE9-276A-4AEA-9DD8-EB967E7CA8C0}"/>
    <cellStyle name="Normal 2 6 9" xfId="4707" xr:uid="{B4BDA611-CAFA-4C33-A99C-6C80CB848E04}"/>
    <cellStyle name="Normal 2 7" xfId="4406" xr:uid="{8D366A65-FEDC-4227-BE49-6A36FE242731}"/>
    <cellStyle name="Normal 2 7 2" xfId="4688" xr:uid="{186E9C9A-91B6-4387-8591-EC2F639B6A69}"/>
    <cellStyle name="Normal 2 7 2 2" xfId="5593" xr:uid="{C1A5F847-083F-4A39-916C-39EC32695EE6}"/>
    <cellStyle name="Normal 2 7 2 3" xfId="4727" xr:uid="{BB1FF31A-94F5-4534-BA0B-91EF19CD0983}"/>
    <cellStyle name="Normal 2 7 3" xfId="4846" xr:uid="{0EAC1030-D088-4415-A934-7DE5BE11654D}"/>
    <cellStyle name="Normal 2 7 4" xfId="5482" xr:uid="{9B928AE1-E006-4EFB-B61D-D77D8FE2A925}"/>
    <cellStyle name="Normal 2 7 5" xfId="4708" xr:uid="{6339CF83-2B69-4526-9E63-70F9A924C40B}"/>
    <cellStyle name="Normal 2 8" xfId="4776" xr:uid="{BDC337C6-9108-4A6D-95D2-4239E1A72B71}"/>
    <cellStyle name="Normal 2 9" xfId="4842" xr:uid="{DA9A4ABA-92BD-479C-8BDB-E22200867F26}"/>
    <cellStyle name="Normal 20" xfId="88" xr:uid="{A6B2EA50-3EDC-4D6E-AA8A-BF1D48336E87}"/>
    <cellStyle name="Normal 20 2" xfId="3721" xr:uid="{C678611F-AE91-4DCF-AE31-506AEB9C2E90}"/>
    <cellStyle name="Normal 20 2 2" xfId="3722" xr:uid="{7E2F6E10-A6AE-4F0E-B62A-EA9BEB91BFFD}"/>
    <cellStyle name="Normal 20 2 2 2" xfId="4400" xr:uid="{F595B7D0-B01D-48DE-9AB8-E23F35FAFB62}"/>
    <cellStyle name="Normal 20 2 2 2 2" xfId="4661" xr:uid="{65F42408-76EB-4175-B22F-98D8CEDD080B}"/>
    <cellStyle name="Normal 20 2 2 3" xfId="4392" xr:uid="{8EE49CF8-3FE6-4D4E-99C1-B47315DAA00D}"/>
    <cellStyle name="Normal 20 2 2 3 2" xfId="4653" xr:uid="{40DBC967-7F50-48E7-9C13-CAE93F8FB128}"/>
    <cellStyle name="Normal 20 2 2 4" xfId="4545" xr:uid="{93432E43-C3D2-439C-9334-49DFEA501209}"/>
    <cellStyle name="Normal 20 2 2 4 2" xfId="4811" xr:uid="{CA94779D-8FF8-46DA-9D01-A3ECB42E04DC}"/>
    <cellStyle name="Normal 20 2 2 5" xfId="4923" xr:uid="{DDBC48AA-56F8-4B94-93D7-4196861432CC}"/>
    <cellStyle name="Normal 20 2 3" xfId="4395" xr:uid="{189E0452-68CF-421D-BC5F-11D3096407C1}"/>
    <cellStyle name="Normal 20 2 3 2" xfId="4656" xr:uid="{BCFCDCE6-5624-4B4E-9CF8-FD91B7D903BB}"/>
    <cellStyle name="Normal 20 2 3 2 2" xfId="5570" xr:uid="{3A3CD907-755D-4F5E-9453-F4746CBAEA36}"/>
    <cellStyle name="Normal 20 2 4" xfId="4391" xr:uid="{2E36A8F8-8866-4207-A665-11F44636F882}"/>
    <cellStyle name="Normal 20 2 4 2" xfId="4652" xr:uid="{4B36A54D-0836-4D84-853A-12639D616102}"/>
    <cellStyle name="Normal 20 2 5" xfId="4544" xr:uid="{517B1F33-AAF5-459A-93B5-81057746445C}"/>
    <cellStyle name="Normal 20 2 5 2" xfId="4810" xr:uid="{4CEB1E71-02EB-4B57-BAEC-A68234C97AA0}"/>
    <cellStyle name="Normal 20 2 6" xfId="4922" xr:uid="{0D6C3177-19E0-4DBB-877C-F14FF99D3319}"/>
    <cellStyle name="Normal 20 3" xfId="3831" xr:uid="{1DA63018-D808-4B63-BFB1-EC84015A0740}"/>
    <cellStyle name="Normal 20 3 2" xfId="4563" xr:uid="{30C9304C-3B99-43EC-A5B5-E5A362C98204}"/>
    <cellStyle name="Normal 20 4" xfId="4327" xr:uid="{D586F579-9570-4282-BFBA-6E97941BF503}"/>
    <cellStyle name="Normal 20 4 2" xfId="4597" xr:uid="{F9C1D519-3A07-455C-9D01-9DDA121CB9AA}"/>
    <cellStyle name="Normal 20 4 2 2" xfId="4789" xr:uid="{4BD3F9D4-00DF-4481-8B55-E212C47226B4}"/>
    <cellStyle name="Normal 20 4 3" xfId="4915" xr:uid="{2B3C9510-90E4-4102-85D5-AFF9E13108DF}"/>
    <cellStyle name="Normal 20 4 4" xfId="4890" xr:uid="{3C11EC6C-11B5-4BBF-B3B5-1D717F3060EA}"/>
    <cellStyle name="Normal 20 5" xfId="4468" xr:uid="{8FB8BD1E-8933-4262-8885-0601B296D845}"/>
    <cellStyle name="Normal 20 5 2" xfId="5506" xr:uid="{36800085-4228-4B48-9BFE-24E5F1957D34}"/>
    <cellStyle name="Normal 20 6" xfId="4816" xr:uid="{143A5798-4322-4518-9D0B-3FC621B4EEAF}"/>
    <cellStyle name="Normal 20 7" xfId="4875" xr:uid="{6E2597B7-25E6-4685-837C-AC636845289C}"/>
    <cellStyle name="Normal 20 8" xfId="4896" xr:uid="{9923A169-26AA-4093-B0BA-470A9589E258}"/>
    <cellStyle name="Normal 20 9" xfId="4895" xr:uid="{B72D502A-9CD9-48C2-8DC8-827E8A9E89F1}"/>
    <cellStyle name="Normal 21" xfId="89" xr:uid="{E277A673-3FB3-489D-B351-7AC55F89D765}"/>
    <cellStyle name="Normal 21 2" xfId="3723" xr:uid="{335FB064-669A-407A-BFAF-F570C08A0374}"/>
    <cellStyle name="Normal 21 2 2" xfId="3724" xr:uid="{540A1A15-2E92-4E9F-A526-4114640329DB}"/>
    <cellStyle name="Normal 21 2 2 2" xfId="4547" xr:uid="{9C37DCD5-BC08-4B1D-816F-D924453287C7}"/>
    <cellStyle name="Normal 21 2 3" xfId="4546" xr:uid="{2FE70C6F-D4C3-4215-AE40-DA61B0BD0BE8}"/>
    <cellStyle name="Normal 21 3" xfId="4328" xr:uid="{98D947EF-E132-4738-82AE-3DB496C8A57B}"/>
    <cellStyle name="Normal 21 3 2" xfId="4729" xr:uid="{4CA8EE43-E277-48BE-8F9E-CC65AFE1904B}"/>
    <cellStyle name="Normal 21 3 2 2" xfId="5534" xr:uid="{0CD9CB35-25C1-4DC0-9143-6814CDDDFF90}"/>
    <cellStyle name="Normal 21 3 3" xfId="4728" xr:uid="{407B152A-2CCB-4FBA-B56E-A74FB693D66E}"/>
    <cellStyle name="Normal 21 4" xfId="4469" xr:uid="{BBBF06E8-86E3-4B41-B53F-687957D82874}"/>
    <cellStyle name="Normal 21 4 2" xfId="5535" xr:uid="{223E2D12-3F18-4A5D-B47E-3783043297D6}"/>
    <cellStyle name="Normal 21 4 2 2" xfId="5588" xr:uid="{D92D581E-72C0-4C29-894B-BD53E15A39F2}"/>
    <cellStyle name="Normal 21 4 2 3" xfId="5586" xr:uid="{239C6FC6-F05C-4EDA-9F4C-2F2925489BD6}"/>
    <cellStyle name="Normal 21 4 2 4" xfId="5568" xr:uid="{6BA605F1-1434-4112-93D7-33408919D6BC}"/>
    <cellStyle name="Normal 21 4 2 5" xfId="5566" xr:uid="{BF7A53F4-B310-4930-BF90-C8A2639A7749}"/>
    <cellStyle name="Normal 21 4 2 6" xfId="5563" xr:uid="{04184CCB-3AD8-441A-9B7C-D460EFE70846}"/>
    <cellStyle name="Normal 21 4 2 7" xfId="4700" xr:uid="{FF66E970-4B36-418F-9164-B245C429F863}"/>
    <cellStyle name="Normal 21 4 3" xfId="4799" xr:uid="{684302F2-EB97-43AD-9EA7-13F5FB53C610}"/>
    <cellStyle name="Normal 21 5" xfId="4916" xr:uid="{1190246E-78B5-47CB-AB81-FA358E03FAD4}"/>
    <cellStyle name="Normal 22" xfId="689" xr:uid="{947609CB-EF02-4A24-ADC2-1BA28DDCA68B}"/>
    <cellStyle name="Normal 22 2" xfId="3665" xr:uid="{5101D941-B805-4A86-8024-BA57F8D64037}"/>
    <cellStyle name="Normal 22 2 2" xfId="4488" xr:uid="{42D180DD-39E5-4C6A-BD25-3800F23A8C8E}"/>
    <cellStyle name="Normal 22 3" xfId="3664" xr:uid="{B06892E8-9E5D-4E67-A17E-C775CCEC7E1D}"/>
    <cellStyle name="Normal 22 3 2" xfId="4329" xr:uid="{C6E2D502-178C-4F4C-9A26-CDDEA5C50202}"/>
    <cellStyle name="Normal 22 3 2 2" xfId="4730" xr:uid="{D90395E0-2127-4E0E-B424-5E35F9ACFA42}"/>
    <cellStyle name="Normal 22 3 3" xfId="4487" xr:uid="{A8140693-B090-44C0-A1DB-C305F5FCCC2C}"/>
    <cellStyle name="Normal 22 3 4" xfId="4870" xr:uid="{95C9CF1A-749B-48ED-9A8F-5B9188B34C6F}"/>
    <cellStyle name="Normal 22 4" xfId="3668" xr:uid="{1FC7FC2B-4DAF-48EB-BD08-6EBC158583EB}"/>
    <cellStyle name="Normal 22 4 10" xfId="5533" xr:uid="{94A4EAB3-3454-4DDD-A5C3-D00AA3EEFF86}"/>
    <cellStyle name="Normal 22 4 2" xfId="4405" xr:uid="{29278525-6367-4F7C-9D44-4BDEEBD4F5C4}"/>
    <cellStyle name="Normal 22 4 2 2" xfId="4666" xr:uid="{844159EB-C46A-435A-898F-110D41F3E0D1}"/>
    <cellStyle name="Normal 22 4 3" xfId="4491" xr:uid="{69C8DFED-4374-4A7D-8053-6DCB12ED3AE9}"/>
    <cellStyle name="Normal 22 4 3 2" xfId="4819" xr:uid="{25494164-73BD-4FC0-B721-9739A256A224}"/>
    <cellStyle name="Normal 22 4 3 2 2" xfId="5546" xr:uid="{550D187D-6021-4A42-95E0-157F41B56811}"/>
    <cellStyle name="Normal 22 4 3 3" xfId="4927" xr:uid="{AC126610-EFFE-4C83-B592-94EA5BF39AFC}"/>
    <cellStyle name="Normal 22 4 3 4" xfId="5516" xr:uid="{7E4D724B-F910-4EF9-8EB5-FF49FEC44FCB}"/>
    <cellStyle name="Normal 22 4 3 5" xfId="5512" xr:uid="{1766D0C2-B3A1-4203-8AF7-B72E71CB177B}"/>
    <cellStyle name="Normal 22 4 3 6" xfId="4800" xr:uid="{97BB5E3B-71CD-4986-81AF-1E507D7F8B7A}"/>
    <cellStyle name="Normal 22 4 4" xfId="4871" xr:uid="{03D3BD18-3532-46E5-BC35-6A2BBDA10E30}"/>
    <cellStyle name="Normal 22 4 5" xfId="4830" xr:uid="{EFEAFBDB-375B-4FC8-84C3-BBCD949EBC16}"/>
    <cellStyle name="Normal 22 4 5 2" xfId="5545" xr:uid="{BA22CD37-4194-450D-ACBE-26D1E7A52AE4}"/>
    <cellStyle name="Normal 22 4 5 2 2" xfId="5580" xr:uid="{13159C99-AE0B-408D-BA1B-4B0ED3FC002E}"/>
    <cellStyle name="Normal 22 4 5 3" xfId="5579" xr:uid="{E3F2DFCA-F70C-403A-9047-831DCE28306F}"/>
    <cellStyle name="Normal 22 4 6" xfId="4824" xr:uid="{FC9A0410-DCE4-4E0A-AF5A-932E31BEFD56}"/>
    <cellStyle name="Normal 22 4 7" xfId="4823" xr:uid="{98FB1238-1917-4E3E-9230-AEE98082D062}"/>
    <cellStyle name="Normal 22 4 8" xfId="4822" xr:uid="{A730BFD9-5D28-4B43-B027-D50EDC8C05E0}"/>
    <cellStyle name="Normal 22 4 9" xfId="4821" xr:uid="{986357BE-029E-47A5-BC20-AD85E404DE88}"/>
    <cellStyle name="Normal 22 5" xfId="4472" xr:uid="{97F37249-F920-4DF6-BF87-0C9CCDCCDF2D}"/>
    <cellStyle name="Normal 22 5 2" xfId="4917" xr:uid="{9EA51D0F-E9DB-4043-A04D-B3C2E4589788}"/>
    <cellStyle name="Normal 23" xfId="3725" xr:uid="{9CADF199-FD71-42A6-A0AD-CF53D35591C5}"/>
    <cellStyle name="Normal 23 2" xfId="4286" xr:uid="{911C8281-BE03-40F5-AA15-425AF4345D92}"/>
    <cellStyle name="Normal 23 2 2" xfId="4331" xr:uid="{3CB31DB2-AEEE-490D-86F1-E7594A3950EA}"/>
    <cellStyle name="Normal 23 2 2 2" xfId="4599" xr:uid="{EEFDAE7E-BD3F-4D3E-8A10-8153D57A6812}"/>
    <cellStyle name="Normal 23 2 2 2 2" xfId="4930" xr:uid="{3469FDDD-1CAE-4BAD-B86E-8E148189F885}"/>
    <cellStyle name="Normal 23 2 2 3" xfId="4872" xr:uid="{B46E1D6C-9F99-40C8-9314-3CC827CACE75}"/>
    <cellStyle name="Normal 23 2 2 4" xfId="4847" xr:uid="{11C5EFBC-8354-41FE-85DB-70F58177181F}"/>
    <cellStyle name="Normal 23 2 3" xfId="4572" xr:uid="{EA02A35C-556D-4352-B529-8B4731D40F41}"/>
    <cellStyle name="Normal 23 2 3 2" xfId="4831" xr:uid="{7ECAF11D-F224-4E0E-BE0A-2CD70A74712E}"/>
    <cellStyle name="Normal 23 2 4" xfId="4891" xr:uid="{5E4E9AA2-97F4-4048-9138-C15D84E63154}"/>
    <cellStyle name="Normal 23 3" xfId="4401" xr:uid="{D222C76B-F79C-48DB-805C-DBA0E32A1DAA}"/>
    <cellStyle name="Normal 23 3 2" xfId="4662" xr:uid="{1F8DD5EF-4477-4D25-9FC2-6B0BC552D532}"/>
    <cellStyle name="Normal 23 4" xfId="4330" xr:uid="{EC653A9C-01D9-4599-BE84-ECACE732AEF0}"/>
    <cellStyle name="Normal 23 4 2" xfId="4598" xr:uid="{E7080B34-8627-4F9C-8810-CB56F47A1E92}"/>
    <cellStyle name="Normal 23 5" xfId="4548" xr:uid="{DE292723-E7C0-482C-8BF4-0E884C29EEFE}"/>
    <cellStyle name="Normal 23 5 2" xfId="4801" xr:uid="{F17E6CD8-047A-414C-9B8A-F765E821707E}"/>
    <cellStyle name="Normal 23 6" xfId="4918" xr:uid="{CD439695-A7B0-4AAA-BC74-89E5A2050DD3}"/>
    <cellStyle name="Normal 24" xfId="3726" xr:uid="{CE582C82-2C18-4B12-B235-E733AC959EF7}"/>
    <cellStyle name="Normal 24 2" xfId="3727" xr:uid="{78CDF12C-2012-433A-A687-BB07F31ABA05}"/>
    <cellStyle name="Normal 24 2 2" xfId="4403" xr:uid="{C4709DCA-7A28-499E-98E6-8DDA930AB3CA}"/>
    <cellStyle name="Normal 24 2 2 2" xfId="4664" xr:uid="{C01E7A89-FCFB-4A59-8648-9536ADC5D5C4}"/>
    <cellStyle name="Normal 24 2 3" xfId="4333" xr:uid="{0D5EA9A9-B151-4167-BF78-45A8E3DC4ADD}"/>
    <cellStyle name="Normal 24 2 3 2" xfId="4601" xr:uid="{A9E8DA00-0E3B-419F-9B47-746E22FC5D1C}"/>
    <cellStyle name="Normal 24 2 4" xfId="4550" xr:uid="{052FC56E-1957-498E-8BC9-9DA1024D6796}"/>
    <cellStyle name="Normal 24 2 4 2" xfId="4803" xr:uid="{B0584A43-3E6C-4952-9470-DAF38299FF43}"/>
    <cellStyle name="Normal 24 2 5" xfId="4920" xr:uid="{24E88DFB-DE75-49C0-AE6C-F8E7C6B74695}"/>
    <cellStyle name="Normal 24 3" xfId="4402" xr:uid="{FADADA1F-D615-4824-BE43-DE3D9F9C7793}"/>
    <cellStyle name="Normal 24 3 2" xfId="4663" xr:uid="{3032A764-9C8F-4778-B754-032835AEBBFF}"/>
    <cellStyle name="Normal 24 4" xfId="4332" xr:uid="{210E243E-5FDF-4C3A-866E-A162579700AF}"/>
    <cellStyle name="Normal 24 4 2" xfId="4600" xr:uid="{FCB2A0F8-B5E7-47EB-93B0-3DEEFD56C23B}"/>
    <cellStyle name="Normal 24 5" xfId="4549" xr:uid="{CAF15CB6-D9BD-4A62-A1E9-7D1B3963CE68}"/>
    <cellStyle name="Normal 24 5 2" xfId="4802" xr:uid="{DC4879A4-C1B6-412C-86B3-CCADBE505F1B}"/>
    <cellStyle name="Normal 24 6" xfId="4919" xr:uid="{5F03A088-6370-4198-B19B-2D4664C41B8B}"/>
    <cellStyle name="Normal 25" xfId="3734" xr:uid="{4DC32136-E3DE-4333-9D9F-93F2B41423E8}"/>
    <cellStyle name="Normal 25 2" xfId="4335" xr:uid="{2D6DD8E9-B890-4627-86F8-63BBD25D9822}"/>
    <cellStyle name="Normal 25 2 2" xfId="4603" xr:uid="{177230DA-3154-42C8-B86E-BA064F0FBAA9}"/>
    <cellStyle name="Normal 25 2 2 2" xfId="5515" xr:uid="{EFAF7B29-D4B4-4A60-8ECE-7C266224FA24}"/>
    <cellStyle name="Normal 25 3" xfId="4404" xr:uid="{E38EA737-0880-433A-9038-5CED5B2E48E8}"/>
    <cellStyle name="Normal 25 3 2" xfId="4665" xr:uid="{B659009B-2B9A-41E6-B1CD-A8636541ECF1}"/>
    <cellStyle name="Normal 25 4" xfId="4334" xr:uid="{BE862837-E9F0-4270-95C8-7728109096C4}"/>
    <cellStyle name="Normal 25 4 2" xfId="4602" xr:uid="{CF87A467-8F00-41A9-96CF-1E35EF85227D}"/>
    <cellStyle name="Normal 25 5" xfId="4557" xr:uid="{1D0F7DE0-897E-481E-8669-3227FC868B49}"/>
    <cellStyle name="Normal 25 5 2" xfId="4804" xr:uid="{ABF7D2F1-AAFB-4B63-8EA8-0695589C4167}"/>
    <cellStyle name="Normal 26" xfId="4284" xr:uid="{EB08AD5F-4724-4727-B02F-B37CD5C89EF7}"/>
    <cellStyle name="Normal 26 2" xfId="4285" xr:uid="{EDFEDE3A-72FE-4994-B68E-6B839A00689D}"/>
    <cellStyle name="Normal 26 2 2" xfId="4337" xr:uid="{710C17EF-AB9D-4D83-9323-9E9C16A110AE}"/>
    <cellStyle name="Normal 26 2 2 2" xfId="4605" xr:uid="{0D073223-5BE5-46CF-9906-B80B13559D35}"/>
    <cellStyle name="Normal 26 2 3" xfId="4571" xr:uid="{1EC238E6-7ACF-4694-880E-DB590A13CB9F}"/>
    <cellStyle name="Normal 26 3" xfId="4336" xr:uid="{7C35FE62-C16D-4374-8FBA-F929A3AC437C}"/>
    <cellStyle name="Normal 26 3 2" xfId="4604" xr:uid="{3819EBA1-5977-4BD6-9A76-E31FA11021FC}"/>
    <cellStyle name="Normal 26 3 2 2" xfId="4713" xr:uid="{C6D6597A-9AB4-4D90-98AC-9D03E1FC034F}"/>
    <cellStyle name="Normal 26 4" xfId="4570" xr:uid="{11F0CBB5-1182-4CA3-9843-8BECEF572E15}"/>
    <cellStyle name="Normal 27" xfId="4338" xr:uid="{05F8BEE1-9A76-40E8-8D0D-47065E6CEF2C}"/>
    <cellStyle name="Normal 27 2" xfId="4339" xr:uid="{AB19F6E2-D4A7-4453-8124-B82110DFCFC9}"/>
    <cellStyle name="Normal 27 2 2" xfId="4607" xr:uid="{E062263E-6822-4712-8480-16AE8060BB43}"/>
    <cellStyle name="Normal 27 3" xfId="4606" xr:uid="{6093811C-C154-4D38-94E8-9283579525BE}"/>
    <cellStyle name="Normal 27 3 2" xfId="5596" xr:uid="{23E9A310-31F8-4189-82E8-C08073827F6B}"/>
    <cellStyle name="Normal 27 4" xfId="4693" xr:uid="{306A489E-91C3-49AF-BA40-826F7E5B53F8}"/>
    <cellStyle name="Normal 27 5" xfId="5498" xr:uid="{BE07E17C-9416-40D6-8DCC-30FAC3184E7A}"/>
    <cellStyle name="Normal 27 5 2" xfId="5549" xr:uid="{C34C196D-B984-487A-ACCE-A35CD483627E}"/>
    <cellStyle name="Normal 27 6" xfId="4818" xr:uid="{D951B363-58DC-4626-816F-100C077EF190}"/>
    <cellStyle name="Normal 27 7" xfId="5510" xr:uid="{075452AC-B50E-4A03-BE55-CA1424CE1C9A}"/>
    <cellStyle name="Normal 27 8" xfId="4710" xr:uid="{29649C90-F25A-4B87-8161-C399221F322C}"/>
    <cellStyle name="Normal 27 9" xfId="5601" xr:uid="{33F585D7-DC68-4470-8659-53F8C3AE1081}"/>
    <cellStyle name="Normal 28" xfId="4340" xr:uid="{90E7928F-907A-44FE-98B7-226B9445B592}"/>
    <cellStyle name="Normal 28 2" xfId="4341" xr:uid="{39646B96-9AFB-4478-BBB3-E50A63B02462}"/>
    <cellStyle name="Normal 28 2 2" xfId="4609" xr:uid="{80D23F07-FF51-4EF4-A416-035A837A4AF5}"/>
    <cellStyle name="Normal 28 3" xfId="4342" xr:uid="{B5FA9FB1-B74C-4C44-9373-0F7F969EA60A}"/>
    <cellStyle name="Normal 28 4" xfId="4608" xr:uid="{7C6212C8-DBC4-4E4D-B416-05AB9D5A23DC}"/>
    <cellStyle name="Normal 29" xfId="4343" xr:uid="{9961EFD6-4261-46ED-BA81-05334BC1D839}"/>
    <cellStyle name="Normal 29 2" xfId="4344" xr:uid="{A91E4A68-8A09-4CF7-814F-C1345C56CB5B}"/>
    <cellStyle name="Normal 29 2 2" xfId="4611" xr:uid="{FB940D24-1FAC-4635-9715-714E66573316}"/>
    <cellStyle name="Normal 29 3" xfId="4610" xr:uid="{59A0186E-D45F-4FD4-93C0-AC8A86908817}"/>
    <cellStyle name="Normal 3" xfId="2" xr:uid="{665067A7-73F8-4B7E-BFD2-7BB3B9468366}"/>
    <cellStyle name="Normal 3 2" xfId="64" xr:uid="{5892B345-1A0A-42A4-98C7-642DF539620D}"/>
    <cellStyle name="Normal 3 2 2" xfId="65" xr:uid="{6AADDF44-6669-42AA-A57A-FCA2D2F74770}"/>
    <cellStyle name="Normal 3 2 2 2" xfId="3728" xr:uid="{B2CECC24-F793-4168-AC08-A94A0EA600F4}"/>
    <cellStyle name="Normal 3 2 2 2 2" xfId="4551" xr:uid="{EFE749E7-996B-49E5-BAAD-5AD5D262F196}"/>
    <cellStyle name="Normal 3 2 2 3" xfId="4460" xr:uid="{E63046CE-0487-4C50-B8F0-E8DC6C0421E7}"/>
    <cellStyle name="Normal 3 2 2 3 2" xfId="5562" xr:uid="{EEFFF8DA-8AF5-4244-817B-8F823644AA0C}"/>
    <cellStyle name="Normal 3 2 3" xfId="66" xr:uid="{B050BF23-C342-4566-907F-8F90BC74B94F}"/>
    <cellStyle name="Normal 3 2 4" xfId="3729" xr:uid="{85503CB5-054F-4EBC-B4C3-D27951268BF4}"/>
    <cellStyle name="Normal 3 2 4 2" xfId="4552" xr:uid="{FF1ED459-3B5E-40CB-8A9F-3409D2A24F13}"/>
    <cellStyle name="Normal 3 2 5" xfId="4459" xr:uid="{D90ACFB3-7CB7-494C-83C9-91452924C355}"/>
    <cellStyle name="Normal 3 2 5 2" xfId="4692" xr:uid="{0F6A7A0E-B317-4D07-BB0C-61AAA2241A96}"/>
    <cellStyle name="Normal 3 2 5 2 2" xfId="4777" xr:uid="{77DDC423-E3AB-4035-BF60-07BD881A0191}"/>
    <cellStyle name="Normal 3 2 5 3" xfId="5483" xr:uid="{C8CBCA15-B54C-45E4-A6B8-B355555CFEBB}"/>
    <cellStyle name="Normal 3 2 5 4" xfId="4709" xr:uid="{977F77BF-9A49-44F4-9266-0260A6E50ABB}"/>
    <cellStyle name="Normal 3 3" xfId="67" xr:uid="{F212AB52-3D65-47A5-A387-A0BA70A3985E}"/>
    <cellStyle name="Normal 3 3 2" xfId="3730" xr:uid="{23DE66E7-6516-4489-AF47-C11E0BF259F9}"/>
    <cellStyle name="Normal 3 3 2 2" xfId="4553" xr:uid="{A284B907-C49B-43EA-BF43-6DB5B529748A}"/>
    <cellStyle name="Normal 3 3 3" xfId="4461" xr:uid="{F6EF2354-1545-47B2-B903-682DFF986DD4}"/>
    <cellStyle name="Normal 3 4" xfId="3737" xr:uid="{4016C072-DF5D-406F-AAB5-7BBD78014FD5}"/>
    <cellStyle name="Normal 3 4 2" xfId="4288" xr:uid="{4C97A1A3-F876-4B8D-9048-1C2B5389D51F}"/>
    <cellStyle name="Normal 3 4 2 2" xfId="4849" xr:uid="{A374247F-640C-41DE-B927-0393165F1921}"/>
    <cellStyle name="Normal 3 4 2 2 2" xfId="5578" xr:uid="{20018782-8480-476D-8DEE-2230F66BBD45}"/>
    <cellStyle name="Normal 3 4 2 2 3" xfId="5576" xr:uid="{307E48E3-2A94-448B-A510-F32947D8261C}"/>
    <cellStyle name="Normal 3 4 2 3" xfId="5577" xr:uid="{2A8551CD-E4CC-47A4-BCEF-7C7AE9564ABC}"/>
    <cellStyle name="Normal 3 4 2 4" xfId="5581" xr:uid="{035BD595-6DE2-4012-9CD2-17A17EAE0F60}"/>
    <cellStyle name="Normal 3 4 2 5" xfId="5574" xr:uid="{9EE31F42-6300-492D-A23D-676972D4418E}"/>
    <cellStyle name="Normal 3 4 3" xfId="4560" xr:uid="{6FE9DBBC-F0C4-4131-937D-B504FC092390}"/>
    <cellStyle name="Normal 3 4 3 2" xfId="5558" xr:uid="{50B0CD1C-5923-45C8-AE7F-5B47B63257A5}"/>
    <cellStyle name="Normal 3 5" xfId="4287" xr:uid="{046AE01D-A4D4-47BC-A4B9-2FC83F7E5298}"/>
    <cellStyle name="Normal 3 5 2" xfId="4573" xr:uid="{2C41BE8F-B6A0-4666-A092-ED91F048346C}"/>
    <cellStyle name="Normal 3 5 2 2" xfId="4850" xr:uid="{6581AD6C-742D-47F1-AC94-ED81EFB699A9}"/>
    <cellStyle name="Normal 3 5 2 2 2" xfId="5604" xr:uid="{802F02F5-FF65-4104-9742-7C8B73B41448}"/>
    <cellStyle name="Normal 3 5 2 3" xfId="5603" xr:uid="{EA115A3E-B3E1-425C-99DF-996909CD75FF}"/>
    <cellStyle name="Normal 3 5 2 4" xfId="5602" xr:uid="{590F0A63-93AE-413A-ACF8-D8931E36919B}"/>
    <cellStyle name="Normal 3 5 3" xfId="4924" xr:uid="{1761EF0F-BF1E-4C7C-971C-2C7B5903C198}"/>
    <cellStyle name="Normal 3 5 4" xfId="4892" xr:uid="{6F8763D6-3517-4CEB-9608-FBA9F95FB046}"/>
    <cellStyle name="Normal 3 6" xfId="83" xr:uid="{EC173372-2831-41ED-88C4-207DAEED39E8}"/>
    <cellStyle name="Normal 3 6 2" xfId="5514" xr:uid="{B70ECFAE-63EE-4609-A3D8-2EC2041C81DE}"/>
    <cellStyle name="Normal 3 6 2 2" xfId="5511" xr:uid="{C4B1C7B1-4018-408A-BEF9-2E6213E0A0F9}"/>
    <cellStyle name="Normal 3 6 2 3" xfId="4702" xr:uid="{6D74400A-C011-4967-86C2-A25166C77769}"/>
    <cellStyle name="Normal 3 6 3" xfId="4848" xr:uid="{A4BBD0F6-C080-49EA-99BF-CA6307D32DC2}"/>
    <cellStyle name="Normal 30" xfId="4345" xr:uid="{9D5FC10E-EA1E-4793-BCF8-11D8F361CCE2}"/>
    <cellStyle name="Normal 30 2" xfId="4346" xr:uid="{7F4BC7AC-3371-4C02-A29F-90C4EBAD6F3C}"/>
    <cellStyle name="Normal 30 2 2" xfId="4613" xr:uid="{54F95432-17AD-4CB5-BBD9-E27E1487B86C}"/>
    <cellStyle name="Normal 30 3" xfId="4612" xr:uid="{FFF6C054-6039-4576-8C31-97B40FF8F05E}"/>
    <cellStyle name="Normal 31" xfId="4347" xr:uid="{6670AE23-4E8F-46F2-B1D5-27063FEDB419}"/>
    <cellStyle name="Normal 31 2" xfId="4348" xr:uid="{4899F02A-783F-4835-9F5F-847261C8503A}"/>
    <cellStyle name="Normal 31 2 2" xfId="4615" xr:uid="{3FC525A6-0254-4DE1-BF6F-B8D3F52F120A}"/>
    <cellStyle name="Normal 31 3" xfId="4614" xr:uid="{B7D068E4-E3A3-4BEE-AF3C-4B467A977197}"/>
    <cellStyle name="Normal 32" xfId="4349" xr:uid="{4D8C3AD0-94D1-4AAF-AC7B-FBFD63CF6EC1}"/>
    <cellStyle name="Normal 33" xfId="4350" xr:uid="{5C716CBB-DEB2-48D7-87AB-3D261CAD5E0C}"/>
    <cellStyle name="Normal 33 2" xfId="4351" xr:uid="{52CD69A5-7427-4B96-97A8-7455063CE7FE}"/>
    <cellStyle name="Normal 33 2 2" xfId="4617" xr:uid="{00712DE3-F2AD-49C8-8B4C-E357BC1B9A1B}"/>
    <cellStyle name="Normal 33 3" xfId="4616" xr:uid="{E5508984-F6A8-4EDC-A539-D97BADBCFB19}"/>
    <cellStyle name="Normal 34" xfId="4352" xr:uid="{578DDDA0-8A07-4AFF-A804-BB79067627AA}"/>
    <cellStyle name="Normal 34 2" xfId="4353" xr:uid="{865853F7-9DFB-4391-9028-6C0FA4263F5D}"/>
    <cellStyle name="Normal 34 2 2" xfId="4619" xr:uid="{435346AE-AD76-4924-A78B-D49BFD5B979D}"/>
    <cellStyle name="Normal 34 3" xfId="4618" xr:uid="{62A0BCF4-EF26-42A5-A3B1-FB202A24F3AA}"/>
    <cellStyle name="Normal 35" xfId="4354" xr:uid="{CD449496-C9DF-45F6-A692-54A302CFB4AF}"/>
    <cellStyle name="Normal 35 2" xfId="4355" xr:uid="{6F49DC7F-F5FF-49D1-9987-54C19EAE28D7}"/>
    <cellStyle name="Normal 35 2 2" xfId="4621" xr:uid="{28B0BD9D-366B-45B5-A473-BBEA8F98905B}"/>
    <cellStyle name="Normal 35 3" xfId="4620" xr:uid="{179BFCD7-99DB-4209-97BB-7EA54B702E7D}"/>
    <cellStyle name="Normal 36" xfId="4356" xr:uid="{03F75A32-AEBC-49DC-90AA-C79BD7600F98}"/>
    <cellStyle name="Normal 36 2" xfId="4357" xr:uid="{1F2B7F73-98D3-4FA9-991F-DC0DC192A245}"/>
    <cellStyle name="Normal 36 2 2" xfId="4623" xr:uid="{8272A35C-3987-4FB0-B66D-1AA7929F1017}"/>
    <cellStyle name="Normal 36 3" xfId="4622" xr:uid="{51AE2C99-68F0-43E3-9FBB-9C39EDC74D66}"/>
    <cellStyle name="Normal 37" xfId="4358" xr:uid="{5800BE63-82C7-4BB7-A0C8-86565A40F9C1}"/>
    <cellStyle name="Normal 37 2" xfId="4359" xr:uid="{AE6411C8-F134-421C-89E5-C6A63713EBCA}"/>
    <cellStyle name="Normal 37 2 2" xfId="4625" xr:uid="{F65D4FA7-03C7-4792-BDE5-8CD55506DE02}"/>
    <cellStyle name="Normal 37 3" xfId="4624" xr:uid="{8F49389E-6264-4B8C-8125-1B274BFEDAD4}"/>
    <cellStyle name="Normal 38" xfId="4360" xr:uid="{F5730EF9-6C22-443F-85B6-90B119DC1056}"/>
    <cellStyle name="Normal 38 2" xfId="4361" xr:uid="{9312A1F3-141F-4648-9B38-CD50471993A8}"/>
    <cellStyle name="Normal 38 2 2" xfId="4627" xr:uid="{D5CD93C6-43C2-4755-82F8-A2605C6385A6}"/>
    <cellStyle name="Normal 38 3" xfId="4626" xr:uid="{6CD8C622-EEAB-466C-B43E-7E04351F1A70}"/>
    <cellStyle name="Normal 39" xfId="4362" xr:uid="{F9FF0D2C-CAB0-4951-8CA8-DD21501746ED}"/>
    <cellStyle name="Normal 39 2" xfId="4363" xr:uid="{B2122A60-4806-4F6F-9F7F-9977BFF78A83}"/>
    <cellStyle name="Normal 39 2 2" xfId="4364" xr:uid="{88C1D33E-0C5F-4C43-A88F-BCB79B8EFD3F}"/>
    <cellStyle name="Normal 39 2 2 2" xfId="4630" xr:uid="{42F42C45-CFF1-448E-9080-432EF93BB25C}"/>
    <cellStyle name="Normal 39 2 3" xfId="4629" xr:uid="{D1AB62E0-4C42-4C62-8258-83D5BBBEE1EE}"/>
    <cellStyle name="Normal 39 3" xfId="4365" xr:uid="{21D96BCA-0085-41F5-8FAA-8ABACABFB851}"/>
    <cellStyle name="Normal 39 3 2" xfId="4631" xr:uid="{70AD15E4-DACA-45D1-9B5E-D96F755BC643}"/>
    <cellStyle name="Normal 39 4" xfId="4628" xr:uid="{31B62593-78B2-4020-B06A-EF12CFBCDB3A}"/>
    <cellStyle name="Normal 4" xfId="68" xr:uid="{4DD1061D-705F-4435-9BFD-536FC0CEF7DF}"/>
    <cellStyle name="Normal 4 2" xfId="69" xr:uid="{23C134BA-2D3C-4922-9D73-9B004FA6135C}"/>
    <cellStyle name="Normal 4 2 2" xfId="690" xr:uid="{65504266-9505-414F-97E6-C1B022E66DA0}"/>
    <cellStyle name="Normal 4 2 2 2" xfId="691" xr:uid="{7C48E6EF-A56A-495A-BB0C-FFB68E20E031}"/>
    <cellStyle name="Normal 4 2 2 2 2" xfId="4474" xr:uid="{3F9261CC-2908-4B00-AE63-C92F14AE9313}"/>
    <cellStyle name="Normal 4 2 2 2 2 2" xfId="5575" xr:uid="{5645CDE8-A67F-440B-B0B4-50BF02827465}"/>
    <cellStyle name="Normal 4 2 2 2 2 3" xfId="5573" xr:uid="{0EADA32D-B8F9-4CF1-B3B3-E5FFA9BD1116}"/>
    <cellStyle name="Normal 4 2 2 3" xfId="692" xr:uid="{70AF68EA-7B11-4EFA-879C-80166CC608F2}"/>
    <cellStyle name="Normal 4 2 2 3 2" xfId="4475" xr:uid="{298BE809-E26B-4F96-96C8-CCE0FB5F6F7F}"/>
    <cellStyle name="Normal 4 2 2 4" xfId="693" xr:uid="{C5E942FD-6B54-46EC-8895-1CF9BA61B541}"/>
    <cellStyle name="Normal 4 2 2 4 2" xfId="694" xr:uid="{D0DF62AB-CA6B-478A-83BE-5CA04A8315D3}"/>
    <cellStyle name="Normal 4 2 2 4 2 2" xfId="4477" xr:uid="{F1101C0C-F8F6-4702-A202-5C4A7F78000D}"/>
    <cellStyle name="Normal 4 2 2 4 3" xfId="695" xr:uid="{A0E39610-F726-4CEE-9981-DE746D1D3F60}"/>
    <cellStyle name="Normal 4 2 2 4 3 2" xfId="696" xr:uid="{93F4183C-CF36-4DBB-B8ED-B9FBB12C0167}"/>
    <cellStyle name="Normal 4 2 2 4 3 2 2" xfId="4479" xr:uid="{7E27E8D4-17B6-492F-8A76-D461296493EE}"/>
    <cellStyle name="Normal 4 2 2 4 3 3" xfId="3667" xr:uid="{093F6125-87A2-4B65-8854-74BEEBDABEA4}"/>
    <cellStyle name="Normal 4 2 2 4 3 3 2" xfId="4490" xr:uid="{75E98FF7-6927-4F42-AB32-C13060277824}"/>
    <cellStyle name="Normal 4 2 2 4 3 4" xfId="4478" xr:uid="{386116DC-A5C0-4F2A-8971-DF1756AFB871}"/>
    <cellStyle name="Normal 4 2 2 4 4" xfId="4476" xr:uid="{BF716EE6-D402-4178-9CA3-F8AF2B0E26B0}"/>
    <cellStyle name="Normal 4 2 2 5" xfId="4473" xr:uid="{4092A154-3328-4BCC-AD77-03AC99F48B0E}"/>
    <cellStyle name="Normal 4 2 3" xfId="4279" xr:uid="{07375398-CB45-4E08-9C9A-4614A29AD256}"/>
    <cellStyle name="Normal 4 2 3 2" xfId="4290" xr:uid="{2B04941E-8DC1-4108-BE21-5C407A617B75}"/>
    <cellStyle name="Normal 4 2 3 2 2" xfId="4731" xr:uid="{40D4EAB3-6BA9-4646-9672-E64A463E7C33}"/>
    <cellStyle name="Normal 4 2 3 2 2 2" xfId="4697" xr:uid="{42B11A7F-5CC9-4555-B0D7-0409C5E2ECD7}"/>
    <cellStyle name="Normal 4 2 3 2 3" xfId="5527" xr:uid="{18043DF3-E334-4153-A48C-81B7D0263211}"/>
    <cellStyle name="Normal 4 2 3 3" xfId="4566" xr:uid="{BE4FC7CD-F34D-4F1B-96B8-4C951C03170E}"/>
    <cellStyle name="Normal 4 2 3 3 2" xfId="4732" xr:uid="{4FDC5504-5605-4B23-8810-D140EABD6967}"/>
    <cellStyle name="Normal 4 2 3 4" xfId="4733" xr:uid="{6899F62E-1F41-4F65-BA77-753C7A520B34}"/>
    <cellStyle name="Normal 4 2 3 5" xfId="4734" xr:uid="{7ED4F1E4-733B-449F-A7DD-E6F94B5D358C}"/>
    <cellStyle name="Normal 4 2 4" xfId="4280" xr:uid="{933D2E8B-F35F-4CEC-8BF3-B267CDC6D1AD}"/>
    <cellStyle name="Normal 4 2 4 2" xfId="4367" xr:uid="{8D2D2F8C-A8F0-4EFC-9AF4-AB8A005BE5EB}"/>
    <cellStyle name="Normal 4 2 4 2 2" xfId="4633" xr:uid="{EB62EAC3-9A55-4060-94A3-A5C1D56AD26D}"/>
    <cellStyle name="Normal 4 2 4 2 2 2" xfId="4735" xr:uid="{3AB62E53-F18C-4349-B5CF-079BDC9E6474}"/>
    <cellStyle name="Normal 4 2 4 2 3" xfId="4873" xr:uid="{A3ADCE07-2061-434F-BEBF-13FE0F33CCA7}"/>
    <cellStyle name="Normal 4 2 4 2 4" xfId="4839" xr:uid="{7B2BFDA5-3187-42C4-A311-C90D8BB8A22C}"/>
    <cellStyle name="Normal 4 2 4 3" xfId="4567" xr:uid="{12E74042-91BB-4385-858A-F89982E395B7}"/>
    <cellStyle name="Normal 4 2 4 3 2" xfId="5559" xr:uid="{64B27876-4B64-4542-8B8B-B457F4B49CCF}"/>
    <cellStyle name="Normal 4 2 4 3 2 2" xfId="5565" xr:uid="{FB140ADC-26F4-4ADE-A1A9-4649B85181C9}"/>
    <cellStyle name="Normal 4 2 4 3 2 3" xfId="5564" xr:uid="{F353C030-62B4-4358-9277-A4EF92270F6E}"/>
    <cellStyle name="Normal 4 2 4 3 2 4" xfId="4698" xr:uid="{E744C5CE-7036-4BD9-AB59-BD7972806528}"/>
    <cellStyle name="Normal 4 2 4 3 3" xfId="4805" xr:uid="{3FEAA1A9-4B81-4F63-AEF1-73169EB1695B}"/>
    <cellStyle name="Normal 4 2 4 4" xfId="4893" xr:uid="{023D57F4-ACEE-40A6-A60C-91B75290FD46}"/>
    <cellStyle name="Normal 4 2 5" xfId="3832" xr:uid="{70BC920B-D91C-400D-B6FA-644A94BE5DBD}"/>
    <cellStyle name="Normal 4 2 5 2" xfId="4564" xr:uid="{B037D5CF-1653-4807-8447-A25357AA0F7D}"/>
    <cellStyle name="Normal 4 2 6" xfId="4462" xr:uid="{5C296A04-7651-4B0E-ADBC-C7A7463CC579}"/>
    <cellStyle name="Normal 4 2 7" xfId="5522" xr:uid="{D772B878-B554-4688-969E-3E75DAA88C27}"/>
    <cellStyle name="Normal 4 3" xfId="90" xr:uid="{D01C805C-AC80-4AAC-9BD0-838EBF80AB38}"/>
    <cellStyle name="Normal 4 3 2" xfId="91" xr:uid="{86FD1099-3ACB-4D7A-9E22-226B9BA0AD23}"/>
    <cellStyle name="Normal 4 3 2 2" xfId="697" xr:uid="{4E7DE404-F084-4FB6-94A5-A91CEF6C7805}"/>
    <cellStyle name="Normal 4 3 2 2 2" xfId="4480" xr:uid="{9DBF9498-6269-4A35-B5DF-3D42FA0643E6}"/>
    <cellStyle name="Normal 4 3 2 3" xfId="3833" xr:uid="{367E9450-BCFD-4BAF-A1CD-E81F184B25F7}"/>
    <cellStyle name="Normal 4 3 2 3 2" xfId="4565" xr:uid="{0AC64866-36AA-4223-BA37-8045B0BB743C}"/>
    <cellStyle name="Normal 4 3 2 4" xfId="4471" xr:uid="{BA3B4064-45B1-4E4F-A722-AF57E8085EEC}"/>
    <cellStyle name="Normal 4 3 3" xfId="698" xr:uid="{A6F6A988-88F5-433F-8444-B0F3E9CF6366}"/>
    <cellStyle name="Normal 4 3 3 2" xfId="4481" xr:uid="{5B660F80-B0D3-4E40-951F-9335BCB6A717}"/>
    <cellStyle name="Normal 4 3 3 2 2" xfId="4711" xr:uid="{237CE51C-52F0-4062-9E9D-7B1ACEBD2FC7}"/>
    <cellStyle name="Normal 4 3 4" xfId="699" xr:uid="{76085EC5-0529-4D74-A1F6-0D35DFA8D307}"/>
    <cellStyle name="Normal 4 3 4 2" xfId="4482" xr:uid="{CA580C14-4467-4359-83FA-4F1DD5AAABF4}"/>
    <cellStyle name="Normal 4 3 4 2 2" xfId="5538" xr:uid="{E5E8D8ED-42C0-4D81-9264-03D4F2C6AC75}"/>
    <cellStyle name="Normal 4 3 5" xfId="700" xr:uid="{613935B2-3FB6-45F8-B694-9A869EC89756}"/>
    <cellStyle name="Normal 4 3 5 2" xfId="701" xr:uid="{FFAE1309-1396-492F-923E-2857FD7B2868}"/>
    <cellStyle name="Normal 4 3 5 2 2" xfId="4484" xr:uid="{429D469A-FFF7-4760-B8E0-FED4B6454776}"/>
    <cellStyle name="Normal 4 3 5 3" xfId="702" xr:uid="{1CBDC141-A235-4561-A476-B6A73B6C0AA4}"/>
    <cellStyle name="Normal 4 3 5 3 2" xfId="703" xr:uid="{92A1A5DC-0169-44BD-ACAC-C8C112D950E3}"/>
    <cellStyle name="Normal 4 3 5 3 2 2" xfId="4486" xr:uid="{03F26382-090A-43D1-91E4-003E70FD3171}"/>
    <cellStyle name="Normal 4 3 5 3 3" xfId="3666" xr:uid="{D321320C-6ACB-4134-92EC-471259535A69}"/>
    <cellStyle name="Normal 4 3 5 3 3 2" xfId="4489" xr:uid="{2EFFB80C-BAA7-40E8-AB8B-9CDEB227BD0C}"/>
    <cellStyle name="Normal 4 3 5 3 4" xfId="4485" xr:uid="{1F17EE90-3559-4534-9ED3-BDCB0443077C}"/>
    <cellStyle name="Normal 4 3 5 4" xfId="4483" xr:uid="{78169C26-7DD3-41A2-97EA-D40F72D6BCDF}"/>
    <cellStyle name="Normal 4 3 6" xfId="3739" xr:uid="{4A9B21A2-4506-4379-AA57-ACE1053558F5}"/>
    <cellStyle name="Normal 4 3 7" xfId="4470" xr:uid="{0C727DF2-AB80-48D5-A8EC-4339A1A10EFA}"/>
    <cellStyle name="Normal 4 3 7 2" xfId="5531" xr:uid="{12411538-7029-4E8E-8498-C8F7B7D0406B}"/>
    <cellStyle name="Normal 4 4" xfId="3738" xr:uid="{FD6CD9AE-9EA2-45AF-84AA-DCD5B84564E0}"/>
    <cellStyle name="Normal 4 4 2" xfId="4281" xr:uid="{519939FC-48BF-4502-9F01-34B063D97408}"/>
    <cellStyle name="Normal 4 4 2 2" xfId="5526" xr:uid="{963306F9-673C-4B5D-B894-E718097BAC72}"/>
    <cellStyle name="Normal 4 4 3" xfId="4289" xr:uid="{7F601265-33CE-4AF6-82B6-059DD2FD5223}"/>
    <cellStyle name="Normal 4 4 3 2" xfId="4292" xr:uid="{909CF767-204B-4E44-9BFA-FB1069125033}"/>
    <cellStyle name="Normal 4 4 3 2 2" xfId="4576" xr:uid="{4C1C764A-BB28-46A5-9A67-71978DFAA224}"/>
    <cellStyle name="Normal 4 4 3 3" xfId="4291" xr:uid="{0F103A15-E93B-4C21-AC40-646E3DE665EB}"/>
    <cellStyle name="Normal 4 4 3 3 2" xfId="4575" xr:uid="{5FFF2FFC-0728-4DD7-9FFB-74ADB220EDEF}"/>
    <cellStyle name="Normal 4 4 3 4" xfId="4574" xr:uid="{F3E0BD76-270D-4E8D-B6A2-253FD907BB97}"/>
    <cellStyle name="Normal 4 4 4" xfId="4561" xr:uid="{3A9A3331-9BF1-4DCF-85E3-748C1D853E82}"/>
    <cellStyle name="Normal 4 4 4 2" xfId="5539" xr:uid="{8A599629-C7F0-4248-8915-7B30E378450D}"/>
    <cellStyle name="Normal 4 4 4 2 2" xfId="5589" xr:uid="{08C2D0CC-61B0-4BB9-B821-11E280652616}"/>
    <cellStyle name="Normal 4 4 4 2 3" xfId="5584" xr:uid="{8817B301-BDAA-4DA2-9824-4FC1254FFEC2}"/>
    <cellStyle name="Normal 4 4 4 2 4" xfId="5569" xr:uid="{8D4BD1C6-B16A-4E58-88F7-9CFFBEBFBB57}"/>
    <cellStyle name="Normal 4 4 4 2 5" xfId="5567" xr:uid="{32D1C26D-BD7C-4E88-BF12-8C621B54134E}"/>
    <cellStyle name="Normal 4 4 4 2 6" xfId="4699" xr:uid="{DCE80FA5-16AB-4431-960E-DB6120CB3A87}"/>
    <cellStyle name="Normal 4 4 4 2 7" xfId="4701" xr:uid="{5258941D-9C52-40B0-921C-81B856B8EA8A}"/>
    <cellStyle name="Normal 4 4 4 3" xfId="4926" xr:uid="{EE8FE345-FCE1-4174-AA3B-9DF2340733F0}"/>
    <cellStyle name="Normal 4 4 5" xfId="5528" xr:uid="{7B20D4EA-DF47-4D23-AA11-A7BB2F9E990B}"/>
    <cellStyle name="Normal 4 5" xfId="4282" xr:uid="{735E6A23-D671-4577-A705-A9F7852FEBFD}"/>
    <cellStyle name="Normal 4 5 2" xfId="4366" xr:uid="{3BCD95E6-252B-462D-A118-1DE89920E7B6}"/>
    <cellStyle name="Normal 4 5 2 2" xfId="4632" xr:uid="{AD0085F5-EC9C-4E68-AF0A-111682DD4B45}"/>
    <cellStyle name="Normal 4 5 3" xfId="4568" xr:uid="{86558DCE-DEA7-47BE-A43C-EED41F2B707A}"/>
    <cellStyle name="Normal 4 6" xfId="4283" xr:uid="{1D8DA045-839C-41B6-BEC6-3DC2152FA4E9}"/>
    <cellStyle name="Normal 4 6 2" xfId="4569" xr:uid="{F9B28D9E-2C68-4CA4-B1A0-B710EAD477F0}"/>
    <cellStyle name="Normal 4 7" xfId="3741" xr:uid="{57D46B52-E1B9-4694-AC40-516C5A9887A4}"/>
    <cellStyle name="Normal 4 8" xfId="5521" xr:uid="{17F5BA9B-22A4-4BE8-89BC-1CB53299EC5B}"/>
    <cellStyle name="Normal 4 9" xfId="5606" xr:uid="{2474A197-759E-4838-BD73-CEEDF48F6120}"/>
    <cellStyle name="Normal 40" xfId="4368" xr:uid="{DF95B049-C2EF-4408-84AF-2630C6B3FE23}"/>
    <cellStyle name="Normal 40 2" xfId="4369" xr:uid="{6CB716ED-C2FD-47AB-89F6-350E4473E678}"/>
    <cellStyle name="Normal 40 2 2" xfId="4370" xr:uid="{9548FC63-4181-4E81-928F-E2D424F677F3}"/>
    <cellStyle name="Normal 40 2 2 2" xfId="4636" xr:uid="{7AAD13AA-2A5A-46BA-AADC-6BFEE2E823E9}"/>
    <cellStyle name="Normal 40 2 3" xfId="4635" xr:uid="{3A2E8E2B-1964-4E66-A073-A666F5728E5A}"/>
    <cellStyle name="Normal 40 3" xfId="4371" xr:uid="{2F8A1280-E49F-4D3C-AE3D-7F3B4681C777}"/>
    <cellStyle name="Normal 40 3 2" xfId="4637" xr:uid="{BC1D9567-F521-4AEB-9EE1-117281F2B667}"/>
    <cellStyle name="Normal 40 4" xfId="4634" xr:uid="{ED4BDE4A-1397-4CD5-B85B-61BBBC0E12AB}"/>
    <cellStyle name="Normal 41" xfId="4372" xr:uid="{BE4283DC-FF1C-455E-94D0-77FA937A2091}"/>
    <cellStyle name="Normal 41 2" xfId="4373" xr:uid="{DAFBB072-C3DC-4410-9661-E947264377AA}"/>
    <cellStyle name="Normal 41 2 2" xfId="4639" xr:uid="{7DD166A4-5E6B-400E-B622-95476E2B3B75}"/>
    <cellStyle name="Normal 41 3" xfId="4638" xr:uid="{D5FD5EEB-14C3-4E6F-B651-C68DD3BDB534}"/>
    <cellStyle name="Normal 42" xfId="4374" xr:uid="{61ED7C45-88C1-42C6-9207-8D9BF1EDD6E8}"/>
    <cellStyle name="Normal 42 2" xfId="4375" xr:uid="{ABD6A12A-2310-4563-9FF0-BC2C669A6547}"/>
    <cellStyle name="Normal 42 2 2" xfId="4641" xr:uid="{8F2FCF91-F1DD-4FA5-BAC7-AA4F34956C10}"/>
    <cellStyle name="Normal 42 3" xfId="4640" xr:uid="{E6D85DDC-8F1E-4E29-987E-5CD97532EC87}"/>
    <cellStyle name="Normal 43" xfId="4376" xr:uid="{3A82929A-653D-4814-91B4-EFD57C723478}"/>
    <cellStyle name="Normal 43 2" xfId="4377" xr:uid="{42645322-2409-4A8C-AEDD-2515F44121C9}"/>
    <cellStyle name="Normal 43 2 2" xfId="4643" xr:uid="{C8529882-57DE-4D78-BD1A-4DAEDA7AE1DB}"/>
    <cellStyle name="Normal 43 3" xfId="4642" xr:uid="{F4991B96-D770-435A-A7A2-E21A71E64104}"/>
    <cellStyle name="Normal 44" xfId="4387" xr:uid="{1F6F51DF-A84B-410D-BCD0-52BB015056AD}"/>
    <cellStyle name="Normal 44 2" xfId="4388" xr:uid="{27B87BC2-B370-4CD0-A2A3-11041D5E71A9}"/>
    <cellStyle name="Normal 44 2 2" xfId="4650" xr:uid="{0329922A-D768-4E3E-B4BB-AB167D60592B}"/>
    <cellStyle name="Normal 44 3" xfId="4649" xr:uid="{92B6AB67-1140-4B87-BC99-AA43A03F069D}"/>
    <cellStyle name="Normal 45" xfId="4696" xr:uid="{722FDE81-5646-4AC0-85A9-92500838167C}"/>
    <cellStyle name="Normal 45 2" xfId="5502" xr:uid="{7409D610-0D93-439C-9AFD-F0A8002C4E03}"/>
    <cellStyle name="Normal 45 2 2" xfId="5605" xr:uid="{EB5BC7CC-E312-4F5F-8CCE-F5C2CE3FAFAF}"/>
    <cellStyle name="Normal 45 3" xfId="5501" xr:uid="{077FA80C-CCC4-4F07-84D4-B1CE5EE59677}"/>
    <cellStyle name="Normal 45 4" xfId="4853" xr:uid="{D6DCC5C5-8846-4E2E-822F-A5954E23D831}"/>
    <cellStyle name="Normal 5" xfId="70" xr:uid="{676E357F-718A-426F-A7FB-E83D126DD827}"/>
    <cellStyle name="Normal 5 10" xfId="704" xr:uid="{4F757333-432F-44B3-8950-1B46605CA593}"/>
    <cellStyle name="Normal 5 10 2" xfId="705" xr:uid="{C4B39529-886C-474E-9F69-AC76121A5922}"/>
    <cellStyle name="Normal 5 10 2 2" xfId="706" xr:uid="{5B2DECF6-ED21-43E8-89E9-2F7A51F1B4A4}"/>
    <cellStyle name="Normal 5 10 2 3" xfId="707" xr:uid="{1229BB1C-02B2-4EF5-BBD9-67E320FE5132}"/>
    <cellStyle name="Normal 5 10 2 4" xfId="708" xr:uid="{E8BE6BF7-EEA9-498C-9FDC-611D705F6F32}"/>
    <cellStyle name="Normal 5 10 3" xfId="709" xr:uid="{DD40F1A7-70F7-4807-B126-74A9CD5ADA06}"/>
    <cellStyle name="Normal 5 10 3 2" xfId="710" xr:uid="{A0237E78-7D0F-402B-91CB-FDCDE1A8AF86}"/>
    <cellStyle name="Normal 5 10 3 3" xfId="711" xr:uid="{C85699F5-1CE2-4C94-B070-8AC53451A13A}"/>
    <cellStyle name="Normal 5 10 3 4" xfId="712" xr:uid="{2E488EB2-3B5F-4483-86A0-23CD96FF5E89}"/>
    <cellStyle name="Normal 5 10 4" xfId="713" xr:uid="{48E5F283-05A1-4545-9917-A5D8091F0BDF}"/>
    <cellStyle name="Normal 5 10 5" xfId="714" xr:uid="{F853FF95-F615-4E48-8D64-2EEF56C9F457}"/>
    <cellStyle name="Normal 5 10 6" xfId="715" xr:uid="{10FDF1D5-287F-4925-9D78-5F6CFCDB8623}"/>
    <cellStyle name="Normal 5 11" xfId="716" xr:uid="{79A5DFC3-1D4B-4590-A3E9-AF55C2A8D92B}"/>
    <cellStyle name="Normal 5 11 2" xfId="717" xr:uid="{11CB9DE9-D16A-4405-A240-A92D55E23B3F}"/>
    <cellStyle name="Normal 5 11 2 2" xfId="718" xr:uid="{81DC7E32-79CD-43B8-B2BA-8BB59C53AF6D}"/>
    <cellStyle name="Normal 5 11 2 2 2" xfId="4378" xr:uid="{E6414E75-3805-478E-AECD-6954263349AA}"/>
    <cellStyle name="Normal 5 11 2 2 2 2" xfId="4644" xr:uid="{D66B1F6D-7F07-4AEF-BD8A-9DAF3A4B4CFF}"/>
    <cellStyle name="Normal 5 11 2 2 3" xfId="4860" xr:uid="{F987ACCC-0EC1-4DFA-8106-86B6257FAB79}"/>
    <cellStyle name="Normal 5 11 2 3" xfId="719" xr:uid="{93DBB0A2-9071-4521-96E9-91216CDBCE00}"/>
    <cellStyle name="Normal 5 11 2 4" xfId="720" xr:uid="{5D471D7D-93B5-452F-8171-58181BA685F1}"/>
    <cellStyle name="Normal 5 11 3" xfId="721" xr:uid="{902F766F-FD29-47B4-80F0-DBFDE7101F20}"/>
    <cellStyle name="Normal 5 11 3 2" xfId="5518" xr:uid="{FB2D2892-8B8C-4C49-A986-B44F3F84A82E}"/>
    <cellStyle name="Normal 5 11 4" xfId="722" xr:uid="{808FA53A-B689-4E59-8801-716276933DAC}"/>
    <cellStyle name="Normal 5 11 4 2" xfId="4806" xr:uid="{F1A947FE-F383-43A0-99B0-A4473A7685B4}"/>
    <cellStyle name="Normal 5 11 4 3" xfId="4861" xr:uid="{0322A46B-124D-4D26-B9A4-8012D910415A}"/>
    <cellStyle name="Normal 5 11 4 4" xfId="4832" xr:uid="{2178762A-0FA4-4F9B-BFE0-52519DCB97B9}"/>
    <cellStyle name="Normal 5 11 5" xfId="723" xr:uid="{4AC352EA-E269-47CF-B230-196FCA5FA6FB}"/>
    <cellStyle name="Normal 5 12" xfId="724" xr:uid="{C2C618C0-3DBE-4979-9F21-2BFD1CD3F64B}"/>
    <cellStyle name="Normal 5 12 2" xfId="725" xr:uid="{D8E6861D-F05E-4736-A999-4235DB78DFFD}"/>
    <cellStyle name="Normal 5 12 3" xfId="726" xr:uid="{2FE57FE2-2988-47BA-921C-962265E80315}"/>
    <cellStyle name="Normal 5 12 4" xfId="727" xr:uid="{1ACD035C-1FBC-4CF9-A0A2-EC07AB343E90}"/>
    <cellStyle name="Normal 5 13" xfId="728" xr:uid="{775D590E-DF69-49AE-84ED-D74DA8850D21}"/>
    <cellStyle name="Normal 5 13 2" xfId="729" xr:uid="{40E0C2AE-A51A-405A-9DDB-797216ADAF77}"/>
    <cellStyle name="Normal 5 13 3" xfId="730" xr:uid="{9A2E1168-7426-47EA-AC40-B45B91352F3B}"/>
    <cellStyle name="Normal 5 13 4" xfId="731" xr:uid="{9A648364-8E9E-4669-A161-7C970F90422E}"/>
    <cellStyle name="Normal 5 14" xfId="732" xr:uid="{8ED34F9B-21E8-482B-835E-2283383A8996}"/>
    <cellStyle name="Normal 5 14 2" xfId="733" xr:uid="{35BD83A7-A3F7-4EBB-8A8C-AE6F8BFEFA70}"/>
    <cellStyle name="Normal 5 15" xfId="734" xr:uid="{2A3BA7C8-B80B-4652-A98B-01D3C41B146E}"/>
    <cellStyle name="Normal 5 16" xfId="735" xr:uid="{15AA9EAD-F18D-4376-9F2E-AE9CDAAFE2D3}"/>
    <cellStyle name="Normal 5 17" xfId="736" xr:uid="{105FBDBA-65CD-4B8C-AA09-84E500B5A2CC}"/>
    <cellStyle name="Normal 5 18" xfId="5536" xr:uid="{0A67635B-127F-4135-B7EE-1FF6DE09F73B}"/>
    <cellStyle name="Normal 5 2" xfId="71" xr:uid="{5FD15914-3F03-4756-83EA-A0A5DDC3F081}"/>
    <cellStyle name="Normal 5 2 2" xfId="3731" xr:uid="{84FC1069-AC15-48C7-8402-933A81DDC88B}"/>
    <cellStyle name="Normal 5 2 2 10" xfId="4703" xr:uid="{AA40A461-7C39-409A-8F7E-DFD1BD2F6567}"/>
    <cellStyle name="Normal 5 2 2 2" xfId="4554" xr:uid="{0D7F9483-26FB-4016-8F36-C10FFEDAF706}"/>
    <cellStyle name="Normal 5 2 2 2 2" xfId="4671" xr:uid="{80EA3F7A-4873-4BBA-AFD4-1417E18C5E09}"/>
    <cellStyle name="Normal 5 2 2 2 2 2" xfId="4672" xr:uid="{358DD9DF-D561-40BC-AB50-0BBAAA05BED9}"/>
    <cellStyle name="Normal 5 2 2 2 3" xfId="4673" xr:uid="{E04E7FE7-774F-4460-8B52-97FF72FC1D63}"/>
    <cellStyle name="Normal 5 2 2 2 4" xfId="4670" xr:uid="{0CC0132F-50C1-4632-8700-E09BA2F38503}"/>
    <cellStyle name="Normal 5 2 2 2 4 2" xfId="4851" xr:uid="{AF04950E-AB16-4E82-B423-EE9243C4979D}"/>
    <cellStyle name="Normal 5 2 2 2 5" xfId="5479" xr:uid="{18622A54-32F1-4CBF-8E14-DCDA109C0F41}"/>
    <cellStyle name="Normal 5 2 2 2 6" xfId="4704" xr:uid="{A3DF4567-6F5E-4662-8D83-D3A3F38B7676}"/>
    <cellStyle name="Normal 5 2 2 3" xfId="4674" xr:uid="{954BBA20-756C-4CA6-AF1A-576E04BF9F02}"/>
    <cellStyle name="Normal 5 2 2 3 2" xfId="4675" xr:uid="{BB496884-5D6B-4BCA-8A62-2FB269AEF80E}"/>
    <cellStyle name="Normal 5 2 2 4" xfId="4676" xr:uid="{C492BED5-46A4-4950-AB0C-4546D69FB7E0}"/>
    <cellStyle name="Normal 5 2 2 5" xfId="4689" xr:uid="{F46E824A-BA7E-4FB8-AD5C-03B82BFBF728}"/>
    <cellStyle name="Normal 5 2 2 6" xfId="4669" xr:uid="{E3D19BF5-984A-4121-9905-EBD76747A9C8}"/>
    <cellStyle name="Normal 5 2 2 7" xfId="5507" xr:uid="{2E1DC1E0-A22C-4370-BF03-1400179C41B2}"/>
    <cellStyle name="Normal 5 2 2 8" xfId="5547" xr:uid="{3261614B-2BBB-4B46-BCC7-F052104CCD71}"/>
    <cellStyle name="Normal 5 2 2 9" xfId="5543" xr:uid="{438CE2AE-D581-4F77-8FBA-8187C334510C}"/>
    <cellStyle name="Normal 5 2 3" xfId="4379" xr:uid="{3D93D95F-1BD9-416C-9A99-DD561FAA9933}"/>
    <cellStyle name="Normal 5 2 3 10" xfId="4705" xr:uid="{732B5D27-FBB7-4EB9-AA81-A41D7C3CB10E}"/>
    <cellStyle name="Normal 5 2 3 2" xfId="4645" xr:uid="{76A8864A-5186-4FC7-A979-D53475351AAC}"/>
    <cellStyle name="Normal 5 2 3 2 2" xfId="4679" xr:uid="{02B9BA72-4774-4C5A-83A9-F9522C16BE45}"/>
    <cellStyle name="Normal 5 2 3 2 3" xfId="4678" xr:uid="{B53041F6-BF8A-4893-BCA8-1486D3743D32}"/>
    <cellStyle name="Normal 5 2 3 2 3 2" xfId="5551" xr:uid="{19E223E6-2497-491E-B6BE-CB2502570015}"/>
    <cellStyle name="Normal 5 2 3 2 3 3" xfId="4790" xr:uid="{EF25CC71-4E7C-4966-BA7A-5E2D8BC33456}"/>
    <cellStyle name="Normal 5 2 3 2 4" xfId="5480" xr:uid="{C90FF079-8800-40B4-8A7C-C807A09D7BBF}"/>
    <cellStyle name="Normal 5 2 3 2 4 2" xfId="5550" xr:uid="{B9817D91-3E8D-47D3-AAE5-20BBAF092CD5}"/>
    <cellStyle name="Normal 5 2 3 2 5" xfId="4706" xr:uid="{07E6DC1D-D7F6-4B2E-A9B6-D854CB708F02}"/>
    <cellStyle name="Normal 5 2 3 3" xfId="4680" xr:uid="{830CD712-D3FB-4CC9-B3D9-FBA5CD180CD1}"/>
    <cellStyle name="Normal 5 2 3 3 2" xfId="4921" xr:uid="{5AA988EA-2B37-44C6-9ECD-BBF38F0D0706}"/>
    <cellStyle name="Normal 5 2 3 4" xfId="4695" xr:uid="{5680DFCB-D6B2-405A-BEE8-DA86CBEA5EF2}"/>
    <cellStyle name="Normal 5 2 3 4 2" xfId="4894" xr:uid="{1CBC8801-58D1-47D5-A08E-3B754AC65A47}"/>
    <cellStyle name="Normal 5 2 3 4 3" xfId="5595" xr:uid="{AC318A7F-852F-4DA1-B371-BA2FDAAAA3C1}"/>
    <cellStyle name="Normal 5 2 3 5" xfId="4677" xr:uid="{5EE9E920-35C7-4D62-BF4D-8A37A1A65C59}"/>
    <cellStyle name="Normal 5 2 3 6" xfId="5499" xr:uid="{D9A29CB3-9880-48D9-917A-E3549590A6CE}"/>
    <cellStyle name="Normal 5 2 3 7" xfId="5508" xr:uid="{4984D0C2-463A-46BB-9E31-9FDE1C3E5839}"/>
    <cellStyle name="Normal 5 2 3 8" xfId="5548" xr:uid="{5B50B743-C420-4339-9ADD-76D9C6A7CC0E}"/>
    <cellStyle name="Normal 5 2 3 9" xfId="5544" xr:uid="{74A0C064-2773-4B52-90FA-C2BFB6DDF888}"/>
    <cellStyle name="Normal 5 2 4" xfId="4463" xr:uid="{3BDC48C5-D13C-4EC2-B528-694BF8E816E1}"/>
    <cellStyle name="Normal 5 2 4 2" xfId="4682" xr:uid="{709D7B85-2919-4861-8BDF-306314C58523}"/>
    <cellStyle name="Normal 5 2 4 3" xfId="4681" xr:uid="{FD49D0E0-C77D-4D27-A623-F273F879FB3A}"/>
    <cellStyle name="Normal 5 2 5" xfId="4683" xr:uid="{560A4A03-6979-4451-BB58-6F543D0941B8}"/>
    <cellStyle name="Normal 5 2 6" xfId="4668" xr:uid="{EF529345-8789-42CA-AF4D-067558FF14AB}"/>
    <cellStyle name="Normal 5 3" xfId="72" xr:uid="{70F8E461-A072-4BEB-915E-F6AC35B14641}"/>
    <cellStyle name="Normal 5 3 2" xfId="4381" xr:uid="{4A161A64-1296-4FDE-861B-5F63549B24DE}"/>
    <cellStyle name="Normal 5 3 3" xfId="4380" xr:uid="{8D591B86-E6D1-4536-90D8-8F9F0247D2DB}"/>
    <cellStyle name="Normal 5 3 3 2" xfId="4646" xr:uid="{793EA80F-A78A-4866-BECC-227B16AAD2DD}"/>
    <cellStyle name="Normal 5 4" xfId="92" xr:uid="{D57E44DA-8FF0-43B0-A8F6-B992F25FB3BC}"/>
    <cellStyle name="Normal 5 4 10" xfId="737" xr:uid="{53FC96E6-8BA2-422B-9A1F-2A0BDD710BA1}"/>
    <cellStyle name="Normal 5 4 11" xfId="738" xr:uid="{2225949A-6C2D-432E-B6AD-6144A9B7557E}"/>
    <cellStyle name="Normal 5 4 2" xfId="739" xr:uid="{9919B70D-F8D5-4BC1-8145-05A68C8A57D9}"/>
    <cellStyle name="Normal 5 4 2 2" xfId="740" xr:uid="{86164ADD-1A9F-4B56-B417-694426C28924}"/>
    <cellStyle name="Normal 5 4 2 2 2" xfId="741" xr:uid="{98DDB7F9-7399-4ABA-BB36-E37B5684F85E}"/>
    <cellStyle name="Normal 5 4 2 2 2 2" xfId="742" xr:uid="{DB1742A5-E0F6-42F8-96F5-64C44E7A51C4}"/>
    <cellStyle name="Normal 5 4 2 2 2 2 2" xfId="743" xr:uid="{FFC037CC-2E7D-4088-A49C-55150704B10A}"/>
    <cellStyle name="Normal 5 4 2 2 2 2 2 2" xfId="3834" xr:uid="{D9F024EF-6222-465C-85B5-BB02E71B965F}"/>
    <cellStyle name="Normal 5 4 2 2 2 2 2 2 2" xfId="3835" xr:uid="{53651DBA-AE11-44F4-8217-0BA3143CAB81}"/>
    <cellStyle name="Normal 5 4 2 2 2 2 2 3" xfId="3836" xr:uid="{1FE5768D-6323-40EE-8156-7C5BEBD3BB74}"/>
    <cellStyle name="Normal 5 4 2 2 2 2 3" xfId="744" xr:uid="{AED566FA-AACB-4517-9293-AB0B3FB94D28}"/>
    <cellStyle name="Normal 5 4 2 2 2 2 3 2" xfId="3837" xr:uid="{2A5B2909-021C-4CBD-AA9E-C629280E95BE}"/>
    <cellStyle name="Normal 5 4 2 2 2 2 4" xfId="745" xr:uid="{331953F3-76AE-448B-8D32-2F3D301F7F9B}"/>
    <cellStyle name="Normal 5 4 2 2 2 3" xfId="746" xr:uid="{B11AA32C-B24D-4BB0-A888-883EA82A68F7}"/>
    <cellStyle name="Normal 5 4 2 2 2 3 2" xfId="747" xr:uid="{C6252E7C-2A26-4808-93DF-566F11B27F23}"/>
    <cellStyle name="Normal 5 4 2 2 2 3 2 2" xfId="3838" xr:uid="{FBB508E8-FE1F-4227-9E08-9BFE114D5862}"/>
    <cellStyle name="Normal 5 4 2 2 2 3 3" xfId="748" xr:uid="{B9257C33-4CA1-44AD-9717-FD5B3DF0BEF5}"/>
    <cellStyle name="Normal 5 4 2 2 2 3 4" xfId="749" xr:uid="{69089266-6A93-4C60-912B-05A3B1711AE4}"/>
    <cellStyle name="Normal 5 4 2 2 2 4" xfId="750" xr:uid="{3F7ABAB0-28F0-43EE-9C29-BA73CBF5F5A1}"/>
    <cellStyle name="Normal 5 4 2 2 2 4 2" xfId="3839" xr:uid="{64C3E64F-CB4A-4AA0-844D-17B15149B195}"/>
    <cellStyle name="Normal 5 4 2 2 2 5" xfId="751" xr:uid="{22C3CDD0-4010-40AB-9279-F457F87BAA99}"/>
    <cellStyle name="Normal 5 4 2 2 2 6" xfId="752" xr:uid="{7729455C-6014-438B-A78B-8B34CE494457}"/>
    <cellStyle name="Normal 5 4 2 2 3" xfId="753" xr:uid="{58E761D2-941D-4E73-BC66-0880BA9E5053}"/>
    <cellStyle name="Normal 5 4 2 2 3 2" xfId="754" xr:uid="{59BF96F4-2B6A-4250-867D-891C5F8D9104}"/>
    <cellStyle name="Normal 5 4 2 2 3 2 2" xfId="755" xr:uid="{E01FE87D-81EC-415D-A59E-E9D025B11B42}"/>
    <cellStyle name="Normal 5 4 2 2 3 2 2 2" xfId="3840" xr:uid="{302230E8-123F-4325-AC30-2D01BEA17D0F}"/>
    <cellStyle name="Normal 5 4 2 2 3 2 2 2 2" xfId="3841" xr:uid="{CA3ECE5D-3669-446B-AADD-33F53360391E}"/>
    <cellStyle name="Normal 5 4 2 2 3 2 2 3" xfId="3842" xr:uid="{37047AD1-B021-4751-897C-594B6C16F681}"/>
    <cellStyle name="Normal 5 4 2 2 3 2 3" xfId="756" xr:uid="{4D114BF3-04C5-4BE4-A654-C0B93B9DA296}"/>
    <cellStyle name="Normal 5 4 2 2 3 2 3 2" xfId="3843" xr:uid="{B7069CE7-B00E-4CDB-98E1-226799155402}"/>
    <cellStyle name="Normal 5 4 2 2 3 2 4" xfId="757" xr:uid="{B6964DD9-F9A8-4C32-8D17-D84A341ECAB0}"/>
    <cellStyle name="Normal 5 4 2 2 3 3" xfId="758" xr:uid="{6779E6B3-4E66-4094-8F7F-45EADBB3B552}"/>
    <cellStyle name="Normal 5 4 2 2 3 3 2" xfId="3844" xr:uid="{E6687289-FA84-4261-8B3D-305CC1A6DD55}"/>
    <cellStyle name="Normal 5 4 2 2 3 3 2 2" xfId="3845" xr:uid="{07F44025-2CD0-4A2B-8266-0AC73DC8BA53}"/>
    <cellStyle name="Normal 5 4 2 2 3 3 3" xfId="3846" xr:uid="{69746525-F595-44D2-80C6-5BE43F035B52}"/>
    <cellStyle name="Normal 5 4 2 2 3 4" xfId="759" xr:uid="{03CC9877-9377-428E-8131-9EDCA68BBF28}"/>
    <cellStyle name="Normal 5 4 2 2 3 4 2" xfId="3847" xr:uid="{F766EDB5-51D2-4FE4-8AF3-C6FCB41C89E6}"/>
    <cellStyle name="Normal 5 4 2 2 3 5" xfId="760" xr:uid="{E1D61DDF-4705-4E98-91C0-3A83D90DCCEE}"/>
    <cellStyle name="Normal 5 4 2 2 4" xfId="761" xr:uid="{ED15D464-FE99-457B-BAB5-B5A5CFE5AFC5}"/>
    <cellStyle name="Normal 5 4 2 2 4 2" xfId="762" xr:uid="{E9A2BE93-6DF4-412B-BC28-C9A17777D643}"/>
    <cellStyle name="Normal 5 4 2 2 4 2 2" xfId="3848" xr:uid="{C0E8F069-BF12-4F60-A349-CAFCA1E1C9ED}"/>
    <cellStyle name="Normal 5 4 2 2 4 2 2 2" xfId="3849" xr:uid="{151F08AE-E01F-4B3D-B78C-0638474B6B51}"/>
    <cellStyle name="Normal 5 4 2 2 4 2 3" xfId="3850" xr:uid="{64DC192C-4719-4D81-A87D-A01612F7F9BC}"/>
    <cellStyle name="Normal 5 4 2 2 4 3" xfId="763" xr:uid="{52CCA48B-77DF-45C9-A385-DBCABF8CBDBB}"/>
    <cellStyle name="Normal 5 4 2 2 4 3 2" xfId="3851" xr:uid="{F9B43A8C-4A95-419D-BC80-6A153FC2A904}"/>
    <cellStyle name="Normal 5 4 2 2 4 4" xfId="764" xr:uid="{357CEEBA-A2F6-4604-BF14-81A65D544448}"/>
    <cellStyle name="Normal 5 4 2 2 5" xfId="765" xr:uid="{6DC4EA7F-5E6D-463B-A982-62E79C525908}"/>
    <cellStyle name="Normal 5 4 2 2 5 2" xfId="766" xr:uid="{2208CEA7-BFE3-4E61-878B-51C07042A631}"/>
    <cellStyle name="Normal 5 4 2 2 5 2 2" xfId="3852" xr:uid="{FBFF5C88-467B-47D6-9B75-A954D9A4F8CA}"/>
    <cellStyle name="Normal 5 4 2 2 5 3" xfId="767" xr:uid="{AFAEBB16-B135-48BE-886F-11F595253ABE}"/>
    <cellStyle name="Normal 5 4 2 2 5 4" xfId="768" xr:uid="{B67AB181-3CD3-4727-82B6-7EE10BD76186}"/>
    <cellStyle name="Normal 5 4 2 2 6" xfId="769" xr:uid="{6A8BD8C2-5928-4641-8165-C9FAA2DD54A4}"/>
    <cellStyle name="Normal 5 4 2 2 6 2" xfId="3853" xr:uid="{4236472F-32BA-49D8-B9CA-B1B0A5AF63E3}"/>
    <cellStyle name="Normal 5 4 2 2 6 3" xfId="5560" xr:uid="{A3FB6524-636A-4964-912F-EDF052E497AF}"/>
    <cellStyle name="Normal 5 4 2 2 6 3 2" xfId="5571" xr:uid="{C3A46E7E-DE72-469E-A265-CC5712470491}"/>
    <cellStyle name="Normal 5 4 2 2 6 4" xfId="5555" xr:uid="{B38716BF-16BB-43FA-88F3-C1071D1E46FF}"/>
    <cellStyle name="Normal 5 4 2 2 7" xfId="770" xr:uid="{126A4A67-559C-4606-BB97-63481F17DE66}"/>
    <cellStyle name="Normal 5 4 2 2 8" xfId="771" xr:uid="{A820E9DF-5D5E-4918-92D4-A644228029F8}"/>
    <cellStyle name="Normal 5 4 2 3" xfId="772" xr:uid="{983EB0BD-0FE4-4183-93BC-935FC3E53F7A}"/>
    <cellStyle name="Normal 5 4 2 3 2" xfId="773" xr:uid="{430D4E76-5D92-4604-9102-AFA2B999E3C6}"/>
    <cellStyle name="Normal 5 4 2 3 2 2" xfId="774" xr:uid="{48B9259F-5F62-497D-BD2B-7194B044BB48}"/>
    <cellStyle name="Normal 5 4 2 3 2 2 2" xfId="3854" xr:uid="{311FC811-1490-4F15-A08D-1122D8A794EF}"/>
    <cellStyle name="Normal 5 4 2 3 2 2 2 2" xfId="3855" xr:uid="{34164FE1-7465-4E97-9E8B-684E1CDDD302}"/>
    <cellStyle name="Normal 5 4 2 3 2 2 3" xfId="3856" xr:uid="{99E87B56-7A22-49E3-BD01-41B589E25D0A}"/>
    <cellStyle name="Normal 5 4 2 3 2 3" xfId="775" xr:uid="{DA8DBF0A-CEF2-4D14-800F-506B672DB361}"/>
    <cellStyle name="Normal 5 4 2 3 2 3 2" xfId="3857" xr:uid="{067944FA-D61D-4B87-9C5A-B8C189450DBC}"/>
    <cellStyle name="Normal 5 4 2 3 2 4" xfId="776" xr:uid="{D99964CB-8CEF-4E6C-B543-A9C2A3CD73C7}"/>
    <cellStyle name="Normal 5 4 2 3 3" xfId="777" xr:uid="{6A8D7E6B-C7E7-4E0C-B080-4D3C9C9A600D}"/>
    <cellStyle name="Normal 5 4 2 3 3 2" xfId="778" xr:uid="{47F07CE9-C044-4B36-ABCA-0615267C1A92}"/>
    <cellStyle name="Normal 5 4 2 3 3 2 2" xfId="3858" xr:uid="{3D8225E5-88FF-4B27-B968-ACB230E472D5}"/>
    <cellStyle name="Normal 5 4 2 3 3 3" xfId="779" xr:uid="{8476C10E-8672-4032-BBCD-A9A21E0F54A0}"/>
    <cellStyle name="Normal 5 4 2 3 3 4" xfId="780" xr:uid="{FE83237F-8634-410E-A2A5-E269AF81A529}"/>
    <cellStyle name="Normal 5 4 2 3 4" xfId="781" xr:uid="{05654BE6-598D-4D0A-8B7A-77E7AF092603}"/>
    <cellStyle name="Normal 5 4 2 3 4 2" xfId="3859" xr:uid="{A3A7E1E0-1A2F-495D-83B8-BD392D644A0A}"/>
    <cellStyle name="Normal 5 4 2 3 5" xfId="782" xr:uid="{ECE37AC4-40FC-4510-B477-4B83CB2F6A98}"/>
    <cellStyle name="Normal 5 4 2 3 6" xfId="783" xr:uid="{66107295-149D-4FB0-A9BE-F1B105517B37}"/>
    <cellStyle name="Normal 5 4 2 4" xfId="784" xr:uid="{D6C49A65-210E-4A1E-9194-B9283D01F258}"/>
    <cellStyle name="Normal 5 4 2 4 2" xfId="785" xr:uid="{86865ECA-B7E7-464D-9E64-68EED6208E94}"/>
    <cellStyle name="Normal 5 4 2 4 2 2" xfId="786" xr:uid="{FC2EC404-D6F1-4D22-B951-5903E740145B}"/>
    <cellStyle name="Normal 5 4 2 4 2 2 2" xfId="3860" xr:uid="{0F97E8EF-FC09-40E8-8BA8-C9A647D51F5F}"/>
    <cellStyle name="Normal 5 4 2 4 2 2 2 2" xfId="3861" xr:uid="{BDA97476-8D80-42A1-9CD9-CBFC2E1B6AF4}"/>
    <cellStyle name="Normal 5 4 2 4 2 2 3" xfId="3862" xr:uid="{E8A5BC53-3D48-4113-A769-D966D45226AC}"/>
    <cellStyle name="Normal 5 4 2 4 2 3" xfId="787" xr:uid="{DF09DAB7-53D5-4C60-A32F-BBD54DF88E7E}"/>
    <cellStyle name="Normal 5 4 2 4 2 3 2" xfId="3863" xr:uid="{18D13360-97D4-42A0-A268-8B8C6D4E9718}"/>
    <cellStyle name="Normal 5 4 2 4 2 4" xfId="788" xr:uid="{A28B7674-FE61-43D2-A982-3011D023EDEF}"/>
    <cellStyle name="Normal 5 4 2 4 3" xfId="789" xr:uid="{8E490101-16E0-47B5-8604-2A5AD2392675}"/>
    <cellStyle name="Normal 5 4 2 4 3 2" xfId="3864" xr:uid="{366F77B1-2C33-406C-AEE2-0E7686A436A3}"/>
    <cellStyle name="Normal 5 4 2 4 3 2 2" xfId="3865" xr:uid="{7B75C121-ABA0-4E60-8A74-9E840E2CB4DC}"/>
    <cellStyle name="Normal 5 4 2 4 3 3" xfId="3866" xr:uid="{DC86024B-0230-40C2-B83D-68A10886BEAF}"/>
    <cellStyle name="Normal 5 4 2 4 4" xfId="790" xr:uid="{E60C604A-3AC5-4549-9F3E-7990C13FB880}"/>
    <cellStyle name="Normal 5 4 2 4 4 2" xfId="3867" xr:uid="{B8FB0F7E-B763-48A0-8EF3-B8668FCE2B59}"/>
    <cellStyle name="Normal 5 4 2 4 5" xfId="791" xr:uid="{FC5742BA-2885-47A3-ABAB-84414684E773}"/>
    <cellStyle name="Normal 5 4 2 5" xfId="792" xr:uid="{BB39BE2B-702A-4235-9450-008ED32E0210}"/>
    <cellStyle name="Normal 5 4 2 5 2" xfId="793" xr:uid="{D5796886-92D9-4955-85CC-50B0C3F2842F}"/>
    <cellStyle name="Normal 5 4 2 5 2 2" xfId="3868" xr:uid="{479924E1-A53E-4FC2-84F9-050121467901}"/>
    <cellStyle name="Normal 5 4 2 5 2 2 2" xfId="3869" xr:uid="{FFF30A66-DA47-416A-AD8F-CE1CBFC2A820}"/>
    <cellStyle name="Normal 5 4 2 5 2 3" xfId="3870" xr:uid="{1EE0A287-8D43-4404-8566-942B23E2655B}"/>
    <cellStyle name="Normal 5 4 2 5 3" xfId="794" xr:uid="{2ED082C2-7C43-40CE-95F7-76D34E5CF0D8}"/>
    <cellStyle name="Normal 5 4 2 5 3 2" xfId="3871" xr:uid="{E06EDC60-5286-42DC-8E5E-81486F67261A}"/>
    <cellStyle name="Normal 5 4 2 5 4" xfId="795" xr:uid="{18041A01-BC26-4B49-AF1A-F6A989AB7E59}"/>
    <cellStyle name="Normal 5 4 2 6" xfId="796" xr:uid="{4E7B4ED1-4E62-403C-AB30-7AE75B4EEE16}"/>
    <cellStyle name="Normal 5 4 2 6 2" xfId="797" xr:uid="{6F2D1802-009F-4CC5-8194-303120A13DEA}"/>
    <cellStyle name="Normal 5 4 2 6 2 2" xfId="3872" xr:uid="{7EE1E804-3F6B-4659-83D5-57CF221A7905}"/>
    <cellStyle name="Normal 5 4 2 6 2 3" xfId="4394" xr:uid="{E32EFBC8-0235-482E-8414-BA6EC5D092D7}"/>
    <cellStyle name="Normal 5 4 2 6 2 3 2" xfId="4655" xr:uid="{04B35157-A3FE-4969-A1E8-169B6A7982B7}"/>
    <cellStyle name="Normal 5 4 2 6 3" xfId="798" xr:uid="{4A7E5DF1-2A91-44B1-B945-FD7ACEE1BE77}"/>
    <cellStyle name="Normal 5 4 2 6 4" xfId="799" xr:uid="{DA659F9C-3910-4BAD-9764-65107E06111A}"/>
    <cellStyle name="Normal 5 4 2 6 4 2" xfId="4813" xr:uid="{547F5717-8D9D-4D09-BE22-CEC45ADFBF61}"/>
    <cellStyle name="Normal 5 4 2 6 4 3" xfId="4862" xr:uid="{1745AFC9-ACC2-49D5-98D9-30D0A8CCC70D}"/>
    <cellStyle name="Normal 5 4 2 6 4 4" xfId="4837" xr:uid="{EBB65F5D-A924-4113-84A2-15D7C90C9F69}"/>
    <cellStyle name="Normal 5 4 2 7" xfId="800" xr:uid="{5498FB7C-32D3-412A-B9D3-FACDB96EB108}"/>
    <cellStyle name="Normal 5 4 2 7 2" xfId="3873" xr:uid="{619D0A16-FAFE-4610-B636-E0376ABD3C54}"/>
    <cellStyle name="Normal 5 4 2 8" xfId="801" xr:uid="{CB579922-402C-4D41-8444-BFA2F3BDB993}"/>
    <cellStyle name="Normal 5 4 2 9" xfId="802" xr:uid="{DDDC58E4-D571-4BF6-AF22-30862FFFC2B3}"/>
    <cellStyle name="Normal 5 4 3" xfId="803" xr:uid="{65B57222-78D1-4481-A2C8-B9016FF89305}"/>
    <cellStyle name="Normal 5 4 3 2" xfId="804" xr:uid="{EF16D8D5-C009-44B6-925E-22F802DECDD0}"/>
    <cellStyle name="Normal 5 4 3 2 2" xfId="805" xr:uid="{64FE21BD-CB8F-4732-9EAD-C1709058AE39}"/>
    <cellStyle name="Normal 5 4 3 2 2 2" xfId="806" xr:uid="{8ED7443A-7AE3-4FE7-8040-B66654FC1E84}"/>
    <cellStyle name="Normal 5 4 3 2 2 2 2" xfId="3874" xr:uid="{764E21E5-E34A-4654-866C-ECBB870038C6}"/>
    <cellStyle name="Normal 5 4 3 2 2 2 2 2" xfId="3875" xr:uid="{561665EA-097A-4C1E-9BA5-88B8522CC37F}"/>
    <cellStyle name="Normal 5 4 3 2 2 2 3" xfId="3876" xr:uid="{02116DED-BA2E-489B-8294-94FEC17DB7D6}"/>
    <cellStyle name="Normal 5 4 3 2 2 3" xfId="807" xr:uid="{F3C31E56-10DD-4A45-9C2C-4885002C2C64}"/>
    <cellStyle name="Normal 5 4 3 2 2 3 2" xfId="3877" xr:uid="{C06AAA87-6A54-451C-BF43-276C86BBF9F9}"/>
    <cellStyle name="Normal 5 4 3 2 2 4" xfId="808" xr:uid="{AF8959C7-F0E9-4ED9-B120-ADC608522834}"/>
    <cellStyle name="Normal 5 4 3 2 3" xfId="809" xr:uid="{A0E594C2-28A2-4206-9881-E20D7D35A360}"/>
    <cellStyle name="Normal 5 4 3 2 3 2" xfId="810" xr:uid="{D69E8595-38DA-473A-A933-D55DE9AC1436}"/>
    <cellStyle name="Normal 5 4 3 2 3 2 2" xfId="3878" xr:uid="{36F1BB5B-19FF-4D3D-AEDE-D33B29A971BF}"/>
    <cellStyle name="Normal 5 4 3 2 3 3" xfId="811" xr:uid="{58AD8B71-52B4-4C20-9B67-05AEFC34E145}"/>
    <cellStyle name="Normal 5 4 3 2 3 4" xfId="812" xr:uid="{1350279F-9991-4E29-A456-76A72FCB54F7}"/>
    <cellStyle name="Normal 5 4 3 2 4" xfId="813" xr:uid="{2A3A4412-BE29-4C3E-9F53-070E2AD982FD}"/>
    <cellStyle name="Normal 5 4 3 2 4 2" xfId="3879" xr:uid="{89CEFCFE-4617-4184-986F-D5F6C5A881EC}"/>
    <cellStyle name="Normal 5 4 3 2 4 3" xfId="5561" xr:uid="{354159D3-FC1F-4D99-A6DF-DE134FC3FC96}"/>
    <cellStyle name="Normal 5 4 3 2 4 3 2" xfId="5572" xr:uid="{2CBA1956-7934-4383-BE74-DAC91BA70AA6}"/>
    <cellStyle name="Normal 5 4 3 2 4 4" xfId="5557" xr:uid="{1075CA30-108E-4C14-8A04-943A09C25997}"/>
    <cellStyle name="Normal 5 4 3 2 5" xfId="814" xr:uid="{38B0AF55-8153-4DCE-9349-2AB62F1B5BA8}"/>
    <cellStyle name="Normal 5 4 3 2 6" xfId="815" xr:uid="{E702802D-326E-4BE7-AB75-F6AA8AA32E7A}"/>
    <cellStyle name="Normal 5 4 3 3" xfId="816" xr:uid="{4A78E6D5-5E5B-408B-94C8-5A399F7E8B0A}"/>
    <cellStyle name="Normal 5 4 3 3 2" xfId="817" xr:uid="{682D17DF-EACD-4566-807E-391C89B32AF8}"/>
    <cellStyle name="Normal 5 4 3 3 2 2" xfId="818" xr:uid="{9EF6CFBD-30D2-41C8-A44A-6E33471DF5E7}"/>
    <cellStyle name="Normal 5 4 3 3 2 2 2" xfId="3880" xr:uid="{78F7171C-6283-4264-B45F-003B3914DB1B}"/>
    <cellStyle name="Normal 5 4 3 3 2 2 2 2" xfId="3881" xr:uid="{47C2FFF8-A732-4210-835E-1739A2F5A315}"/>
    <cellStyle name="Normal 5 4 3 3 2 2 3" xfId="3882" xr:uid="{C8468578-2B84-4578-91B4-7CC77EDC6124}"/>
    <cellStyle name="Normal 5 4 3 3 2 3" xfId="819" xr:uid="{709EB52D-C5D5-4E29-A720-6E4B379E52AF}"/>
    <cellStyle name="Normal 5 4 3 3 2 3 2" xfId="3883" xr:uid="{6C506B86-EB84-402C-BC55-0AF44E8A26B2}"/>
    <cellStyle name="Normal 5 4 3 3 2 4" xfId="820" xr:uid="{83C26580-8DD2-491C-AD4B-596F0154B27C}"/>
    <cellStyle name="Normal 5 4 3 3 3" xfId="821" xr:uid="{3FE75CC7-AA58-4039-80E9-807E0662C713}"/>
    <cellStyle name="Normal 5 4 3 3 3 2" xfId="3884" xr:uid="{73F49F21-04AD-4981-A2C7-3B726C3F0104}"/>
    <cellStyle name="Normal 5 4 3 3 3 2 2" xfId="3885" xr:uid="{1C7800A8-5DF3-4074-AB06-32D1B4C1A770}"/>
    <cellStyle name="Normal 5 4 3 3 3 3" xfId="3886" xr:uid="{5DF59BA8-C619-4E54-8E8D-482773F36444}"/>
    <cellStyle name="Normal 5 4 3 3 4" xfId="822" xr:uid="{42C9B9DD-2D17-4478-B01A-DA3EA6CC8205}"/>
    <cellStyle name="Normal 5 4 3 3 4 2" xfId="3887" xr:uid="{2ED87BE3-00E9-4D86-AF26-8DC88DF5F61B}"/>
    <cellStyle name="Normal 5 4 3 3 5" xfId="823" xr:uid="{75A4C8DF-8C26-40BD-AA15-0344161EF27C}"/>
    <cellStyle name="Normal 5 4 3 4" xfId="824" xr:uid="{A3170BBF-E0E1-444F-A1F7-69D319739433}"/>
    <cellStyle name="Normal 5 4 3 4 2" xfId="825" xr:uid="{CFD80219-E7CF-4772-A03D-05B266079CF3}"/>
    <cellStyle name="Normal 5 4 3 4 2 2" xfId="3888" xr:uid="{77B8C027-F6D2-4D4E-BF61-BFACBDD0FDAB}"/>
    <cellStyle name="Normal 5 4 3 4 2 2 2" xfId="3889" xr:uid="{99FBC4D6-21DE-4C90-AD83-CB8A899692C0}"/>
    <cellStyle name="Normal 5 4 3 4 2 3" xfId="3890" xr:uid="{EE674190-7C90-48EB-ACDA-D384D3043260}"/>
    <cellStyle name="Normal 5 4 3 4 3" xfId="826" xr:uid="{31DE4FF8-0836-4F87-B5A2-F87581FAF79F}"/>
    <cellStyle name="Normal 5 4 3 4 3 2" xfId="3891" xr:uid="{A9897F4E-F45B-4BBC-B508-964D265D6046}"/>
    <cellStyle name="Normal 5 4 3 4 4" xfId="827" xr:uid="{E2AA44C5-C1A4-4DE8-BA37-CC9C50D9DF24}"/>
    <cellStyle name="Normal 5 4 3 5" xfId="828" xr:uid="{75C930A3-854A-4EDE-9FFC-6023DA5B26B8}"/>
    <cellStyle name="Normal 5 4 3 5 2" xfId="829" xr:uid="{A9AF1062-E412-4FBE-AD34-6783878B21A9}"/>
    <cellStyle name="Normal 5 4 3 5 2 2" xfId="3892" xr:uid="{AE17F308-8967-4A09-9E28-0AA2C539C4CD}"/>
    <cellStyle name="Normal 5 4 3 5 3" xfId="830" xr:uid="{490FD8C6-67AF-4C7E-8E3D-ED0AA7C5C884}"/>
    <cellStyle name="Normal 5 4 3 5 4" xfId="831" xr:uid="{B0F95175-A32D-4B2D-A59F-EE631BE9B0D8}"/>
    <cellStyle name="Normal 5 4 3 6" xfId="832" xr:uid="{BF77EEFC-1A94-41CD-9767-6CB60069ED8E}"/>
    <cellStyle name="Normal 5 4 3 6 2" xfId="3893" xr:uid="{001B3F21-78D6-4B78-9F2C-3FDC0AF234D6}"/>
    <cellStyle name="Normal 5 4 3 7" xfId="833" xr:uid="{BE6A7486-9869-4131-9945-1F89B467DB3F}"/>
    <cellStyle name="Normal 5 4 3 8" xfId="834" xr:uid="{68321318-F1B6-4FB5-9E01-5DCE09FD47BE}"/>
    <cellStyle name="Normal 5 4 4" xfId="835" xr:uid="{EB03C65B-400A-410A-866E-4ABAD894A50A}"/>
    <cellStyle name="Normal 5 4 4 2" xfId="836" xr:uid="{C0B0FCC1-D760-4FB5-BCAF-5FC96C353242}"/>
    <cellStyle name="Normal 5 4 4 2 2" xfId="837" xr:uid="{38032EB6-7CCB-491F-8DFF-EF4175B21A1D}"/>
    <cellStyle name="Normal 5 4 4 2 2 2" xfId="838" xr:uid="{F4CA7D4D-0300-4192-BBDC-9A9F41F2390D}"/>
    <cellStyle name="Normal 5 4 4 2 2 2 2" xfId="3894" xr:uid="{317588E9-7EE4-43BB-B6F1-F101CE4ABA2D}"/>
    <cellStyle name="Normal 5 4 4 2 2 3" xfId="839" xr:uid="{89B0AEB8-BEA3-4C14-8A43-2199697C35E9}"/>
    <cellStyle name="Normal 5 4 4 2 2 4" xfId="840" xr:uid="{B53156CF-2DD4-4C5B-AAE4-057CEDBCD32A}"/>
    <cellStyle name="Normal 5 4 4 2 3" xfId="841" xr:uid="{08B84761-D816-4739-812B-B055AA7768E2}"/>
    <cellStyle name="Normal 5 4 4 2 3 2" xfId="3895" xr:uid="{4B94620A-967D-4DBD-BD1B-51440E75F1F8}"/>
    <cellStyle name="Normal 5 4 4 2 4" xfId="842" xr:uid="{4D60AAA8-BFF7-4B52-8922-333EFA53DD73}"/>
    <cellStyle name="Normal 5 4 4 2 5" xfId="843" xr:uid="{44D73959-6794-43D6-AAE6-AABF61C78B9A}"/>
    <cellStyle name="Normal 5 4 4 3" xfId="844" xr:uid="{FD3405C5-0BEB-433B-AF55-4F277AF76774}"/>
    <cellStyle name="Normal 5 4 4 3 2" xfId="845" xr:uid="{7CC8C0B8-1B47-4FC9-9C11-F96ACAB3A0C5}"/>
    <cellStyle name="Normal 5 4 4 3 2 2" xfId="3896" xr:uid="{1C97375A-0778-47CF-851C-A2466D2552EB}"/>
    <cellStyle name="Normal 5 4 4 3 3" xfId="846" xr:uid="{9B8FAB14-E36C-4C7D-957B-60BDC813883B}"/>
    <cellStyle name="Normal 5 4 4 3 4" xfId="847" xr:uid="{05C58065-259E-4989-A75B-494556FF8F69}"/>
    <cellStyle name="Normal 5 4 4 4" xfId="848" xr:uid="{D090EE68-3691-4037-8520-D1A2CC337AAA}"/>
    <cellStyle name="Normal 5 4 4 4 2" xfId="849" xr:uid="{2EED8907-A05E-4412-AA7E-068CCA5520D7}"/>
    <cellStyle name="Normal 5 4 4 4 3" xfId="850" xr:uid="{2A3BDC76-02AD-46D7-BDFA-73D54EE30ABB}"/>
    <cellStyle name="Normal 5 4 4 4 4" xfId="851" xr:uid="{36E31E65-9939-4FC0-BBD7-D204B86FD075}"/>
    <cellStyle name="Normal 5 4 4 4 5" xfId="5556" xr:uid="{8E9ECA0F-1547-4257-B26A-77302C195D04}"/>
    <cellStyle name="Normal 5 4 4 5" xfId="852" xr:uid="{489E6B3D-E185-4A11-8C73-3FFC40F8A126}"/>
    <cellStyle name="Normal 5 4 4 6" xfId="853" xr:uid="{A91E4ED7-5F66-4D0D-8CE3-26927CDD08F2}"/>
    <cellStyle name="Normal 5 4 4 7" xfId="854" xr:uid="{A8B4D9B4-074D-434B-8F7E-9E250A9B1EED}"/>
    <cellStyle name="Normal 5 4 5" xfId="855" xr:uid="{8BE8677B-926D-44C1-B300-97BB4CDC58F6}"/>
    <cellStyle name="Normal 5 4 5 2" xfId="856" xr:uid="{64CC2998-7D4B-4CDE-8E6E-31E1C8FD012C}"/>
    <cellStyle name="Normal 5 4 5 2 2" xfId="857" xr:uid="{AC5ED585-80F8-4D8F-A1E1-E991D166760F}"/>
    <cellStyle name="Normal 5 4 5 2 2 2" xfId="3897" xr:uid="{48006E63-42F5-4BA5-A7A5-C8BFC79E3F20}"/>
    <cellStyle name="Normal 5 4 5 2 2 2 2" xfId="3898" xr:uid="{0BF3E804-CB11-45B1-B3C2-234B2768E57E}"/>
    <cellStyle name="Normal 5 4 5 2 2 3" xfId="3899" xr:uid="{1C50F8EF-89CD-4BD6-BF1A-53AFA85AD6BC}"/>
    <cellStyle name="Normal 5 4 5 2 3" xfId="858" xr:uid="{8E1299FF-6747-4C44-BAF6-1FD00EE906C1}"/>
    <cellStyle name="Normal 5 4 5 2 3 2" xfId="3900" xr:uid="{4F04B926-113C-48B3-8CD9-88539045E0CD}"/>
    <cellStyle name="Normal 5 4 5 2 4" xfId="859" xr:uid="{32F32EED-6AA8-4A5D-A982-DB4D7A3E85D1}"/>
    <cellStyle name="Normal 5 4 5 3" xfId="860" xr:uid="{4B0B088D-3997-4D95-A476-946CE9DD7744}"/>
    <cellStyle name="Normal 5 4 5 3 2" xfId="861" xr:uid="{7C5A6116-F084-4ACC-9F66-9424482BE8D2}"/>
    <cellStyle name="Normal 5 4 5 3 2 2" xfId="3901" xr:uid="{14E985B1-1BF8-40A6-9676-5A3E7EEE8CD6}"/>
    <cellStyle name="Normal 5 4 5 3 3" xfId="862" xr:uid="{01467DED-57D2-4284-A437-849218F89A1D}"/>
    <cellStyle name="Normal 5 4 5 3 4" xfId="863" xr:uid="{7B6A12C4-414F-461A-B1A5-ABBCD50CF398}"/>
    <cellStyle name="Normal 5 4 5 4" xfId="864" xr:uid="{42EB4A74-775E-4260-A3C6-46E7F6608D90}"/>
    <cellStyle name="Normal 5 4 5 4 2" xfId="3902" xr:uid="{80368DA0-2FBF-4013-A4A5-8A44A73EE05B}"/>
    <cellStyle name="Normal 5 4 5 5" xfId="865" xr:uid="{A7227B7B-2582-45E9-84B1-B15A07297504}"/>
    <cellStyle name="Normal 5 4 5 6" xfId="866" xr:uid="{960A3D6D-491D-4F28-BF60-45DB92472ECC}"/>
    <cellStyle name="Normal 5 4 6" xfId="867" xr:uid="{0EE252C8-2BF9-4C82-9ADE-5BC0C653177F}"/>
    <cellStyle name="Normal 5 4 6 2" xfId="868" xr:uid="{0E2EAE1F-804B-4F2D-8A83-4BCAEB65E347}"/>
    <cellStyle name="Normal 5 4 6 2 2" xfId="869" xr:uid="{5A402703-ABC1-4482-BD09-495305837A46}"/>
    <cellStyle name="Normal 5 4 6 2 2 2" xfId="3903" xr:uid="{73377FE3-CFB0-4656-91C8-8CCD00A9F825}"/>
    <cellStyle name="Normal 5 4 6 2 3" xfId="870" xr:uid="{19CF796B-16C1-4356-B027-1ABC25136C68}"/>
    <cellStyle name="Normal 5 4 6 2 4" xfId="871" xr:uid="{9425AB02-B6A6-4972-9FA8-83C1F8A5375E}"/>
    <cellStyle name="Normal 5 4 6 3" xfId="872" xr:uid="{986F7A5A-FE56-4E0D-8A99-BF8691197653}"/>
    <cellStyle name="Normal 5 4 6 3 2" xfId="3904" xr:uid="{8C9619BC-4CDD-441D-88CF-3B2A2F999C52}"/>
    <cellStyle name="Normal 5 4 6 4" xfId="873" xr:uid="{5B3881F9-F495-4B94-A0D4-95E9959242F8}"/>
    <cellStyle name="Normal 5 4 6 5" xfId="874" xr:uid="{4CE85CC0-BA8E-4320-B3F9-D28F8B9F8FAD}"/>
    <cellStyle name="Normal 5 4 7" xfId="875" xr:uid="{554BA123-4FC0-4001-A679-74CC8BFA2E84}"/>
    <cellStyle name="Normal 5 4 7 2" xfId="876" xr:uid="{97600E90-3AA6-494F-A32A-50E7CF00A57A}"/>
    <cellStyle name="Normal 5 4 7 2 2" xfId="3905" xr:uid="{D286731E-26DD-417A-A715-3B004285D8CC}"/>
    <cellStyle name="Normal 5 4 7 2 3" xfId="4393" xr:uid="{1505DD34-0115-4C3A-AC18-B28CB661602B}"/>
    <cellStyle name="Normal 5 4 7 2 3 2" xfId="4654" xr:uid="{BB3B40BC-2BB6-47BD-B7FF-54B35FD8D77B}"/>
    <cellStyle name="Normal 5 4 7 3" xfId="877" xr:uid="{BBD60D65-EC1A-4A4D-B909-0A2D5729AD74}"/>
    <cellStyle name="Normal 5 4 7 4" xfId="878" xr:uid="{D536BF0B-D624-4ECE-ACFE-72D47054A85A}"/>
    <cellStyle name="Normal 5 4 7 4 2" xfId="4812" xr:uid="{10356F69-D7F4-4085-8261-26B3F88FE851}"/>
    <cellStyle name="Normal 5 4 7 4 3" xfId="4863" xr:uid="{628C7C7F-9B03-4C98-9BC5-3FA12D2227D4}"/>
    <cellStyle name="Normal 5 4 7 4 4" xfId="4836" xr:uid="{6FD639F5-8511-45E2-AA7A-E8B26BC2EEB5}"/>
    <cellStyle name="Normal 5 4 8" xfId="879" xr:uid="{063A60DA-1C0D-489D-AB68-954258007DF0}"/>
    <cellStyle name="Normal 5 4 8 2" xfId="880" xr:uid="{45545702-F9F2-4717-935B-3D315EB0FB2E}"/>
    <cellStyle name="Normal 5 4 8 3" xfId="881" xr:uid="{AF0D3E5F-914B-4CE8-8CB0-5B0193CDA66A}"/>
    <cellStyle name="Normal 5 4 8 4" xfId="882" xr:uid="{FF2F7224-C828-4D4D-86EF-8401A279D04D}"/>
    <cellStyle name="Normal 5 4 9" xfId="883" xr:uid="{D24D88B8-DA28-409E-844F-BBED009B2EF3}"/>
    <cellStyle name="Normal 5 5" xfId="884" xr:uid="{417D2967-0CDC-4502-96BC-D88110EC0210}"/>
    <cellStyle name="Normal 5 5 10" xfId="885" xr:uid="{AB369672-9D93-4B60-ADCC-F03539324740}"/>
    <cellStyle name="Normal 5 5 11" xfId="886" xr:uid="{C60097DB-F557-458B-83AA-86893604937A}"/>
    <cellStyle name="Normal 5 5 2" xfId="887" xr:uid="{B9BB12D4-481E-498B-A30A-57D9E1DA10A0}"/>
    <cellStyle name="Normal 5 5 2 2" xfId="888" xr:uid="{43C79EFA-AF0A-4F00-AC7A-CF2F9C0D1C56}"/>
    <cellStyle name="Normal 5 5 2 2 2" xfId="889" xr:uid="{22E985D1-A6D6-4C4E-AA19-3737C9EB4969}"/>
    <cellStyle name="Normal 5 5 2 2 2 2" xfId="890" xr:uid="{6ED9B1E6-1619-4DC9-8D0A-FD8C501FBDBB}"/>
    <cellStyle name="Normal 5 5 2 2 2 2 2" xfId="891" xr:uid="{50F0616C-C029-4B97-9DFA-17C82B366859}"/>
    <cellStyle name="Normal 5 5 2 2 2 2 2 2" xfId="3906" xr:uid="{4149BA6C-E033-482F-B3B6-0D2D392EF77B}"/>
    <cellStyle name="Normal 5 5 2 2 2 2 3" xfId="892" xr:uid="{739618A9-5BD9-438E-8E4F-FC4C5B1D8B6C}"/>
    <cellStyle name="Normal 5 5 2 2 2 2 4" xfId="893" xr:uid="{98DC2C1A-39FF-461C-AA2B-96D55B10B678}"/>
    <cellStyle name="Normal 5 5 2 2 2 3" xfId="894" xr:uid="{8224CF7C-F1EE-4282-85E2-B081204C1833}"/>
    <cellStyle name="Normal 5 5 2 2 2 3 2" xfId="895" xr:uid="{AC790A00-7E7B-45F4-898F-B06AB3695843}"/>
    <cellStyle name="Normal 5 5 2 2 2 3 3" xfId="896" xr:uid="{4010F871-96C2-4D70-B2EE-58D2E239F85C}"/>
    <cellStyle name="Normal 5 5 2 2 2 3 4" xfId="897" xr:uid="{1E5AD852-37FC-40E1-A427-693E36CC08EF}"/>
    <cellStyle name="Normal 5 5 2 2 2 4" xfId="898" xr:uid="{9EC453B4-517C-48E3-BD45-E006703691A7}"/>
    <cellStyle name="Normal 5 5 2 2 2 5" xfId="899" xr:uid="{3896BBC9-EF62-44B8-8C1C-A1E192288324}"/>
    <cellStyle name="Normal 5 5 2 2 2 6" xfId="900" xr:uid="{57567EEC-62E2-4C4A-816B-ACBD17DBFCD1}"/>
    <cellStyle name="Normal 5 5 2 2 3" xfId="901" xr:uid="{65BA9010-58CB-4430-AD98-EA748D773348}"/>
    <cellStyle name="Normal 5 5 2 2 3 2" xfId="902" xr:uid="{6AD8FA97-B8D5-4A37-87D5-37AD9C56B319}"/>
    <cellStyle name="Normal 5 5 2 2 3 2 2" xfId="903" xr:uid="{B894FC26-6A17-48C9-8706-A9006FFABD7F}"/>
    <cellStyle name="Normal 5 5 2 2 3 2 3" xfId="904" xr:uid="{344DB062-A023-4424-AB9F-B95F983E03E5}"/>
    <cellStyle name="Normal 5 5 2 2 3 2 4" xfId="905" xr:uid="{249D8C96-D2C5-4A0B-B774-85F662C4CF0A}"/>
    <cellStyle name="Normal 5 5 2 2 3 3" xfId="906" xr:uid="{5C4FDF7B-D791-4DB3-B5A8-AA4213ACEA71}"/>
    <cellStyle name="Normal 5 5 2 2 3 4" xfId="907" xr:uid="{FB9DB465-D41C-4085-82F5-9A9C6909AE99}"/>
    <cellStyle name="Normal 5 5 2 2 3 5" xfId="908" xr:uid="{AE6461DE-AA98-4287-A576-42437FEEBBEE}"/>
    <cellStyle name="Normal 5 5 2 2 4" xfId="909" xr:uid="{7DE39C13-FA7E-475A-9ACD-2CF4FE46ABD8}"/>
    <cellStyle name="Normal 5 5 2 2 4 2" xfId="910" xr:uid="{395144EC-CAAD-4120-9F45-A194E02F279F}"/>
    <cellStyle name="Normal 5 5 2 2 4 3" xfId="911" xr:uid="{967C777F-5D11-405F-84F1-5F9DF3991FE7}"/>
    <cellStyle name="Normal 5 5 2 2 4 4" xfId="912" xr:uid="{827E8AD6-2569-4C66-9AE3-003938067A73}"/>
    <cellStyle name="Normal 5 5 2 2 5" xfId="913" xr:uid="{6BC956BC-D14D-4242-B4A6-2432E6C98D47}"/>
    <cellStyle name="Normal 5 5 2 2 5 2" xfId="914" xr:uid="{23728298-CB07-498F-A37A-6B513DE032D5}"/>
    <cellStyle name="Normal 5 5 2 2 5 3" xfId="915" xr:uid="{44B0B0A6-6F14-4783-94BC-E07B4D8E0AC7}"/>
    <cellStyle name="Normal 5 5 2 2 5 4" xfId="916" xr:uid="{9974AB9A-3968-49C4-9724-1C25276041F4}"/>
    <cellStyle name="Normal 5 5 2 2 6" xfId="917" xr:uid="{BA24F583-8F03-444A-B06E-A246E7353FDA}"/>
    <cellStyle name="Normal 5 5 2 2 7" xfId="918" xr:uid="{756946D9-953F-4784-A4C2-6B3F3DEBE24B}"/>
    <cellStyle name="Normal 5 5 2 2 8" xfId="919" xr:uid="{3728B684-57EF-4571-AF79-959CB9FFA923}"/>
    <cellStyle name="Normal 5 5 2 3" xfId="920" xr:uid="{D58DE87F-2310-4844-9FCC-1A5F4BEF5350}"/>
    <cellStyle name="Normal 5 5 2 3 2" xfId="921" xr:uid="{EFC912B6-D2EE-490B-9C46-C0B321EE331A}"/>
    <cellStyle name="Normal 5 5 2 3 2 2" xfId="922" xr:uid="{7F104B65-D45F-4422-B980-BB2F1787347D}"/>
    <cellStyle name="Normal 5 5 2 3 2 2 2" xfId="3907" xr:uid="{DE5C6936-C47A-4A7F-B162-A380A3CC4AA3}"/>
    <cellStyle name="Normal 5 5 2 3 2 2 2 2" xfId="3908" xr:uid="{BC082D4C-4239-46AC-B7A1-25E318E78BBF}"/>
    <cellStyle name="Normal 5 5 2 3 2 2 3" xfId="3909" xr:uid="{395A27F4-3011-4D49-AA42-CA4C6F158FD9}"/>
    <cellStyle name="Normal 5 5 2 3 2 3" xfId="923" xr:uid="{ACB40021-57BB-4611-AA08-17F2E44C29A4}"/>
    <cellStyle name="Normal 5 5 2 3 2 3 2" xfId="3910" xr:uid="{1F1D9DF3-75AC-43EC-A0E8-64C6270A69BC}"/>
    <cellStyle name="Normal 5 5 2 3 2 4" xfId="924" xr:uid="{FC77D140-61B6-4A36-B2A3-A0611FBE9B80}"/>
    <cellStyle name="Normal 5 5 2 3 3" xfId="925" xr:uid="{6E19B0FC-D299-4802-B661-48D0A9B3C17B}"/>
    <cellStyle name="Normal 5 5 2 3 3 2" xfId="926" xr:uid="{36185729-AB8B-4D8D-9402-66B798F917E7}"/>
    <cellStyle name="Normal 5 5 2 3 3 2 2" xfId="3911" xr:uid="{7A7773C8-A821-44CB-8F95-FADCBB001567}"/>
    <cellStyle name="Normal 5 5 2 3 3 3" xfId="927" xr:uid="{3EEF57C0-89A3-454B-B765-5CE7CFF782AD}"/>
    <cellStyle name="Normal 5 5 2 3 3 4" xfId="928" xr:uid="{34620557-BCB3-4ED4-A5D8-F8CF8C8C32DA}"/>
    <cellStyle name="Normal 5 5 2 3 4" xfId="929" xr:uid="{8FCADB61-ED37-4CEB-A114-B3A2E7E6A1C0}"/>
    <cellStyle name="Normal 5 5 2 3 4 2" xfId="3912" xr:uid="{AEFCA37E-4817-4C01-9C5D-02141210E6EB}"/>
    <cellStyle name="Normal 5 5 2 3 5" xfId="930" xr:uid="{1FD382AC-786B-45A6-B5CD-29C502EA0343}"/>
    <cellStyle name="Normal 5 5 2 3 6" xfId="931" xr:uid="{E93C9A72-9668-4134-BE91-E81BF31CF853}"/>
    <cellStyle name="Normal 5 5 2 4" xfId="932" xr:uid="{AB6DCAB5-9231-410A-BC80-8763431E596F}"/>
    <cellStyle name="Normal 5 5 2 4 2" xfId="933" xr:uid="{2A775B41-7D33-45C1-98E4-CE1FF1AA0D08}"/>
    <cellStyle name="Normal 5 5 2 4 2 2" xfId="934" xr:uid="{799467B2-0753-4E8F-A0BC-A67816841B2D}"/>
    <cellStyle name="Normal 5 5 2 4 2 2 2" xfId="3913" xr:uid="{E9B439C7-252F-49ED-920A-BA76BED36BF7}"/>
    <cellStyle name="Normal 5 5 2 4 2 3" xfId="935" xr:uid="{FAC8F9CA-BD40-4392-AF0C-D6E4B3AFD464}"/>
    <cellStyle name="Normal 5 5 2 4 2 4" xfId="936" xr:uid="{1C1B3556-9CC7-4039-B2EF-33E88CAD8C4D}"/>
    <cellStyle name="Normal 5 5 2 4 3" xfId="937" xr:uid="{EF5A00A5-1C41-4C92-97A8-C1ED8A4BD46C}"/>
    <cellStyle name="Normal 5 5 2 4 3 2" xfId="3914" xr:uid="{9084A3FB-79BA-439D-830B-ED10A7C53CFA}"/>
    <cellStyle name="Normal 5 5 2 4 4" xfId="938" xr:uid="{859A6454-2F1C-453B-A172-CF620CE9DF16}"/>
    <cellStyle name="Normal 5 5 2 4 5" xfId="939" xr:uid="{8680E7A2-6CAF-4374-9B6C-FB3032AA7665}"/>
    <cellStyle name="Normal 5 5 2 5" xfId="940" xr:uid="{CADD9139-686A-4C91-827C-6009238D2581}"/>
    <cellStyle name="Normal 5 5 2 5 2" xfId="941" xr:uid="{0100800E-06CE-4AEC-96F4-45C46D62F981}"/>
    <cellStyle name="Normal 5 5 2 5 2 2" xfId="3915" xr:uid="{D75B7616-3032-4930-B7EC-A919061A4C56}"/>
    <cellStyle name="Normal 5 5 2 5 3" xfId="942" xr:uid="{863E5340-9EE5-4F3A-B0D0-03287AAA839D}"/>
    <cellStyle name="Normal 5 5 2 5 4" xfId="943" xr:uid="{275EA80B-8AEA-46C6-BD9C-F3FE6AAF8969}"/>
    <cellStyle name="Normal 5 5 2 6" xfId="944" xr:uid="{F8625D6E-F22C-4BF6-AAEB-DF1970DCB107}"/>
    <cellStyle name="Normal 5 5 2 6 2" xfId="945" xr:uid="{2460D315-B805-4851-9F01-04A08863A540}"/>
    <cellStyle name="Normal 5 5 2 6 3" xfId="946" xr:uid="{998C9734-3F5A-4F0A-B2A8-2499D7D11A28}"/>
    <cellStyle name="Normal 5 5 2 6 4" xfId="947" xr:uid="{FD598632-AA84-484E-97E1-BD4FEE03CC32}"/>
    <cellStyle name="Normal 5 5 2 7" xfId="948" xr:uid="{2B5F7C8A-6425-43D1-BC27-7E99763066FD}"/>
    <cellStyle name="Normal 5 5 2 8" xfId="949" xr:uid="{E01EC6F1-AF0D-49CD-A216-89B962F0BEE2}"/>
    <cellStyle name="Normal 5 5 2 9" xfId="950" xr:uid="{92C45B66-BC34-42E1-A3B9-B72E50E12B2D}"/>
    <cellStyle name="Normal 5 5 3" xfId="951" xr:uid="{7D7FB308-301D-4716-9358-7F1C9B193C56}"/>
    <cellStyle name="Normal 5 5 3 2" xfId="952" xr:uid="{82CA7538-57EA-413E-BC2E-33F91E648B5A}"/>
    <cellStyle name="Normal 5 5 3 2 2" xfId="953" xr:uid="{881897C3-C64D-46F0-AD3C-DBE5F8E44D1E}"/>
    <cellStyle name="Normal 5 5 3 2 2 2" xfId="954" xr:uid="{83168DF0-DAD6-4624-846D-49E1ADF401CD}"/>
    <cellStyle name="Normal 5 5 3 2 2 2 2" xfId="3916" xr:uid="{88CD7FA1-3B4F-412C-90A4-3D4EE7BF1FF1}"/>
    <cellStyle name="Normal 5 5 3 2 2 2 2 2" xfId="4736" xr:uid="{E98C73FA-69B2-48A2-8807-9605AEF2B1A5}"/>
    <cellStyle name="Normal 5 5 3 2 2 2 3" xfId="4737" xr:uid="{2A606904-594D-4D3F-A886-4A58F2718CFF}"/>
    <cellStyle name="Normal 5 5 3 2 2 3" xfId="955" xr:uid="{0B9A5734-1A3C-4682-8F6A-A2961F3F3809}"/>
    <cellStyle name="Normal 5 5 3 2 2 3 2" xfId="4738" xr:uid="{65719AB1-0148-4974-815E-BF163F291386}"/>
    <cellStyle name="Normal 5 5 3 2 2 4" xfId="956" xr:uid="{B30D3E9E-9047-46BD-99CA-8271E6531F01}"/>
    <cellStyle name="Normal 5 5 3 2 3" xfId="957" xr:uid="{6F74A04F-63E9-43E5-AC56-5D932E22B109}"/>
    <cellStyle name="Normal 5 5 3 2 3 2" xfId="958" xr:uid="{7EEF5D27-6187-40DA-8256-2CAA0E93F66C}"/>
    <cellStyle name="Normal 5 5 3 2 3 2 2" xfId="4739" xr:uid="{33D0833F-34CD-4BD8-9F37-427927137B36}"/>
    <cellStyle name="Normal 5 5 3 2 3 3" xfId="959" xr:uid="{7D218F9D-4337-48F6-A556-CF0A3333AF3E}"/>
    <cellStyle name="Normal 5 5 3 2 3 4" xfId="960" xr:uid="{0E09CE34-1D7F-4AF8-9CF1-186606B4CFBC}"/>
    <cellStyle name="Normal 5 5 3 2 4" xfId="961" xr:uid="{67EC9E7D-3746-46A5-B5B8-D8C5C1F11152}"/>
    <cellStyle name="Normal 5 5 3 2 4 2" xfId="4740" xr:uid="{815D561E-2B93-45EE-83C9-3116E7C19AC6}"/>
    <cellStyle name="Normal 5 5 3 2 5" xfId="962" xr:uid="{6B666971-7C2E-46AF-9387-05C06C095C30}"/>
    <cellStyle name="Normal 5 5 3 2 6" xfId="963" xr:uid="{3FD61A9B-8F71-4095-9025-47E896241B00}"/>
    <cellStyle name="Normal 5 5 3 3" xfId="964" xr:uid="{16823F95-FD32-45C1-905A-378B66A1776C}"/>
    <cellStyle name="Normal 5 5 3 3 2" xfId="965" xr:uid="{0EDD555D-D087-45EA-BC1B-720DA8F45F37}"/>
    <cellStyle name="Normal 5 5 3 3 2 2" xfId="966" xr:uid="{1B44C8EF-F50B-499A-AD66-6A7AC82BC9BE}"/>
    <cellStyle name="Normal 5 5 3 3 2 2 2" xfId="4741" xr:uid="{A12C9937-F6CF-4694-A50F-D82EE4972CF4}"/>
    <cellStyle name="Normal 5 5 3 3 2 3" xfId="967" xr:uid="{2048BFAE-DEE6-40C6-A232-3FFD9F90799D}"/>
    <cellStyle name="Normal 5 5 3 3 2 4" xfId="968" xr:uid="{55F67E24-FE44-4BE9-A918-523F26E1B8B1}"/>
    <cellStyle name="Normal 5 5 3 3 3" xfId="969" xr:uid="{907F0F77-A54E-4C6F-8171-4E9A993AF02B}"/>
    <cellStyle name="Normal 5 5 3 3 3 2" xfId="4742" xr:uid="{89AAFDF3-6C90-4A45-AF0D-710F0EA48869}"/>
    <cellStyle name="Normal 5 5 3 3 4" xfId="970" xr:uid="{ABDD113F-C709-4D7E-B36A-B233D63A06F9}"/>
    <cellStyle name="Normal 5 5 3 3 5" xfId="971" xr:uid="{2DA32EB8-6E7C-454B-9FE8-E4D6C2225DF4}"/>
    <cellStyle name="Normal 5 5 3 4" xfId="972" xr:uid="{BFA65D92-1176-44BA-8DFD-D689C8FD360A}"/>
    <cellStyle name="Normal 5 5 3 4 2" xfId="973" xr:uid="{D3873240-D2F8-4A24-8E3D-65E6040E5BDB}"/>
    <cellStyle name="Normal 5 5 3 4 2 2" xfId="4743" xr:uid="{E1D8B49B-F52D-4320-82C4-44B9700EB9AE}"/>
    <cellStyle name="Normal 5 5 3 4 3" xfId="974" xr:uid="{0490D09E-BB5E-4895-B89F-2E8B47D4BBA6}"/>
    <cellStyle name="Normal 5 5 3 4 4" xfId="975" xr:uid="{0AA4FCFE-1E02-4947-AD8F-27E0467CBAE4}"/>
    <cellStyle name="Normal 5 5 3 5" xfId="976" xr:uid="{D3F90F50-FEDD-470F-8784-0CFADEF92334}"/>
    <cellStyle name="Normal 5 5 3 5 2" xfId="977" xr:uid="{591C43CC-20F3-4C67-A30C-4FCC7ADB3CC7}"/>
    <cellStyle name="Normal 5 5 3 5 3" xfId="978" xr:uid="{B181E632-40AD-4933-B62F-491AE3E1DCDE}"/>
    <cellStyle name="Normal 5 5 3 5 4" xfId="979" xr:uid="{88E74DEA-7C29-4A75-AF38-8CF4005E395A}"/>
    <cellStyle name="Normal 5 5 3 6" xfId="980" xr:uid="{10B3F728-CEE7-4992-9A80-1982E31B0DC6}"/>
    <cellStyle name="Normal 5 5 3 7" xfId="981" xr:uid="{4D73FA08-2919-4726-BB14-E17460AB1906}"/>
    <cellStyle name="Normal 5 5 3 8" xfId="982" xr:uid="{0BB45117-23B5-498C-AAE9-66627B3C76D7}"/>
    <cellStyle name="Normal 5 5 4" xfId="983" xr:uid="{A244E8BC-A32E-4340-8A79-32703EC37288}"/>
    <cellStyle name="Normal 5 5 4 2" xfId="984" xr:uid="{74C3D617-DAA2-420A-8276-E5D27CF2D386}"/>
    <cellStyle name="Normal 5 5 4 2 2" xfId="985" xr:uid="{515530D2-E477-4137-9590-2CA624D47F88}"/>
    <cellStyle name="Normal 5 5 4 2 2 2" xfId="986" xr:uid="{1293D71E-17DD-4B18-B77B-29EE4AAE10C8}"/>
    <cellStyle name="Normal 5 5 4 2 2 2 2" xfId="3917" xr:uid="{1B5EF28E-98E7-4753-8D92-82E823803EB9}"/>
    <cellStyle name="Normal 5 5 4 2 2 3" xfId="987" xr:uid="{C0D3899D-3454-4290-8451-E4FD76C60EDD}"/>
    <cellStyle name="Normal 5 5 4 2 2 4" xfId="988" xr:uid="{BEB08B7A-07E6-4BE7-94C6-940E2662E6B1}"/>
    <cellStyle name="Normal 5 5 4 2 3" xfId="989" xr:uid="{CDAD7283-CBF7-4D14-B199-7BB1CA213106}"/>
    <cellStyle name="Normal 5 5 4 2 3 2" xfId="3918" xr:uid="{F63B18B0-B007-4E3B-9061-5805899120E9}"/>
    <cellStyle name="Normal 5 5 4 2 4" xfId="990" xr:uid="{DFD0968E-AF5F-453B-B45B-C6A62EB0331A}"/>
    <cellStyle name="Normal 5 5 4 2 5" xfId="991" xr:uid="{223CADF0-F7A5-4D7D-BFA1-74A60FEC3FF0}"/>
    <cellStyle name="Normal 5 5 4 3" xfId="992" xr:uid="{AD9A0071-69AA-40E7-B76E-FBF2F2B339D6}"/>
    <cellStyle name="Normal 5 5 4 3 2" xfId="993" xr:uid="{9768C199-8234-4B23-82D3-7FCF5B7EA561}"/>
    <cellStyle name="Normal 5 5 4 3 2 2" xfId="3919" xr:uid="{5F7FBAAE-1798-4A06-95F4-89C00421D0FC}"/>
    <cellStyle name="Normal 5 5 4 3 3" xfId="994" xr:uid="{3C4F5FBF-04B4-4B25-B675-5A0CAC740FB3}"/>
    <cellStyle name="Normal 5 5 4 3 4" xfId="995" xr:uid="{6C0506F9-7EE6-4392-9D86-94C51F93D762}"/>
    <cellStyle name="Normal 5 5 4 4" xfId="996" xr:uid="{084C2463-5DEA-434A-A9B1-06EA1385127F}"/>
    <cellStyle name="Normal 5 5 4 4 2" xfId="997" xr:uid="{F53C3F1B-D7C2-4639-AA76-DB37453CDD77}"/>
    <cellStyle name="Normal 5 5 4 4 3" xfId="998" xr:uid="{E73D3688-E609-4DEE-A172-39CD7CD8DD38}"/>
    <cellStyle name="Normal 5 5 4 4 4" xfId="999" xr:uid="{4BC5F127-6D7B-483F-8600-B34166E59564}"/>
    <cellStyle name="Normal 5 5 4 5" xfId="1000" xr:uid="{6A7C24F2-3455-4C24-A7CF-1C6D9F187807}"/>
    <cellStyle name="Normal 5 5 4 6" xfId="1001" xr:uid="{8C53D118-34B7-4C12-AEF0-496B7FD3E24F}"/>
    <cellStyle name="Normal 5 5 4 7" xfId="1002" xr:uid="{9A9A7CBB-6804-4CAE-A147-AFCCA53B0B6B}"/>
    <cellStyle name="Normal 5 5 5" xfId="1003" xr:uid="{0F267A39-836A-48A2-A787-4B421BF3EDB2}"/>
    <cellStyle name="Normal 5 5 5 2" xfId="1004" xr:uid="{EA82D677-90C7-4D99-9507-0A298643D47E}"/>
    <cellStyle name="Normal 5 5 5 2 2" xfId="1005" xr:uid="{7781C493-1758-41EE-90C8-90859C57B975}"/>
    <cellStyle name="Normal 5 5 5 2 2 2" xfId="3920" xr:uid="{FE8DDFC7-91AA-4926-958F-F20007FA36F5}"/>
    <cellStyle name="Normal 5 5 5 2 3" xfId="1006" xr:uid="{E624FD4A-3609-4E0C-A2EE-34D9B2AB2814}"/>
    <cellStyle name="Normal 5 5 5 2 4" xfId="1007" xr:uid="{1533DE33-BD4F-4F4C-B7F7-0ADE8E023BDA}"/>
    <cellStyle name="Normal 5 5 5 3" xfId="1008" xr:uid="{A3B6725E-B955-4BBB-A86D-4A02FE743786}"/>
    <cellStyle name="Normal 5 5 5 3 2" xfId="1009" xr:uid="{A6B14955-69AF-4301-A3BC-993F2DE101E9}"/>
    <cellStyle name="Normal 5 5 5 3 3" xfId="1010" xr:uid="{02225A0E-5B26-405A-9D98-5FA6C5F80D16}"/>
    <cellStyle name="Normal 5 5 5 3 4" xfId="1011" xr:uid="{7C25548F-C88C-44F1-9BB4-36CC4D2F0BD3}"/>
    <cellStyle name="Normal 5 5 5 4" xfId="1012" xr:uid="{A813147A-2D35-46CE-9471-6D3F1258D9D8}"/>
    <cellStyle name="Normal 5 5 5 5" xfId="1013" xr:uid="{202DE33C-42A5-4E01-8A27-3640F146F2F8}"/>
    <cellStyle name="Normal 5 5 5 6" xfId="1014" xr:uid="{D1AA3179-C158-4BEE-81C2-4C884B4263A0}"/>
    <cellStyle name="Normal 5 5 6" xfId="1015" xr:uid="{19B10F9A-B957-42FF-8F52-C15D4F0E8001}"/>
    <cellStyle name="Normal 5 5 6 2" xfId="1016" xr:uid="{F6EB992B-7530-481D-A2C6-7A2260043DE0}"/>
    <cellStyle name="Normal 5 5 6 2 2" xfId="1017" xr:uid="{C3183BBF-4B21-4917-BBA1-4251096D58AD}"/>
    <cellStyle name="Normal 5 5 6 2 3" xfId="1018" xr:uid="{709DB701-7E83-4BA8-9A7D-C3F00DA0F003}"/>
    <cellStyle name="Normal 5 5 6 2 4" xfId="1019" xr:uid="{D067D57E-A9D2-4C08-A1BC-BCCEE74CEA23}"/>
    <cellStyle name="Normal 5 5 6 3" xfId="1020" xr:uid="{88054B6A-60A5-47C9-9F27-CAE32B703C91}"/>
    <cellStyle name="Normal 5 5 6 4" xfId="1021" xr:uid="{C10CF0A0-73BC-46AF-920B-18C87068EA81}"/>
    <cellStyle name="Normal 5 5 6 5" xfId="1022" xr:uid="{01B12F87-3FD7-4876-8F7C-C251202A2679}"/>
    <cellStyle name="Normal 5 5 7" xfId="1023" xr:uid="{D61A29BD-991F-4526-8F2E-DAFB13A828EE}"/>
    <cellStyle name="Normal 5 5 7 2" xfId="1024" xr:uid="{A4A8A35C-9FBF-49E1-A489-88F1D52D8A52}"/>
    <cellStyle name="Normal 5 5 7 3" xfId="1025" xr:uid="{7EBB7C64-7050-41AF-9B32-035364223D91}"/>
    <cellStyle name="Normal 5 5 7 4" xfId="1026" xr:uid="{14062FB4-17D2-4831-AC3D-8AEB530A48FD}"/>
    <cellStyle name="Normal 5 5 8" xfId="1027" xr:uid="{1083424E-37A3-4279-BD52-D14ED4A7F089}"/>
    <cellStyle name="Normal 5 5 8 2" xfId="1028" xr:uid="{9F1D6F86-5671-4F7A-8EC6-20E79B221F3D}"/>
    <cellStyle name="Normal 5 5 8 3" xfId="1029" xr:uid="{FEBD4C45-3413-47FD-81C7-2CE35BC6D175}"/>
    <cellStyle name="Normal 5 5 8 4" xfId="1030" xr:uid="{DF493431-E031-4263-AC17-B536C99A3444}"/>
    <cellStyle name="Normal 5 5 9" xfId="1031" xr:uid="{FD1CA096-618F-4D68-ABAD-09DA82636B8A}"/>
    <cellStyle name="Normal 5 6" xfId="1032" xr:uid="{FD9875A7-F455-474D-9476-C28A9685047D}"/>
    <cellStyle name="Normal 5 6 10" xfId="1033" xr:uid="{7E338511-EC06-47DD-81C5-E3AAFDA49404}"/>
    <cellStyle name="Normal 5 6 11" xfId="1034" xr:uid="{CAC56330-01AC-4642-ADF0-0B802D5E09BA}"/>
    <cellStyle name="Normal 5 6 2" xfId="1035" xr:uid="{EB904E18-8487-4546-9D22-54B5E6B4EE5E}"/>
    <cellStyle name="Normal 5 6 2 2" xfId="1036" xr:uid="{E4A3317B-4837-42D7-9CCF-47B3890B3393}"/>
    <cellStyle name="Normal 5 6 2 2 2" xfId="1037" xr:uid="{30629334-2E5A-4245-BC33-50C1BF3EFD88}"/>
    <cellStyle name="Normal 5 6 2 2 2 2" xfId="1038" xr:uid="{B20E59DD-1AC7-4D24-B1A3-E7E772B0134D}"/>
    <cellStyle name="Normal 5 6 2 2 2 2 2" xfId="1039" xr:uid="{204EAB96-ED47-4A6E-B52C-549B86343750}"/>
    <cellStyle name="Normal 5 6 2 2 2 2 3" xfId="1040" xr:uid="{575A08CA-A9BF-4C2B-851E-299A7B0EBA28}"/>
    <cellStyle name="Normal 5 6 2 2 2 2 4" xfId="1041" xr:uid="{90487266-143D-4870-88DD-4F322ADE7728}"/>
    <cellStyle name="Normal 5 6 2 2 2 3" xfId="1042" xr:uid="{65A1231C-2B40-449C-B42F-F0CEB086607A}"/>
    <cellStyle name="Normal 5 6 2 2 2 3 2" xfId="1043" xr:uid="{11D8280B-9B62-4464-A81D-B052AA2A441E}"/>
    <cellStyle name="Normal 5 6 2 2 2 3 3" xfId="1044" xr:uid="{E3699EA3-F111-4786-855A-CCB929D81145}"/>
    <cellStyle name="Normal 5 6 2 2 2 3 4" xfId="1045" xr:uid="{8E5DA4E8-0695-4E2B-A6E4-CBFBF2771F34}"/>
    <cellStyle name="Normal 5 6 2 2 2 4" xfId="1046" xr:uid="{1F4540DE-861A-42E9-9F07-E4D73CF74E87}"/>
    <cellStyle name="Normal 5 6 2 2 2 5" xfId="1047" xr:uid="{345A6EEB-4B77-41DB-959F-7795442278C3}"/>
    <cellStyle name="Normal 5 6 2 2 2 6" xfId="1048" xr:uid="{6D6EE8A5-F2F3-44C5-AE32-B2C10B5C29B6}"/>
    <cellStyle name="Normal 5 6 2 2 3" xfId="1049" xr:uid="{58CE9154-A07E-4423-9B2C-D3136E7E2343}"/>
    <cellStyle name="Normal 5 6 2 2 3 2" xfId="1050" xr:uid="{FDF01B8F-737C-44AB-A7A5-AF60F827DF63}"/>
    <cellStyle name="Normal 5 6 2 2 3 2 2" xfId="1051" xr:uid="{CB2A9018-48EE-480F-86C8-5D1AA4F2B9CF}"/>
    <cellStyle name="Normal 5 6 2 2 3 2 3" xfId="1052" xr:uid="{12823B1D-C93E-4A02-9FFF-E26FAEE6DCDA}"/>
    <cellStyle name="Normal 5 6 2 2 3 2 4" xfId="1053" xr:uid="{179EEBD1-21FB-42A6-BFD2-C1B55152FE5E}"/>
    <cellStyle name="Normal 5 6 2 2 3 3" xfId="1054" xr:uid="{6FDBED07-F6D7-4594-BE1C-36F43444A6E8}"/>
    <cellStyle name="Normal 5 6 2 2 3 4" xfId="1055" xr:uid="{36A02964-2714-465C-9695-95B3CA588012}"/>
    <cellStyle name="Normal 5 6 2 2 3 5" xfId="1056" xr:uid="{DCED6C47-2B71-49FC-A0BF-EF76F123237B}"/>
    <cellStyle name="Normal 5 6 2 2 4" xfId="1057" xr:uid="{847C864D-F0E7-4817-9018-04D653FD2722}"/>
    <cellStyle name="Normal 5 6 2 2 4 2" xfId="1058" xr:uid="{604D2076-1F22-4940-9A50-4AEEA13CCAEB}"/>
    <cellStyle name="Normal 5 6 2 2 4 3" xfId="1059" xr:uid="{07398E62-C916-4858-B0EE-2FFC111F0959}"/>
    <cellStyle name="Normal 5 6 2 2 4 4" xfId="1060" xr:uid="{85F2D3DE-C286-411F-A616-15CA8DDE0003}"/>
    <cellStyle name="Normal 5 6 2 2 5" xfId="1061" xr:uid="{8454AA5C-0208-4CF2-ADE6-3E1B4BFB2A57}"/>
    <cellStyle name="Normal 5 6 2 2 5 2" xfId="1062" xr:uid="{E75C560B-2141-45E2-8BA8-FD6738D7AF38}"/>
    <cellStyle name="Normal 5 6 2 2 5 3" xfId="1063" xr:uid="{0C684286-C961-4D28-B902-CAF68B15AD0E}"/>
    <cellStyle name="Normal 5 6 2 2 5 4" xfId="1064" xr:uid="{56CAAE7F-2EA2-4236-B7AB-D3C1000A8042}"/>
    <cellStyle name="Normal 5 6 2 2 6" xfId="1065" xr:uid="{398B5716-3B0A-4E0D-A7E3-3E1001D1D5CF}"/>
    <cellStyle name="Normal 5 6 2 2 7" xfId="1066" xr:uid="{A92C2223-DE66-450C-BFA1-C9CB65A4A4A3}"/>
    <cellStyle name="Normal 5 6 2 2 8" xfId="1067" xr:uid="{3EF5E632-5BC7-4060-A317-7F4D67A40CC8}"/>
    <cellStyle name="Normal 5 6 2 3" xfId="1068" xr:uid="{9325FDCD-FB31-4FB6-80CD-12F45963CEB3}"/>
    <cellStyle name="Normal 5 6 2 3 2" xfId="1069" xr:uid="{E51FA5DE-07A0-4FA7-B4B5-383FDDF1C2D3}"/>
    <cellStyle name="Normal 5 6 2 3 2 2" xfId="1070" xr:uid="{BFF792CF-70F8-4575-8B77-7E39C03B6164}"/>
    <cellStyle name="Normal 5 6 2 3 2 3" xfId="1071" xr:uid="{E1883012-BE18-4ADA-86A8-18164FFC60F8}"/>
    <cellStyle name="Normal 5 6 2 3 2 4" xfId="1072" xr:uid="{D93615CF-BCE9-426D-B750-5A0D65256BCB}"/>
    <cellStyle name="Normal 5 6 2 3 3" xfId="1073" xr:uid="{6A522147-3CE9-4DF0-BC1B-9C742111BFF2}"/>
    <cellStyle name="Normal 5 6 2 3 3 2" xfId="1074" xr:uid="{9F187AD8-D4AC-4C6E-B25B-631053DD3097}"/>
    <cellStyle name="Normal 5 6 2 3 3 3" xfId="1075" xr:uid="{1373EE34-082B-4F74-B01D-9D8F21A0625F}"/>
    <cellStyle name="Normal 5 6 2 3 3 4" xfId="1076" xr:uid="{B38D259E-4575-486C-879F-B04DDFBB5136}"/>
    <cellStyle name="Normal 5 6 2 3 4" xfId="1077" xr:uid="{E2523CEB-1CA5-4946-BBC9-09DB1491DBAC}"/>
    <cellStyle name="Normal 5 6 2 3 5" xfId="1078" xr:uid="{04DF19CE-16E0-4DB1-8FD8-EBA4DD63D45D}"/>
    <cellStyle name="Normal 5 6 2 3 6" xfId="1079" xr:uid="{CEB0E395-F312-4B42-863F-C9C1CEAB10EE}"/>
    <cellStyle name="Normal 5 6 2 4" xfId="1080" xr:uid="{8A57B263-C431-4B7E-8095-B7437EDD3B94}"/>
    <cellStyle name="Normal 5 6 2 4 2" xfId="1081" xr:uid="{FB3B2EC5-1184-4E48-B369-24A23459B8D4}"/>
    <cellStyle name="Normal 5 6 2 4 2 2" xfId="1082" xr:uid="{2D205C8A-F7A9-4FF9-836A-7CED989625A7}"/>
    <cellStyle name="Normal 5 6 2 4 2 3" xfId="1083" xr:uid="{3FB1A1FF-EB13-4D5E-9BCA-C9EDFCCF8591}"/>
    <cellStyle name="Normal 5 6 2 4 2 4" xfId="1084" xr:uid="{D43341B9-DF15-4F4E-B55F-7B6FB46B01CA}"/>
    <cellStyle name="Normal 5 6 2 4 3" xfId="1085" xr:uid="{562C9445-EE14-4FE7-AE70-110462652D7F}"/>
    <cellStyle name="Normal 5 6 2 4 4" xfId="1086" xr:uid="{205B4FE5-D502-4095-9B1F-BB30097F82E7}"/>
    <cellStyle name="Normal 5 6 2 4 5" xfId="1087" xr:uid="{38D3C3C6-31AF-4B44-A576-4C09575E90A7}"/>
    <cellStyle name="Normal 5 6 2 5" xfId="1088" xr:uid="{B9257F4C-524B-4BC2-95E6-D0C81733F425}"/>
    <cellStyle name="Normal 5 6 2 5 2" xfId="1089" xr:uid="{65A3BC5A-18E4-4CDF-B136-D6A55BF63017}"/>
    <cellStyle name="Normal 5 6 2 5 3" xfId="1090" xr:uid="{DE198FAF-10DD-403C-9CE9-2AB5A8B4B466}"/>
    <cellStyle name="Normal 5 6 2 5 4" xfId="1091" xr:uid="{FED02250-DA7A-4795-A5B4-5F94489C4E17}"/>
    <cellStyle name="Normal 5 6 2 6" xfId="1092" xr:uid="{E262F249-A4B9-4658-BE5E-EE746B079948}"/>
    <cellStyle name="Normal 5 6 2 6 2" xfId="1093" xr:uid="{914BA295-B3C5-4398-82EB-A9627444AF60}"/>
    <cellStyle name="Normal 5 6 2 6 3" xfId="1094" xr:uid="{FE728802-7B1C-445F-AA6B-9529BDB69ACE}"/>
    <cellStyle name="Normal 5 6 2 6 4" xfId="1095" xr:uid="{1C6F3701-3A9B-4136-AEB9-DF9D4035E0E0}"/>
    <cellStyle name="Normal 5 6 2 7" xfId="1096" xr:uid="{A14EF09B-D51E-4CF3-8DB2-0E58F96E3E97}"/>
    <cellStyle name="Normal 5 6 2 8" xfId="1097" xr:uid="{1F3BD6B9-1B86-4432-B501-10963769C2A0}"/>
    <cellStyle name="Normal 5 6 2 9" xfId="1098" xr:uid="{2F25C0D0-E078-4996-A42D-1B62DE96A70D}"/>
    <cellStyle name="Normal 5 6 3" xfId="1099" xr:uid="{DDFECD5C-5F8B-4BE1-9C67-2A5A87CD7B10}"/>
    <cellStyle name="Normal 5 6 3 2" xfId="1100" xr:uid="{B38260CB-806C-4636-9CE8-673ED6731E26}"/>
    <cellStyle name="Normal 5 6 3 2 2" xfId="1101" xr:uid="{50F38ED6-64ED-4B1B-A571-C494DB5715CF}"/>
    <cellStyle name="Normal 5 6 3 2 2 2" xfId="1102" xr:uid="{1150CD62-03E9-4AAD-A23D-A36BF439D72C}"/>
    <cellStyle name="Normal 5 6 3 2 2 2 2" xfId="3921" xr:uid="{C9A10BA8-5444-47C2-95C7-DB724781FB5F}"/>
    <cellStyle name="Normal 5 6 3 2 2 3" xfId="1103" xr:uid="{234C54AE-F27A-4DCA-9D0B-CB0CE7EA8F0F}"/>
    <cellStyle name="Normal 5 6 3 2 2 4" xfId="1104" xr:uid="{1E8EDA67-1818-476B-84CF-DAA00C19F1CB}"/>
    <cellStyle name="Normal 5 6 3 2 3" xfId="1105" xr:uid="{EC71FD98-6299-41DC-9C2A-558D276E9093}"/>
    <cellStyle name="Normal 5 6 3 2 3 2" xfId="1106" xr:uid="{B7B792F7-E701-4DBC-8E84-D15AC6B46942}"/>
    <cellStyle name="Normal 5 6 3 2 3 3" xfId="1107" xr:uid="{D569B9D0-77B6-4893-83BE-0936229E7BD8}"/>
    <cellStyle name="Normal 5 6 3 2 3 4" xfId="1108" xr:uid="{236C72F8-89AF-46D4-94FC-434AD24A6359}"/>
    <cellStyle name="Normal 5 6 3 2 4" xfId="1109" xr:uid="{9A26330A-4012-47FA-91F5-393222BBD4B8}"/>
    <cellStyle name="Normal 5 6 3 2 5" xfId="1110" xr:uid="{41630CE5-0863-459A-8A88-8A60646DF11E}"/>
    <cellStyle name="Normal 5 6 3 2 6" xfId="1111" xr:uid="{C9299A1B-249C-4EA3-A1B8-94CCB0C1F050}"/>
    <cellStyle name="Normal 5 6 3 3" xfId="1112" xr:uid="{28DD3C75-CBD4-4CF1-8DB2-2323C6186D50}"/>
    <cellStyle name="Normal 5 6 3 3 2" xfId="1113" xr:uid="{633113EA-7545-4DD3-9F7B-0B153CFCFB76}"/>
    <cellStyle name="Normal 5 6 3 3 2 2" xfId="1114" xr:uid="{8F25B9D6-4D79-4E1F-B6CB-449A5694ABC8}"/>
    <cellStyle name="Normal 5 6 3 3 2 3" xfId="1115" xr:uid="{57863D03-1D80-4A22-88AF-D36C4DD240EA}"/>
    <cellStyle name="Normal 5 6 3 3 2 4" xfId="1116" xr:uid="{0D9A9B9A-2B41-4FCB-870B-79DBEC24515D}"/>
    <cellStyle name="Normal 5 6 3 3 3" xfId="1117" xr:uid="{FDE50781-831D-4610-A88A-A4130DBFE904}"/>
    <cellStyle name="Normal 5 6 3 3 4" xfId="1118" xr:uid="{0F416186-6742-4438-A608-07B02B197A06}"/>
    <cellStyle name="Normal 5 6 3 3 5" xfId="1119" xr:uid="{48D57666-D191-4686-BFF4-4AB1374495B7}"/>
    <cellStyle name="Normal 5 6 3 4" xfId="1120" xr:uid="{B278515C-21C9-4B4C-92CD-5EEC1BBD6237}"/>
    <cellStyle name="Normal 5 6 3 4 2" xfId="1121" xr:uid="{7858E81F-4FD5-4853-A19B-106403DE508F}"/>
    <cellStyle name="Normal 5 6 3 4 3" xfId="1122" xr:uid="{581B4A6D-8B9F-452F-A539-D37845D2FF18}"/>
    <cellStyle name="Normal 5 6 3 4 4" xfId="1123" xr:uid="{33AE92A4-978A-4CDE-9AD6-0B7BAEA3B9CB}"/>
    <cellStyle name="Normal 5 6 3 5" xfId="1124" xr:uid="{E0B5E55D-3B70-4632-8A82-A740CA0FF513}"/>
    <cellStyle name="Normal 5 6 3 5 2" xfId="1125" xr:uid="{B532C800-6054-4017-8985-1DB5AD228E96}"/>
    <cellStyle name="Normal 5 6 3 5 3" xfId="1126" xr:uid="{DE656601-4F92-418B-8B34-B244DC1F3B3E}"/>
    <cellStyle name="Normal 5 6 3 5 4" xfId="1127" xr:uid="{AB22FFD2-7683-4CA1-88CA-21250A5D554B}"/>
    <cellStyle name="Normal 5 6 3 6" xfId="1128" xr:uid="{919E894B-6FC6-4740-8EF2-91BAFE7FD28D}"/>
    <cellStyle name="Normal 5 6 3 7" xfId="1129" xr:uid="{5EAC934F-C95D-4602-9628-50B62B00D448}"/>
    <cellStyle name="Normal 5 6 3 8" xfId="1130" xr:uid="{1506F370-A010-43E9-8D84-049E8876FFD1}"/>
    <cellStyle name="Normal 5 6 4" xfId="1131" xr:uid="{DADD41AB-4B86-412E-9D0D-9BA87C414D1F}"/>
    <cellStyle name="Normal 5 6 4 2" xfId="1132" xr:uid="{34CC430A-952F-477F-AD65-16D3EB67A9BA}"/>
    <cellStyle name="Normal 5 6 4 2 2" xfId="1133" xr:uid="{740937B9-AF50-49C6-A992-218486AFF859}"/>
    <cellStyle name="Normal 5 6 4 2 2 2" xfId="1134" xr:uid="{973C061C-2620-425D-8CA0-46A867A64795}"/>
    <cellStyle name="Normal 5 6 4 2 2 3" xfId="1135" xr:uid="{58B014A3-65A4-4C2D-8B65-318DD5694C1E}"/>
    <cellStyle name="Normal 5 6 4 2 2 4" xfId="1136" xr:uid="{06CCD9D8-F2DB-4F97-9281-B72E4A8B94DF}"/>
    <cellStyle name="Normal 5 6 4 2 3" xfId="1137" xr:uid="{5F1459DD-C2B4-46A2-898C-2F4DDA1CD0BA}"/>
    <cellStyle name="Normal 5 6 4 2 4" xfId="1138" xr:uid="{3B08A737-F84B-41FE-89E7-D6BF5A34D3B0}"/>
    <cellStyle name="Normal 5 6 4 2 5" xfId="1139" xr:uid="{8753939D-FFAB-4118-B8D0-66186B559AA1}"/>
    <cellStyle name="Normal 5 6 4 3" xfId="1140" xr:uid="{7C6901E9-ABFC-48B3-A553-4C6AFA64B168}"/>
    <cellStyle name="Normal 5 6 4 3 2" xfId="1141" xr:uid="{7CB618D2-050F-4472-8A87-2C5136DD0541}"/>
    <cellStyle name="Normal 5 6 4 3 3" xfId="1142" xr:uid="{D6DC2656-8B95-4126-961A-B06C3E015C5D}"/>
    <cellStyle name="Normal 5 6 4 3 4" xfId="1143" xr:uid="{F1EC108D-A1BD-4F7C-9D97-CBF5215CDC59}"/>
    <cellStyle name="Normal 5 6 4 4" xfId="1144" xr:uid="{32144ADF-B157-4BDB-B3B2-3F24D25E4C05}"/>
    <cellStyle name="Normal 5 6 4 4 2" xfId="1145" xr:uid="{A68B017F-70DB-42D2-905D-082EA5B81BBB}"/>
    <cellStyle name="Normal 5 6 4 4 3" xfId="1146" xr:uid="{67A545C8-C5B1-45BC-8DC8-966C7B5EB432}"/>
    <cellStyle name="Normal 5 6 4 4 4" xfId="1147" xr:uid="{17CD5F36-652C-4044-B24B-8AC54DB6CAAC}"/>
    <cellStyle name="Normal 5 6 4 5" xfId="1148" xr:uid="{83E73C33-AFBD-4A6D-8B27-C8BBA7C1F883}"/>
    <cellStyle name="Normal 5 6 4 6" xfId="1149" xr:uid="{D1C65F6B-6F00-4E51-8189-17BEB227B72C}"/>
    <cellStyle name="Normal 5 6 4 7" xfId="1150" xr:uid="{CBB8FB79-855C-4669-B19A-E7FCA744C984}"/>
    <cellStyle name="Normal 5 6 5" xfId="1151" xr:uid="{EDD677E5-6A48-49DB-BFEB-6B4FFCC2B5D1}"/>
    <cellStyle name="Normal 5 6 5 2" xfId="1152" xr:uid="{2E07CAB0-5C5D-4F2E-BE23-CB0C7EB3C1F2}"/>
    <cellStyle name="Normal 5 6 5 2 2" xfId="1153" xr:uid="{722778AB-E343-4F99-BCF7-627E8FC7A1C1}"/>
    <cellStyle name="Normal 5 6 5 2 3" xfId="1154" xr:uid="{5952D1FD-201B-4563-AF71-DD52D8216758}"/>
    <cellStyle name="Normal 5 6 5 2 4" xfId="1155" xr:uid="{C7C1F6E8-7786-4590-BF4E-5E4D2CFD7A25}"/>
    <cellStyle name="Normal 5 6 5 3" xfId="1156" xr:uid="{5CFCB411-27A9-4209-9EE8-DCB5D0DD7AB5}"/>
    <cellStyle name="Normal 5 6 5 3 2" xfId="1157" xr:uid="{84FF307F-B066-4CC8-94E1-D87110787ED2}"/>
    <cellStyle name="Normal 5 6 5 3 3" xfId="1158" xr:uid="{620495B3-683A-4B0C-B13F-4CAD46BF5E24}"/>
    <cellStyle name="Normal 5 6 5 3 4" xfId="1159" xr:uid="{C060A08E-2B49-455E-9F5C-EB6667D7AE66}"/>
    <cellStyle name="Normal 5 6 5 4" xfId="1160" xr:uid="{1DB7A3E5-2E38-4091-8A9B-36A8880B12C7}"/>
    <cellStyle name="Normal 5 6 5 5" xfId="1161" xr:uid="{7EE0C82F-A592-4C79-83C5-D5006CA680D0}"/>
    <cellStyle name="Normal 5 6 5 6" xfId="1162" xr:uid="{B8DE81A4-9C78-4200-9514-234B8B2EEE27}"/>
    <cellStyle name="Normal 5 6 6" xfId="1163" xr:uid="{48DA9481-A0DA-442B-87E5-A00D4B58B9FF}"/>
    <cellStyle name="Normal 5 6 6 2" xfId="1164" xr:uid="{E8A37047-A7B6-40CE-AF11-3147550AA023}"/>
    <cellStyle name="Normal 5 6 6 2 2" xfId="1165" xr:uid="{1143536E-1543-4A38-AFF5-B7E8E46BD020}"/>
    <cellStyle name="Normal 5 6 6 2 3" xfId="1166" xr:uid="{B02FAE4A-84A5-48F0-9D64-281DFEE6C802}"/>
    <cellStyle name="Normal 5 6 6 2 4" xfId="1167" xr:uid="{09EA00E1-CF8D-45CE-A6A5-D9D7ECBBC26D}"/>
    <cellStyle name="Normal 5 6 6 3" xfId="1168" xr:uid="{1D562472-F25E-4FFC-8B8D-819AF4D78C4E}"/>
    <cellStyle name="Normal 5 6 6 4" xfId="1169" xr:uid="{005EA68C-53CA-49DB-BE04-9EBB11AEBC49}"/>
    <cellStyle name="Normal 5 6 6 5" xfId="1170" xr:uid="{0AAA1EF4-BDC1-4ED7-AFA0-E0AA4E7C28F1}"/>
    <cellStyle name="Normal 5 6 7" xfId="1171" xr:uid="{BE760BDF-06F5-4DDE-86A5-A79C28777B21}"/>
    <cellStyle name="Normal 5 6 7 2" xfId="1172" xr:uid="{8A7A0775-EE8C-4E95-9EA5-7757C3470A6B}"/>
    <cellStyle name="Normal 5 6 7 3" xfId="1173" xr:uid="{5BC3D31D-F003-4AA2-805F-E087A747E98D}"/>
    <cellStyle name="Normal 5 6 7 4" xfId="1174" xr:uid="{4C3A55EF-9CA9-4F1C-B367-10F1E542BD52}"/>
    <cellStyle name="Normal 5 6 8" xfId="1175" xr:uid="{5786206E-4929-4E92-818A-E5F646A75F1B}"/>
    <cellStyle name="Normal 5 6 8 2" xfId="1176" xr:uid="{76534A08-0189-4B73-A71C-B7A24E0D25A0}"/>
    <cellStyle name="Normal 5 6 8 3" xfId="1177" xr:uid="{8E423ECC-258E-4567-86F6-9CB6734E044E}"/>
    <cellStyle name="Normal 5 6 8 4" xfId="1178" xr:uid="{53A8AA44-E3BB-4004-AC78-9745DAA8BE9B}"/>
    <cellStyle name="Normal 5 6 9" xfId="1179" xr:uid="{3A1D3362-225A-4DEB-BB2B-3A2DB956757A}"/>
    <cellStyle name="Normal 5 7" xfId="1180" xr:uid="{B4D48728-95E8-44DC-9947-99DCF0D5C517}"/>
    <cellStyle name="Normal 5 7 2" xfId="1181" xr:uid="{1ED69EFB-6149-48AC-A2AD-B8F5FAB2F226}"/>
    <cellStyle name="Normal 5 7 2 2" xfId="1182" xr:uid="{E4E43E4E-87DA-495A-89EC-ED1CF40E9E70}"/>
    <cellStyle name="Normal 5 7 2 2 2" xfId="1183" xr:uid="{4842BA91-13A3-40F5-8747-F4CB96E96EC5}"/>
    <cellStyle name="Normal 5 7 2 2 2 2" xfId="1184" xr:uid="{3234464A-2C8E-4182-A2A3-C81E0E412101}"/>
    <cellStyle name="Normal 5 7 2 2 2 3" xfId="1185" xr:uid="{48EE1863-F505-4FBB-B087-7E6839AAB1E0}"/>
    <cellStyle name="Normal 5 7 2 2 2 4" xfId="1186" xr:uid="{07430463-D860-4A36-9410-1AED3590860D}"/>
    <cellStyle name="Normal 5 7 2 2 3" xfId="1187" xr:uid="{FE8FA264-1C68-4889-8567-A1683431E070}"/>
    <cellStyle name="Normal 5 7 2 2 3 2" xfId="1188" xr:uid="{82C389F9-ADB0-4850-AB99-72FDC6AA8C49}"/>
    <cellStyle name="Normal 5 7 2 2 3 3" xfId="1189" xr:uid="{E0DA198B-019C-448F-A7F9-13853C88326E}"/>
    <cellStyle name="Normal 5 7 2 2 3 4" xfId="1190" xr:uid="{1B2EA82E-4367-48C6-9219-E7859891FF75}"/>
    <cellStyle name="Normal 5 7 2 2 4" xfId="1191" xr:uid="{3A6038CF-81D1-4111-8EAF-90CA6066C043}"/>
    <cellStyle name="Normal 5 7 2 2 5" xfId="1192" xr:uid="{73F57844-BE32-4DA1-8FEA-9600D3244AAE}"/>
    <cellStyle name="Normal 5 7 2 2 6" xfId="1193" xr:uid="{C3DB4DB1-B08E-4FEE-89B5-0DA991C72685}"/>
    <cellStyle name="Normal 5 7 2 3" xfId="1194" xr:uid="{0C1B6CD2-8233-4C98-B6D7-FDEA7A363523}"/>
    <cellStyle name="Normal 5 7 2 3 2" xfId="1195" xr:uid="{249CD2EE-3FEE-4C6C-8F13-54E80AF808A2}"/>
    <cellStyle name="Normal 5 7 2 3 2 2" xfId="1196" xr:uid="{D754B363-5CCC-4CF7-9DA4-B9B75660D737}"/>
    <cellStyle name="Normal 5 7 2 3 2 3" xfId="1197" xr:uid="{3232B26D-AAA3-49F9-8262-57DBE9CB4823}"/>
    <cellStyle name="Normal 5 7 2 3 2 4" xfId="1198" xr:uid="{8C124AFC-F718-4128-B10D-EEBE86B060C0}"/>
    <cellStyle name="Normal 5 7 2 3 3" xfId="1199" xr:uid="{5B054D71-F5A5-4645-BBBB-D8755B810BC5}"/>
    <cellStyle name="Normal 5 7 2 3 4" xfId="1200" xr:uid="{BDD4DCD8-C102-458C-9EF2-0AC11B3BEF49}"/>
    <cellStyle name="Normal 5 7 2 3 5" xfId="1201" xr:uid="{4D00DBE7-2157-4ED6-AF06-B681EE05858A}"/>
    <cellStyle name="Normal 5 7 2 4" xfId="1202" xr:uid="{9AB480BA-BE14-44D0-A507-7CB86C0441D2}"/>
    <cellStyle name="Normal 5 7 2 4 2" xfId="1203" xr:uid="{B8AD0F1C-3227-4DFB-8F56-1BE684ECD0B0}"/>
    <cellStyle name="Normal 5 7 2 4 3" xfId="1204" xr:uid="{BAD3B05C-9A58-4840-A604-058A86EBB2FE}"/>
    <cellStyle name="Normal 5 7 2 4 4" xfId="1205" xr:uid="{0A7FF912-2E9E-4A90-A523-801DD55B3CC6}"/>
    <cellStyle name="Normal 5 7 2 5" xfId="1206" xr:uid="{EF731B36-FB29-4B8C-88D8-B3C5D856D72E}"/>
    <cellStyle name="Normal 5 7 2 5 2" xfId="1207" xr:uid="{35E95324-AA59-465C-8533-81B9A05469A8}"/>
    <cellStyle name="Normal 5 7 2 5 3" xfId="1208" xr:uid="{5441D0D6-6BF5-4D41-927B-6D05480CB9AA}"/>
    <cellStyle name="Normal 5 7 2 5 4" xfId="1209" xr:uid="{F70BA555-B062-440F-8A3F-7503264DEFA1}"/>
    <cellStyle name="Normal 5 7 2 6" xfId="1210" xr:uid="{CDF983EB-D5BD-4C0F-A9D7-81078AB1D6AF}"/>
    <cellStyle name="Normal 5 7 2 7" xfId="1211" xr:uid="{630A8CDB-8C86-4A30-A037-0C5FDEF42673}"/>
    <cellStyle name="Normal 5 7 2 8" xfId="1212" xr:uid="{8116EA54-C4B2-433A-94F1-1863E86F47AA}"/>
    <cellStyle name="Normal 5 7 3" xfId="1213" xr:uid="{7C5ACDF6-C268-46F9-9679-B7A72AD8E646}"/>
    <cellStyle name="Normal 5 7 3 2" xfId="1214" xr:uid="{B30F21F6-F419-4BFA-9561-681FC4C1C400}"/>
    <cellStyle name="Normal 5 7 3 2 2" xfId="1215" xr:uid="{1DA1DC83-3DB0-4B8D-9548-F3ECCC4132E6}"/>
    <cellStyle name="Normal 5 7 3 2 3" xfId="1216" xr:uid="{FCF6AF67-6040-4F59-A101-E0B0E51815F6}"/>
    <cellStyle name="Normal 5 7 3 2 4" xfId="1217" xr:uid="{5E1FCB64-4186-4A5D-BEFA-321A5B4E700F}"/>
    <cellStyle name="Normal 5 7 3 3" xfId="1218" xr:uid="{B6DDCE8B-04A5-4777-B5B6-E798A5D332D9}"/>
    <cellStyle name="Normal 5 7 3 3 2" xfId="1219" xr:uid="{310CCAF7-03F5-4998-9362-74E51B3CC6E6}"/>
    <cellStyle name="Normal 5 7 3 3 3" xfId="1220" xr:uid="{FF81BD2E-48F2-4B0C-A59A-4989DCF50C21}"/>
    <cellStyle name="Normal 5 7 3 3 4" xfId="1221" xr:uid="{6F56150D-E0A7-4A60-83DA-4238D68C67A2}"/>
    <cellStyle name="Normal 5 7 3 4" xfId="1222" xr:uid="{1A79ACE9-B103-46D7-A311-2E7BA218F1AF}"/>
    <cellStyle name="Normal 5 7 3 5" xfId="1223" xr:uid="{983BF4A6-F798-4E8D-A3AE-4A6C7D1F93BF}"/>
    <cellStyle name="Normal 5 7 3 6" xfId="1224" xr:uid="{42EDBEFB-828B-41DC-A3D4-530E01709D10}"/>
    <cellStyle name="Normal 5 7 4" xfId="1225" xr:uid="{9273E948-A3CC-4EBB-A0AD-8D35126CA12E}"/>
    <cellStyle name="Normal 5 7 4 2" xfId="1226" xr:uid="{C39E1312-816C-446E-BBEF-5CB54DC71450}"/>
    <cellStyle name="Normal 5 7 4 2 2" xfId="1227" xr:uid="{6A3C86EB-554B-4EFD-B93A-12D60C9F043A}"/>
    <cellStyle name="Normal 5 7 4 2 3" xfId="1228" xr:uid="{8F7573A6-C7F0-4C7C-AFF6-A931348BF11D}"/>
    <cellStyle name="Normal 5 7 4 2 4" xfId="1229" xr:uid="{2FD96F10-FED5-4DA7-B38A-B3F66E8883F4}"/>
    <cellStyle name="Normal 5 7 4 3" xfId="1230" xr:uid="{B3ABED65-A1B2-40B6-B0DC-B0AB15E8DA3E}"/>
    <cellStyle name="Normal 5 7 4 4" xfId="1231" xr:uid="{3EB509C0-9FC1-4150-8DDC-C64724AEE857}"/>
    <cellStyle name="Normal 5 7 4 5" xfId="1232" xr:uid="{DBBF16C2-271B-4403-A7E0-DDF2689BC05D}"/>
    <cellStyle name="Normal 5 7 5" xfId="1233" xr:uid="{B7832D77-F06E-4305-9E61-76035AFEE075}"/>
    <cellStyle name="Normal 5 7 5 2" xfId="1234" xr:uid="{B6A2E0CC-AF5E-4180-8F50-C6813E400EF1}"/>
    <cellStyle name="Normal 5 7 5 3" xfId="1235" xr:uid="{A13D4316-9C46-4D31-83B2-B3F9869964BD}"/>
    <cellStyle name="Normal 5 7 5 4" xfId="1236" xr:uid="{6A5C64CA-8DD1-4ACF-A1D5-DC716D0E1CBD}"/>
    <cellStyle name="Normal 5 7 6" xfId="1237" xr:uid="{D1FED276-0382-4849-BDE2-B1B75EEF1B7C}"/>
    <cellStyle name="Normal 5 7 6 2" xfId="1238" xr:uid="{9BE954FB-3F45-44E9-9F6A-8A9E57ED4FC8}"/>
    <cellStyle name="Normal 5 7 6 3" xfId="1239" xr:uid="{32E17A00-3BF2-4704-8E11-FEE842D96778}"/>
    <cellStyle name="Normal 5 7 6 4" xfId="1240" xr:uid="{D1F02C13-3950-4D85-93C8-97C8E7B321C1}"/>
    <cellStyle name="Normal 5 7 7" xfId="1241" xr:uid="{F713D46C-B280-4E6A-ABC0-E0DB85707650}"/>
    <cellStyle name="Normal 5 7 8" xfId="1242" xr:uid="{A9FC1154-6D31-4864-94BA-CA946E13833B}"/>
    <cellStyle name="Normal 5 7 9" xfId="1243" xr:uid="{C1F08785-F407-4FE5-A807-0C73F2F10B58}"/>
    <cellStyle name="Normal 5 8" xfId="1244" xr:uid="{B424913D-AEB7-4B75-A843-E39C6EB1E6E6}"/>
    <cellStyle name="Normal 5 8 2" xfId="1245" xr:uid="{C9178113-D83D-4608-9988-424B7587DF9A}"/>
    <cellStyle name="Normal 5 8 2 2" xfId="1246" xr:uid="{26FF051A-30C9-4B30-8601-C45895FA7F36}"/>
    <cellStyle name="Normal 5 8 2 2 2" xfId="1247" xr:uid="{627FB3A0-8340-4DB0-A920-97290C774457}"/>
    <cellStyle name="Normal 5 8 2 2 2 2" xfId="3922" xr:uid="{9C5D078C-6512-49A1-BD6E-14C25D358CD4}"/>
    <cellStyle name="Normal 5 8 2 2 3" xfId="1248" xr:uid="{0D1D3CCA-3DA0-492D-AAE5-C042A67B83BA}"/>
    <cellStyle name="Normal 5 8 2 2 4" xfId="1249" xr:uid="{37B02831-5803-4EDB-93B2-BEB90977DDE6}"/>
    <cellStyle name="Normal 5 8 2 3" xfId="1250" xr:uid="{E82AEF7C-5271-454C-B7C3-AB86A1361663}"/>
    <cellStyle name="Normal 5 8 2 3 2" xfId="1251" xr:uid="{5D586FB8-6DAA-47DE-A59A-9693D093F3BE}"/>
    <cellStyle name="Normal 5 8 2 3 3" xfId="1252" xr:uid="{1273CE10-2D32-42AB-B1C8-03C175A7C466}"/>
    <cellStyle name="Normal 5 8 2 3 4" xfId="1253" xr:uid="{B5439156-4139-441E-9257-0C8F3D7FAEA9}"/>
    <cellStyle name="Normal 5 8 2 4" xfId="1254" xr:uid="{0E868C61-9D1F-44D0-87F7-7EC2911B0A90}"/>
    <cellStyle name="Normal 5 8 2 5" xfId="1255" xr:uid="{665BA206-5D7D-4B32-BF48-418B899C160B}"/>
    <cellStyle name="Normal 5 8 2 6" xfId="1256" xr:uid="{2B812BF0-934F-4CD9-827C-E94B0546B011}"/>
    <cellStyle name="Normal 5 8 3" xfId="1257" xr:uid="{368F1CBB-914F-4016-B105-D0FF62002EE4}"/>
    <cellStyle name="Normal 5 8 3 2" xfId="1258" xr:uid="{8D3A35A2-593E-45B0-88F4-722A40917CC0}"/>
    <cellStyle name="Normal 5 8 3 2 2" xfId="1259" xr:uid="{3157BC03-6F36-4E01-8EAD-AED36E95E57A}"/>
    <cellStyle name="Normal 5 8 3 2 3" xfId="1260" xr:uid="{FA78720C-47B5-4786-91C7-223F7CE72C3D}"/>
    <cellStyle name="Normal 5 8 3 2 4" xfId="1261" xr:uid="{8AF74AAD-B76E-40C9-90FE-E34EAAFF96CA}"/>
    <cellStyle name="Normal 5 8 3 3" xfId="1262" xr:uid="{2A3C4700-15C7-4911-9B63-E209D335AE76}"/>
    <cellStyle name="Normal 5 8 3 4" xfId="1263" xr:uid="{703119B0-9069-495F-B177-4AAD2CDDB815}"/>
    <cellStyle name="Normal 5 8 3 5" xfId="1264" xr:uid="{092B6FC5-F5A7-475E-9A45-396B9E77CC0A}"/>
    <cellStyle name="Normal 5 8 4" xfId="1265" xr:uid="{BAA231B9-D8B5-44E3-9C3C-ABCD191B6FE1}"/>
    <cellStyle name="Normal 5 8 4 2" xfId="1266" xr:uid="{32E5D7B8-2554-489B-A44C-1DB690E5F392}"/>
    <cellStyle name="Normal 5 8 4 3" xfId="1267" xr:uid="{19CE60DF-D787-4BFB-97B6-D90CD1DF9F9C}"/>
    <cellStyle name="Normal 5 8 4 4" xfId="1268" xr:uid="{CA9CE1FC-A734-439C-9A04-1E02E9FC0B60}"/>
    <cellStyle name="Normal 5 8 5" xfId="1269" xr:uid="{8C08CF52-36D6-468C-BA8A-748CD059E3FB}"/>
    <cellStyle name="Normal 5 8 5 2" xfId="1270" xr:uid="{258869CF-EC9D-4663-AB9F-70A1C54DB075}"/>
    <cellStyle name="Normal 5 8 5 3" xfId="1271" xr:uid="{8F426586-BFBC-4DB5-B7A0-67CAC57B2D6E}"/>
    <cellStyle name="Normal 5 8 5 4" xfId="1272" xr:uid="{908B710F-E5D1-437E-993D-3BF90CD3FCCE}"/>
    <cellStyle name="Normal 5 8 6" xfId="1273" xr:uid="{516CA294-DB4A-4CC0-806E-C7D705484489}"/>
    <cellStyle name="Normal 5 8 7" xfId="1274" xr:uid="{66AE46A8-CCF3-4143-A767-74C4AAE1E314}"/>
    <cellStyle name="Normal 5 8 8" xfId="1275" xr:uid="{02CA93B8-3461-4526-8B14-607CFC8B53C2}"/>
    <cellStyle name="Normal 5 9" xfId="1276" xr:uid="{640A6FE8-31C1-4EF9-BEE3-27AC250759BF}"/>
    <cellStyle name="Normal 5 9 2" xfId="1277" xr:uid="{F9324DD1-DE18-4D00-9EBA-27BBC5E0BB5F}"/>
    <cellStyle name="Normal 5 9 2 2" xfId="1278" xr:uid="{D2130EF3-8D47-451F-87EE-E8DAF51D1C6A}"/>
    <cellStyle name="Normal 5 9 2 2 2" xfId="1279" xr:uid="{F80B5CB2-D8B0-4412-9DDF-295EBD538A41}"/>
    <cellStyle name="Normal 5 9 2 2 3" xfId="1280" xr:uid="{151149FF-8A40-4437-8DCC-A2C9E24848A0}"/>
    <cellStyle name="Normal 5 9 2 2 4" xfId="1281" xr:uid="{B2FBD1C5-9483-4BBB-BA42-655FA0DFF48A}"/>
    <cellStyle name="Normal 5 9 2 3" xfId="1282" xr:uid="{09B065CD-AEBD-4875-81A1-E7AC450D98F8}"/>
    <cellStyle name="Normal 5 9 2 4" xfId="1283" xr:uid="{57D9C3F9-DB15-4986-B3D3-E94F28328BB0}"/>
    <cellStyle name="Normal 5 9 2 5" xfId="1284" xr:uid="{42C435AC-983E-49E6-A077-BAE561F80D11}"/>
    <cellStyle name="Normal 5 9 3" xfId="1285" xr:uid="{FD8DFFEB-FC22-404A-BBC0-8D01212C3542}"/>
    <cellStyle name="Normal 5 9 3 2" xfId="1286" xr:uid="{2D18D549-6BCF-4703-9CBE-01D1B2881D2A}"/>
    <cellStyle name="Normal 5 9 3 3" xfId="1287" xr:uid="{4942A36D-CCC6-4077-ACB3-0B6393ACD739}"/>
    <cellStyle name="Normal 5 9 3 4" xfId="1288" xr:uid="{B75BC188-AF56-4682-992F-ED4B7ACF88F8}"/>
    <cellStyle name="Normal 5 9 4" xfId="1289" xr:uid="{69D49D00-A2BB-4723-94B4-7805A3058BA3}"/>
    <cellStyle name="Normal 5 9 4 2" xfId="1290" xr:uid="{D600A621-BE80-47F7-AB82-A54CEA624E65}"/>
    <cellStyle name="Normal 5 9 4 3" xfId="1291" xr:uid="{D06AC579-2B64-49D3-9EC2-01EF6B6970FF}"/>
    <cellStyle name="Normal 5 9 4 4" xfId="1292" xr:uid="{962D36D4-9368-40C2-B418-68E77CC82532}"/>
    <cellStyle name="Normal 5 9 5" xfId="1293" xr:uid="{3318D946-7B40-48B0-9951-4925F8868A24}"/>
    <cellStyle name="Normal 5 9 6" xfId="1294" xr:uid="{0A14A4CE-0E07-48DD-A9AF-62190AC202CD}"/>
    <cellStyle name="Normal 5 9 7" xfId="1295" xr:uid="{6808EF69-729A-4E88-96E0-B44391F5BFB9}"/>
    <cellStyle name="Normal 6" xfId="73" xr:uid="{BA1A9B20-2794-4794-98D0-63974DE1CD7A}"/>
    <cellStyle name="Normal 6 10" xfId="1296" xr:uid="{060BEEAC-CCE9-4DEF-95FD-8730D5E5D3E7}"/>
    <cellStyle name="Normal 6 10 2" xfId="1297" xr:uid="{D9EB3ED7-233D-44A7-8100-9527BC7AF476}"/>
    <cellStyle name="Normal 6 10 2 2" xfId="1298" xr:uid="{0F224782-CDDA-4B92-A633-63DBAA2C12C3}"/>
    <cellStyle name="Normal 6 10 2 2 2" xfId="4817" xr:uid="{9F5EB583-1A92-466D-8AFA-3574FD070E02}"/>
    <cellStyle name="Normal 6 10 2 3" xfId="1299" xr:uid="{78ED2972-A832-4B12-A26A-7E53F0E44244}"/>
    <cellStyle name="Normal 6 10 2 4" xfId="1300" xr:uid="{70F04B64-70C0-4A7D-9AFB-9BD63129E3AD}"/>
    <cellStyle name="Normal 6 10 2 5" xfId="5529" xr:uid="{D6D94620-1810-4090-BA71-4975219558E6}"/>
    <cellStyle name="Normal 6 10 3" xfId="1301" xr:uid="{1F3C3DB7-7CB2-464D-ADCB-C11AA9700FD2}"/>
    <cellStyle name="Normal 6 10 4" xfId="1302" xr:uid="{E7F0492B-F657-485B-A4D0-5EA99202E0F6}"/>
    <cellStyle name="Normal 6 10 5" xfId="1303" xr:uid="{9A1C1D01-08FB-4CA0-AC88-6B1D2C01ECB9}"/>
    <cellStyle name="Normal 6 11" xfId="1304" xr:uid="{CFC9D8D0-83D7-44A9-BBED-F668B42C1B79}"/>
    <cellStyle name="Normal 6 11 2" xfId="1305" xr:uid="{F66C33B9-4DB4-48EF-AC33-5C42FCE4A251}"/>
    <cellStyle name="Normal 6 11 3" xfId="1306" xr:uid="{BCEBD819-7CFC-4D82-9EBF-AC78F814DFFE}"/>
    <cellStyle name="Normal 6 11 4" xfId="1307" xr:uid="{6C6FE3BD-A7A9-44A5-8894-31D6ADC7AA8D}"/>
    <cellStyle name="Normal 6 12" xfId="1308" xr:uid="{57C1F379-F852-4365-8E2C-D971564C24F6}"/>
    <cellStyle name="Normal 6 12 2" xfId="1309" xr:uid="{B2B9F362-A2D2-4CBF-B17A-73C940691F0D}"/>
    <cellStyle name="Normal 6 12 3" xfId="1310" xr:uid="{7521155F-1DB7-4FE4-A0C3-4C730C12F16E}"/>
    <cellStyle name="Normal 6 12 4" xfId="1311" xr:uid="{7D8B0347-1839-437F-9B94-AB61C0F369A6}"/>
    <cellStyle name="Normal 6 13" xfId="1312" xr:uid="{872CC6E9-26B9-4B20-9C98-33608C3C81FC}"/>
    <cellStyle name="Normal 6 13 2" xfId="1313" xr:uid="{0EF36388-B07A-4BBB-AEAB-CBEBD1723486}"/>
    <cellStyle name="Normal 6 13 3" xfId="3740" xr:uid="{D8F87F99-E46D-4EAA-A71F-A50529D3D9B5}"/>
    <cellStyle name="Normal 6 13 3 2" xfId="4562" xr:uid="{C495FAEF-1DA8-49E1-8E70-170532DB55C4}"/>
    <cellStyle name="Normal 6 13 4" xfId="4694" xr:uid="{0DC63FFA-C90A-4E17-8114-CF9CE2D40142}"/>
    <cellStyle name="Normal 6 13 5" xfId="5497" xr:uid="{9DEAB987-7677-4C43-A131-F79DC78386B7}"/>
    <cellStyle name="Normal 6 14" xfId="1314" xr:uid="{C325910D-B514-4AF1-887B-A67A1D860F4F}"/>
    <cellStyle name="Normal 6 15" xfId="1315" xr:uid="{BE785171-347D-4A84-BCD2-281CABB3BCA6}"/>
    <cellStyle name="Normal 6 16" xfId="1316" xr:uid="{10590E13-4240-49D0-8EA7-1577C0A2DD83}"/>
    <cellStyle name="Normal 6 2" xfId="74" xr:uid="{4D5C8DCB-2B83-48B7-A4D5-4F472D90E955}"/>
    <cellStyle name="Normal 6 2 2" xfId="3732" xr:uid="{26F3BCD3-D527-4841-9156-F30C010316A7}"/>
    <cellStyle name="Normal 6 2 2 2" xfId="4555" xr:uid="{0A575E29-8914-4150-B7C5-B13E9983C710}"/>
    <cellStyle name="Normal 6 2 3" xfId="4464" xr:uid="{BE9179EB-6BB5-44F6-A8C3-825395ED3CE8}"/>
    <cellStyle name="Normal 6 3" xfId="93" xr:uid="{37D9DAAF-C057-4E93-A3C7-FAA62F46E217}"/>
    <cellStyle name="Normal 6 3 10" xfId="1317" xr:uid="{56A807EA-8ACB-4CD5-9735-03091C397CA2}"/>
    <cellStyle name="Normal 6 3 11" xfId="1318" xr:uid="{CBE0D4ED-CAA3-4484-84F2-CA7637760AEB}"/>
    <cellStyle name="Normal 6 3 2" xfId="1319" xr:uid="{019EAC4A-FD19-47D1-A997-14EAB1918552}"/>
    <cellStyle name="Normal 6 3 2 2" xfId="1320" xr:uid="{286E3A6C-FE1C-4B41-A134-5E85C07A4CDC}"/>
    <cellStyle name="Normal 6 3 2 2 2" xfId="1321" xr:uid="{4AE6A64D-BEFF-4601-9E28-403BB4B1A782}"/>
    <cellStyle name="Normal 6 3 2 2 2 2" xfId="1322" xr:uid="{1537935B-1B00-4B28-A299-8C31EA291B1C}"/>
    <cellStyle name="Normal 6 3 2 2 2 2 2" xfId="1323" xr:uid="{9752D196-BE0E-450F-940B-E899562B643D}"/>
    <cellStyle name="Normal 6 3 2 2 2 2 2 2" xfId="3923" xr:uid="{26ADAC3C-5FB3-4B51-92FE-72410F753281}"/>
    <cellStyle name="Normal 6 3 2 2 2 2 2 2 2" xfId="3924" xr:uid="{B012816B-54AF-4293-AE8E-C85F88E733F8}"/>
    <cellStyle name="Normal 6 3 2 2 2 2 2 3" xfId="3925" xr:uid="{4872BC3F-186F-4B54-BD46-DCA173DC90B6}"/>
    <cellStyle name="Normal 6 3 2 2 2 2 3" xfId="1324" xr:uid="{DBAFE58B-C2E2-48BD-BC59-290B0ED18E6D}"/>
    <cellStyle name="Normal 6 3 2 2 2 2 3 2" xfId="3926" xr:uid="{67B6B7B1-66C0-44FD-9721-081FDD4390AC}"/>
    <cellStyle name="Normal 6 3 2 2 2 2 4" xfId="1325" xr:uid="{FDB8BC56-E0B3-4F7F-A911-75186C1B7B54}"/>
    <cellStyle name="Normal 6 3 2 2 2 3" xfId="1326" xr:uid="{7DCCA961-D1F8-4881-829E-68CEAE0A0A91}"/>
    <cellStyle name="Normal 6 3 2 2 2 3 2" xfId="1327" xr:uid="{F439E8DC-BEBF-42B7-A1F2-D4511FE24511}"/>
    <cellStyle name="Normal 6 3 2 2 2 3 2 2" xfId="3927" xr:uid="{3FB51825-02A9-43DB-AEFF-E11CAE849B3F}"/>
    <cellStyle name="Normal 6 3 2 2 2 3 3" xfId="1328" xr:uid="{7511CB19-471B-4C0B-8A8B-D2C2E2C406F4}"/>
    <cellStyle name="Normal 6 3 2 2 2 3 4" xfId="1329" xr:uid="{077C4278-2BAB-40DA-992B-6EABC335A05A}"/>
    <cellStyle name="Normal 6 3 2 2 2 4" xfId="1330" xr:uid="{C7A8CAA2-87B0-42F8-9E4A-60DE31D5A0A1}"/>
    <cellStyle name="Normal 6 3 2 2 2 4 2" xfId="3928" xr:uid="{0C437C59-AF2F-438E-9A29-EAEA3C06DDA9}"/>
    <cellStyle name="Normal 6 3 2 2 2 5" xfId="1331" xr:uid="{EE35B7FE-E2DE-419C-BED3-0F35B443D102}"/>
    <cellStyle name="Normal 6 3 2 2 2 6" xfId="1332" xr:uid="{4B802492-1EE3-47F2-A0EF-D21FD1F0778C}"/>
    <cellStyle name="Normal 6 3 2 2 3" xfId="1333" xr:uid="{9F678D32-6EDA-4214-ABB0-A4CA9F113B0F}"/>
    <cellStyle name="Normal 6 3 2 2 3 2" xfId="1334" xr:uid="{7915FC37-0A0F-47DF-ABAF-3DFD89D677EE}"/>
    <cellStyle name="Normal 6 3 2 2 3 2 2" xfId="1335" xr:uid="{1AFB42DB-7733-4E2F-8DD9-4EB54A7F7C53}"/>
    <cellStyle name="Normal 6 3 2 2 3 2 2 2" xfId="3929" xr:uid="{B28A680F-1A97-4FF1-9169-6244B5D13A10}"/>
    <cellStyle name="Normal 6 3 2 2 3 2 2 2 2" xfId="3930" xr:uid="{8E47B13B-57EB-49F0-8AF4-08380E74F1BF}"/>
    <cellStyle name="Normal 6 3 2 2 3 2 2 3" xfId="3931" xr:uid="{B1032ADF-DB93-43D8-8AAC-63D10AF343A4}"/>
    <cellStyle name="Normal 6 3 2 2 3 2 3" xfId="1336" xr:uid="{0A5E5382-6AFB-476A-BFAE-8D6EE3A956B3}"/>
    <cellStyle name="Normal 6 3 2 2 3 2 3 2" xfId="3932" xr:uid="{20B004BF-BAC4-42D2-BB87-80FFF4B7F105}"/>
    <cellStyle name="Normal 6 3 2 2 3 2 4" xfId="1337" xr:uid="{28023AC8-7F78-4028-9BC7-616C0EBA3253}"/>
    <cellStyle name="Normal 6 3 2 2 3 3" xfId="1338" xr:uid="{EC43922C-5D5A-43A9-8BD9-D7156A0360F2}"/>
    <cellStyle name="Normal 6 3 2 2 3 3 2" xfId="3933" xr:uid="{9C5963A9-EFA3-473C-B301-A2E11AD763AE}"/>
    <cellStyle name="Normal 6 3 2 2 3 3 2 2" xfId="3934" xr:uid="{A6DAF9D5-DD5B-47A5-BF8E-D27E975CBA8C}"/>
    <cellStyle name="Normal 6 3 2 2 3 3 3" xfId="3935" xr:uid="{A2FA55DD-8303-4C2E-B717-083138FFC56F}"/>
    <cellStyle name="Normal 6 3 2 2 3 4" xfId="1339" xr:uid="{C1084A89-749D-40C9-BBD9-00B9B7DACA01}"/>
    <cellStyle name="Normal 6 3 2 2 3 4 2" xfId="3936" xr:uid="{4BB5C8DD-9931-4838-953D-726C3C9FABB6}"/>
    <cellStyle name="Normal 6 3 2 2 3 5" xfId="1340" xr:uid="{0207DDFD-4792-436B-BE01-2DE0D5206DCE}"/>
    <cellStyle name="Normal 6 3 2 2 4" xfId="1341" xr:uid="{CDD681A8-9EAF-4DC6-923B-14BC22B83536}"/>
    <cellStyle name="Normal 6 3 2 2 4 2" xfId="1342" xr:uid="{C4AFEE8A-13E5-4CCE-9AD3-D4EB2E6FFAE1}"/>
    <cellStyle name="Normal 6 3 2 2 4 2 2" xfId="3937" xr:uid="{4F10019E-EDF9-40C7-9D4A-2419025942E5}"/>
    <cellStyle name="Normal 6 3 2 2 4 2 2 2" xfId="3938" xr:uid="{9BD38B31-EE30-4C7C-B8C5-1C402CE4F88D}"/>
    <cellStyle name="Normal 6 3 2 2 4 2 3" xfId="3939" xr:uid="{831A3501-DAE1-4DE3-A26D-DFDF9F6B2F31}"/>
    <cellStyle name="Normal 6 3 2 2 4 3" xfId="1343" xr:uid="{09425F06-227A-44A2-B952-FD414CBFAEE1}"/>
    <cellStyle name="Normal 6 3 2 2 4 3 2" xfId="3940" xr:uid="{FEA92C35-437A-40C0-B867-DC52C14175BC}"/>
    <cellStyle name="Normal 6 3 2 2 4 4" xfId="1344" xr:uid="{9D55E99D-EC47-4357-818F-C5E926264534}"/>
    <cellStyle name="Normal 6 3 2 2 5" xfId="1345" xr:uid="{C9115630-C3CB-43B0-8060-8621E83B9B87}"/>
    <cellStyle name="Normal 6 3 2 2 5 2" xfId="1346" xr:uid="{A64B10A4-ED83-488B-B3BD-E454CA070525}"/>
    <cellStyle name="Normal 6 3 2 2 5 2 2" xfId="3941" xr:uid="{C26E6CE9-B438-42FD-B4A7-DF7570B7E106}"/>
    <cellStyle name="Normal 6 3 2 2 5 3" xfId="1347" xr:uid="{62BE4042-2A5F-4C32-87A7-5940061EC5D8}"/>
    <cellStyle name="Normal 6 3 2 2 5 4" xfId="1348" xr:uid="{5C2B90E2-1314-4997-A2CA-8B28072281D6}"/>
    <cellStyle name="Normal 6 3 2 2 6" xfId="1349" xr:uid="{3E15CEC3-4C80-489F-9CA0-7835347F6862}"/>
    <cellStyle name="Normal 6 3 2 2 6 2" xfId="3942" xr:uid="{67FAA051-02C4-4050-80D4-5F401FF5FBEE}"/>
    <cellStyle name="Normal 6 3 2 2 7" xfId="1350" xr:uid="{93320076-770E-496B-B400-7B3B8FED6F33}"/>
    <cellStyle name="Normal 6 3 2 2 8" xfId="1351" xr:uid="{329F7E95-E3AF-4067-B88D-5E2649551883}"/>
    <cellStyle name="Normal 6 3 2 3" xfId="1352" xr:uid="{CC3CA144-40BD-4FB1-A36D-4A3ED0430F02}"/>
    <cellStyle name="Normal 6 3 2 3 2" xfId="1353" xr:uid="{0AA819C1-56D6-44AC-8A47-DC52D84BB672}"/>
    <cellStyle name="Normal 6 3 2 3 2 2" xfId="1354" xr:uid="{28472237-A535-4DFF-86A8-4E8F0BB80A0C}"/>
    <cellStyle name="Normal 6 3 2 3 2 2 2" xfId="3943" xr:uid="{D402024B-8B7F-45D8-AFFE-7CE77C616B5F}"/>
    <cellStyle name="Normal 6 3 2 3 2 2 2 2" xfId="3944" xr:uid="{E19EF8D1-9502-4963-92AB-A6FCD08D740D}"/>
    <cellStyle name="Normal 6 3 2 3 2 2 3" xfId="3945" xr:uid="{84A9D0F6-57F6-47AC-B509-1F93E641AD40}"/>
    <cellStyle name="Normal 6 3 2 3 2 3" xfId="1355" xr:uid="{9AAE853C-4CCE-4D72-AEE9-D514DB8E592F}"/>
    <cellStyle name="Normal 6 3 2 3 2 3 2" xfId="3946" xr:uid="{174333F4-073A-4147-91BD-C689FFF64730}"/>
    <cellStyle name="Normal 6 3 2 3 2 4" xfId="1356" xr:uid="{F8101F2F-FE03-43E1-9B3A-38C28994EFB0}"/>
    <cellStyle name="Normal 6 3 2 3 3" xfId="1357" xr:uid="{73A91A4E-D1C2-488D-97F3-D33CDEA6E9D9}"/>
    <cellStyle name="Normal 6 3 2 3 3 2" xfId="1358" xr:uid="{E891BFBF-9BB4-4421-A61C-038B35B1A107}"/>
    <cellStyle name="Normal 6 3 2 3 3 2 2" xfId="3947" xr:uid="{69D8F022-BFA9-4706-8957-85728F34B02B}"/>
    <cellStyle name="Normal 6 3 2 3 3 3" xfId="1359" xr:uid="{59EB7FF9-27FC-40D5-892D-9C225CC1B2E2}"/>
    <cellStyle name="Normal 6 3 2 3 3 4" xfId="1360" xr:uid="{C7C269F7-0678-402C-8439-AC35C6E94D2B}"/>
    <cellStyle name="Normal 6 3 2 3 4" xfId="1361" xr:uid="{575EFC2B-FE30-4E34-8E57-BF463FEF32D4}"/>
    <cellStyle name="Normal 6 3 2 3 4 2" xfId="3948" xr:uid="{364E8E60-D315-4C29-B2BC-A184AF677B9E}"/>
    <cellStyle name="Normal 6 3 2 3 5" xfId="1362" xr:uid="{7FEE5FF3-182E-460C-9153-E37CF59067F0}"/>
    <cellStyle name="Normal 6 3 2 3 6" xfId="1363" xr:uid="{CAFE0EB8-E0CC-45C8-8F23-94CE6B2B75A3}"/>
    <cellStyle name="Normal 6 3 2 4" xfId="1364" xr:uid="{04C5BDB3-0709-4850-96F2-3C9904B861D2}"/>
    <cellStyle name="Normal 6 3 2 4 2" xfId="1365" xr:uid="{B96F8A65-00A9-4B20-9865-1788DB82680E}"/>
    <cellStyle name="Normal 6 3 2 4 2 2" xfId="1366" xr:uid="{A0846728-33B5-4B67-A645-DB1964D5E514}"/>
    <cellStyle name="Normal 6 3 2 4 2 2 2" xfId="3949" xr:uid="{A09A6933-2713-461F-AD6F-55FF6C1B0E42}"/>
    <cellStyle name="Normal 6 3 2 4 2 2 2 2" xfId="3950" xr:uid="{D466F0EA-4EE2-4071-8828-0DB9F5B22995}"/>
    <cellStyle name="Normal 6 3 2 4 2 2 3" xfId="3951" xr:uid="{7018604A-70D9-4173-950E-6715ADCC8EF6}"/>
    <cellStyle name="Normal 6 3 2 4 2 3" xfId="1367" xr:uid="{9345BE1E-C081-49D3-832C-FF7324A98F55}"/>
    <cellStyle name="Normal 6 3 2 4 2 3 2" xfId="3952" xr:uid="{4BAF6683-22CB-4A80-BB20-8490CFE0B8CA}"/>
    <cellStyle name="Normal 6 3 2 4 2 4" xfId="1368" xr:uid="{7FB5F264-F7F4-4958-B49F-D77511BE598F}"/>
    <cellStyle name="Normal 6 3 2 4 3" xfId="1369" xr:uid="{24DFBDF7-9E64-49BF-89A8-0FE38E93BA81}"/>
    <cellStyle name="Normal 6 3 2 4 3 2" xfId="3953" xr:uid="{B163BBBB-779E-4FD1-A8F7-9570D36AB107}"/>
    <cellStyle name="Normal 6 3 2 4 3 2 2" xfId="3954" xr:uid="{3D74B981-3F42-4B23-A9E6-1442A4109ED5}"/>
    <cellStyle name="Normal 6 3 2 4 3 3" xfId="3955" xr:uid="{DBDB6D1B-B6BD-4B9B-95FE-54830CC8E856}"/>
    <cellStyle name="Normal 6 3 2 4 4" xfId="1370" xr:uid="{32EA65B7-1AF0-4FA4-82C1-E22F4D0744F2}"/>
    <cellStyle name="Normal 6 3 2 4 4 2" xfId="3956" xr:uid="{79D55C95-293E-4933-8E1E-FF0B83BCAA76}"/>
    <cellStyle name="Normal 6 3 2 4 5" xfId="1371" xr:uid="{68120AB3-2D71-4C26-9740-BB0F8E99B546}"/>
    <cellStyle name="Normal 6 3 2 5" xfId="1372" xr:uid="{3E84B92A-905C-49F2-97F9-E7F11E36C551}"/>
    <cellStyle name="Normal 6 3 2 5 2" xfId="1373" xr:uid="{8777FDE0-3022-4939-B7C6-2F6C22B87C58}"/>
    <cellStyle name="Normal 6 3 2 5 2 2" xfId="3957" xr:uid="{908DA627-97C8-4330-96A7-537C577BE972}"/>
    <cellStyle name="Normal 6 3 2 5 2 2 2" xfId="3958" xr:uid="{152E5E59-BB34-4FE7-8B03-2E671F7709EC}"/>
    <cellStyle name="Normal 6 3 2 5 2 3" xfId="3959" xr:uid="{EC624EAC-56C2-4F3D-B2DE-6628ADA8A054}"/>
    <cellStyle name="Normal 6 3 2 5 3" xfId="1374" xr:uid="{7930DC25-C650-4FFB-8748-4067778F35CC}"/>
    <cellStyle name="Normal 6 3 2 5 3 2" xfId="3960" xr:uid="{3CE59E74-D3F6-4234-8504-5D315B77EDC6}"/>
    <cellStyle name="Normal 6 3 2 5 4" xfId="1375" xr:uid="{514D1D2B-AD91-4B8C-A70A-A1EAFC552A6E}"/>
    <cellStyle name="Normal 6 3 2 6" xfId="1376" xr:uid="{B1C21AB6-81C6-42A6-822C-CEA8CC22EBC4}"/>
    <cellStyle name="Normal 6 3 2 6 2" xfId="1377" xr:uid="{41FD98BD-283F-4860-B684-668627BCB37A}"/>
    <cellStyle name="Normal 6 3 2 6 2 2" xfId="3961" xr:uid="{1D1722B6-4372-4698-98A0-09CC4FC57A86}"/>
    <cellStyle name="Normal 6 3 2 6 3" xfId="1378" xr:uid="{DAE68F46-AB2C-4590-9FA6-A6817401AF57}"/>
    <cellStyle name="Normal 6 3 2 6 4" xfId="1379" xr:uid="{4A4E1B83-3D07-4352-8A4F-87311893C3D3}"/>
    <cellStyle name="Normal 6 3 2 7" xfId="1380" xr:uid="{62C8BBEE-648D-45DA-AAD0-99784403B6B4}"/>
    <cellStyle name="Normal 6 3 2 7 2" xfId="3962" xr:uid="{D11A1F86-D940-4192-9924-5486AB1AB43B}"/>
    <cellStyle name="Normal 6 3 2 8" xfId="1381" xr:uid="{4B1E8F7A-2FB6-4C95-B91D-C81AF31B8DE7}"/>
    <cellStyle name="Normal 6 3 2 9" xfId="1382" xr:uid="{C2D588D8-680C-4863-B33D-9EA431F8C583}"/>
    <cellStyle name="Normal 6 3 3" xfId="1383" xr:uid="{567D4DC6-0A84-4568-80F5-8B04D167BF47}"/>
    <cellStyle name="Normal 6 3 3 2" xfId="1384" xr:uid="{5D4B59B6-F22B-41F4-A71A-E9A85765C36B}"/>
    <cellStyle name="Normal 6 3 3 2 2" xfId="1385" xr:uid="{6DBD3BED-0EEF-43FD-8D9D-6F0416E7E9DF}"/>
    <cellStyle name="Normal 6 3 3 2 2 2" xfId="1386" xr:uid="{511F047D-F428-4170-A94F-9421D5CCD7FD}"/>
    <cellStyle name="Normal 6 3 3 2 2 2 2" xfId="3963" xr:uid="{D7957E76-121A-4C72-9192-BB5A22DDA1FD}"/>
    <cellStyle name="Normal 6 3 3 2 2 2 2 2" xfId="3964" xr:uid="{3495A574-BE32-4375-83DE-DA5EDAD33748}"/>
    <cellStyle name="Normal 6 3 3 2 2 2 3" xfId="3965" xr:uid="{1A90AA51-E3DC-4BB9-8F8B-86981EEBCF02}"/>
    <cellStyle name="Normal 6 3 3 2 2 3" xfId="1387" xr:uid="{B0CCB720-FE4C-4E66-AB9C-5837305DED51}"/>
    <cellStyle name="Normal 6 3 3 2 2 3 2" xfId="3966" xr:uid="{301D634F-63E5-4882-882F-1DB55BE7EDB5}"/>
    <cellStyle name="Normal 6 3 3 2 2 4" xfId="1388" xr:uid="{FCAE7E09-8B6D-4488-9EB5-56DE41F328B5}"/>
    <cellStyle name="Normal 6 3 3 2 3" xfId="1389" xr:uid="{884801D8-8E42-49E9-90DA-AE99F29C5950}"/>
    <cellStyle name="Normal 6 3 3 2 3 2" xfId="1390" xr:uid="{92CA583B-A7C9-4F5D-8180-52E637188C8B}"/>
    <cellStyle name="Normal 6 3 3 2 3 2 2" xfId="3967" xr:uid="{7531C894-E2DF-442C-95CD-C9E9E3F1A705}"/>
    <cellStyle name="Normal 6 3 3 2 3 3" xfId="1391" xr:uid="{7FC1FEDD-DF95-42C7-B3C9-CD269A36FAE7}"/>
    <cellStyle name="Normal 6 3 3 2 3 4" xfId="1392" xr:uid="{046AB66C-30DD-4F7E-954F-0ADDE5DA50FF}"/>
    <cellStyle name="Normal 6 3 3 2 4" xfId="1393" xr:uid="{A9D0E135-B08B-442C-B42A-FCF0E2AFC54D}"/>
    <cellStyle name="Normal 6 3 3 2 4 2" xfId="3968" xr:uid="{C49F402D-F0A7-4040-84C1-2E3B5FA1A965}"/>
    <cellStyle name="Normal 6 3 3 2 5" xfId="1394" xr:uid="{6DAB7BA2-207B-4EC8-AEF3-2D1BFBE1587D}"/>
    <cellStyle name="Normal 6 3 3 2 6" xfId="1395" xr:uid="{4C4140E0-A643-4AE8-8B2A-16F295B6CD32}"/>
    <cellStyle name="Normal 6 3 3 3" xfId="1396" xr:uid="{1BE253CD-9884-4699-97B7-7B30A84ECAEE}"/>
    <cellStyle name="Normal 6 3 3 3 2" xfId="1397" xr:uid="{9B503EB9-3412-4F2C-AF2D-8402830EA334}"/>
    <cellStyle name="Normal 6 3 3 3 2 2" xfId="1398" xr:uid="{6B05C986-52D1-4D86-A602-056184E286ED}"/>
    <cellStyle name="Normal 6 3 3 3 2 2 2" xfId="3969" xr:uid="{4DC00149-3A11-4447-B561-68EBCD89A330}"/>
    <cellStyle name="Normal 6 3 3 3 2 2 2 2" xfId="3970" xr:uid="{9F3D2894-1330-4126-89D6-19686DF076C9}"/>
    <cellStyle name="Normal 6 3 3 3 2 2 3" xfId="3971" xr:uid="{6CBEF442-1CD0-4C0D-B423-53356E47DA35}"/>
    <cellStyle name="Normal 6 3 3 3 2 3" xfId="1399" xr:uid="{05204531-717B-4DFC-824D-59C732511112}"/>
    <cellStyle name="Normal 6 3 3 3 2 3 2" xfId="3972" xr:uid="{3D5117BE-EDC5-4815-8EC5-7947C2EA2388}"/>
    <cellStyle name="Normal 6 3 3 3 2 4" xfId="1400" xr:uid="{23815567-54F8-4776-B7AF-66FAD23A7B2C}"/>
    <cellStyle name="Normal 6 3 3 3 3" xfId="1401" xr:uid="{495748AC-508B-4621-AF66-87DC1DEAF7A4}"/>
    <cellStyle name="Normal 6 3 3 3 3 2" xfId="3973" xr:uid="{26FFA955-C1FF-4A58-A7E7-F2340C375944}"/>
    <cellStyle name="Normal 6 3 3 3 3 2 2" xfId="3974" xr:uid="{78213EE4-58D6-4ACA-8E4D-C1AD0EF978F7}"/>
    <cellStyle name="Normal 6 3 3 3 3 3" xfId="3975" xr:uid="{FCA1D77E-8DD5-4F5C-B4E5-6068BA3E3F68}"/>
    <cellStyle name="Normal 6 3 3 3 4" xfId="1402" xr:uid="{3C5AC31F-508B-4E63-917B-A260E251AE9B}"/>
    <cellStyle name="Normal 6 3 3 3 4 2" xfId="3976" xr:uid="{2BCD2801-5F83-4899-A665-A7D7DE2BD02F}"/>
    <cellStyle name="Normal 6 3 3 3 5" xfId="1403" xr:uid="{5AB51410-858D-4122-A106-B5C933F1CBA7}"/>
    <cellStyle name="Normal 6 3 3 4" xfId="1404" xr:uid="{5F627B6C-8181-46D3-AAE9-9511362F4AD2}"/>
    <cellStyle name="Normal 6 3 3 4 2" xfId="1405" xr:uid="{7481C68F-D225-43C5-B74E-C972E746B738}"/>
    <cellStyle name="Normal 6 3 3 4 2 2" xfId="3977" xr:uid="{2BB945B3-7F55-47C4-99D0-005180752C5D}"/>
    <cellStyle name="Normal 6 3 3 4 2 2 2" xfId="3978" xr:uid="{D10C22F5-2C08-4E27-86A7-A9B3A106023D}"/>
    <cellStyle name="Normal 6 3 3 4 2 3" xfId="3979" xr:uid="{08A0E493-85B6-4DCA-9BB5-6380E508663C}"/>
    <cellStyle name="Normal 6 3 3 4 3" xfId="1406" xr:uid="{80B1739B-1040-4A2A-83FB-B15E508AF00C}"/>
    <cellStyle name="Normal 6 3 3 4 3 2" xfId="3980" xr:uid="{61CA7092-1CB1-45D1-97DC-21940C13C62D}"/>
    <cellStyle name="Normal 6 3 3 4 4" xfId="1407" xr:uid="{9611674A-52FE-4E06-81C8-D391FFA10E16}"/>
    <cellStyle name="Normal 6 3 3 5" xfId="1408" xr:uid="{4F5278DF-CA3C-4281-BB73-EB75003D62E0}"/>
    <cellStyle name="Normal 6 3 3 5 2" xfId="1409" xr:uid="{6BC41A41-23C8-40B4-ABA4-8FB083F0891A}"/>
    <cellStyle name="Normal 6 3 3 5 2 2" xfId="3981" xr:uid="{99A9EC67-B576-41FB-9291-0C0FC37DD01F}"/>
    <cellStyle name="Normal 6 3 3 5 3" xfId="1410" xr:uid="{7A434589-171E-43BC-8006-479393978462}"/>
    <cellStyle name="Normal 6 3 3 5 4" xfId="1411" xr:uid="{70432C0E-2532-400D-9907-F3091E9EE764}"/>
    <cellStyle name="Normal 6 3 3 6" xfId="1412" xr:uid="{31A19E62-BBFA-4CFF-8860-5072C92396FA}"/>
    <cellStyle name="Normal 6 3 3 6 2" xfId="3982" xr:uid="{59308F84-E237-452E-8CEB-F34ED2C2C945}"/>
    <cellStyle name="Normal 6 3 3 7" xfId="1413" xr:uid="{12080914-C81D-4FA8-9D22-B0C128285062}"/>
    <cellStyle name="Normal 6 3 3 8" xfId="1414" xr:uid="{BF1A875B-458E-479A-8C9A-4E734DE447B6}"/>
    <cellStyle name="Normal 6 3 4" xfId="1415" xr:uid="{34E4859D-572F-4086-846D-98DA17C365B2}"/>
    <cellStyle name="Normal 6 3 4 2" xfId="1416" xr:uid="{9A858FD9-012A-43A8-9484-1A4DCECBC788}"/>
    <cellStyle name="Normal 6 3 4 2 2" xfId="1417" xr:uid="{3F00C701-73A0-426D-A354-BB88E5400A32}"/>
    <cellStyle name="Normal 6 3 4 2 2 2" xfId="1418" xr:uid="{B66B9F1A-5891-4BD9-A28B-FF3BDFE2EFA2}"/>
    <cellStyle name="Normal 6 3 4 2 2 2 2" xfId="3983" xr:uid="{385D4824-A70D-425A-8B82-7EEDAFC10766}"/>
    <cellStyle name="Normal 6 3 4 2 2 3" xfId="1419" xr:uid="{67599D74-F521-4F0A-81AC-698D2C7E5EA6}"/>
    <cellStyle name="Normal 6 3 4 2 2 4" xfId="1420" xr:uid="{E9833BCA-BD86-42A7-B73F-A2D401B3847E}"/>
    <cellStyle name="Normal 6 3 4 2 3" xfId="1421" xr:uid="{5E573356-6696-4182-B67A-D5F17A0F53E6}"/>
    <cellStyle name="Normal 6 3 4 2 3 2" xfId="3984" xr:uid="{AA37FF12-6365-4060-B3C8-33098C0F4ADB}"/>
    <cellStyle name="Normal 6 3 4 2 4" xfId="1422" xr:uid="{BCCE2F40-F566-4FDF-AB8D-5E44A2346E1A}"/>
    <cellStyle name="Normal 6 3 4 2 5" xfId="1423" xr:uid="{6AA7EE85-5E81-4C69-902A-8D094B1CC7BB}"/>
    <cellStyle name="Normal 6 3 4 3" xfId="1424" xr:uid="{5CEAC868-BFAD-443F-921F-7A2A03D6AE28}"/>
    <cellStyle name="Normal 6 3 4 3 2" xfId="1425" xr:uid="{14033EA6-A2AB-4F0C-ADFA-67EAE7607F07}"/>
    <cellStyle name="Normal 6 3 4 3 2 2" xfId="3985" xr:uid="{B61CD654-F1A4-4FAD-891D-004CCF38D293}"/>
    <cellStyle name="Normal 6 3 4 3 3" xfId="1426" xr:uid="{7C60E156-8F3B-4B44-8D2F-E049C2D66CD0}"/>
    <cellStyle name="Normal 6 3 4 3 4" xfId="1427" xr:uid="{6B05C79A-A194-4883-94DB-82A0AB1CC50A}"/>
    <cellStyle name="Normal 6 3 4 4" xfId="1428" xr:uid="{05DD0C78-05FD-4CCD-866E-3ACF37F359A3}"/>
    <cellStyle name="Normal 6 3 4 4 2" xfId="1429" xr:uid="{BDF14D59-4204-4405-A84D-D9CA9F844092}"/>
    <cellStyle name="Normal 6 3 4 4 3" xfId="1430" xr:uid="{3BFA1296-8537-4655-A5F5-FDCD15B3C2E6}"/>
    <cellStyle name="Normal 6 3 4 4 4" xfId="1431" xr:uid="{D1197482-C43B-4A52-83E0-AFB81B1A41C7}"/>
    <cellStyle name="Normal 6 3 4 5" xfId="1432" xr:uid="{773FA4B9-53C0-4997-A412-D53160D8CF9E}"/>
    <cellStyle name="Normal 6 3 4 6" xfId="1433" xr:uid="{B8CF9305-80EA-487E-8D10-DCBF11B66B9B}"/>
    <cellStyle name="Normal 6 3 4 7" xfId="1434" xr:uid="{E2F93AA8-2830-4ADC-988E-81263F6282D1}"/>
    <cellStyle name="Normal 6 3 5" xfId="1435" xr:uid="{99CF3385-0F67-4682-BF60-F0310AC65C5F}"/>
    <cellStyle name="Normal 6 3 5 2" xfId="1436" xr:uid="{A903030F-D89D-4823-8406-0D7E816A9553}"/>
    <cellStyle name="Normal 6 3 5 2 2" xfId="1437" xr:uid="{0481CE6D-69D3-47E0-A924-BC6159B02DFD}"/>
    <cellStyle name="Normal 6 3 5 2 2 2" xfId="3986" xr:uid="{CD5195FE-1D6B-4A01-8789-C5696042D0F2}"/>
    <cellStyle name="Normal 6 3 5 2 2 2 2" xfId="3987" xr:uid="{33F964F6-6EAA-457D-9BC4-250ADAC5623E}"/>
    <cellStyle name="Normal 6 3 5 2 2 3" xfId="3988" xr:uid="{65C401A3-C0B3-450E-9461-C51FEC4A0D0F}"/>
    <cellStyle name="Normal 6 3 5 2 3" xfId="1438" xr:uid="{EBFD4630-BD83-4B22-8A41-3C2CCA07CCB3}"/>
    <cellStyle name="Normal 6 3 5 2 3 2" xfId="3989" xr:uid="{3FC97157-39CD-43AE-A36C-630FCD57C611}"/>
    <cellStyle name="Normal 6 3 5 2 4" xfId="1439" xr:uid="{0CD1766B-EB05-4C26-A782-89ABFCFE2E8B}"/>
    <cellStyle name="Normal 6 3 5 3" xfId="1440" xr:uid="{B815F6F1-19AF-4271-8BF9-4C0E8BF83BC9}"/>
    <cellStyle name="Normal 6 3 5 3 2" xfId="1441" xr:uid="{A811EBB1-4151-4F88-B76E-7F9B10F450F1}"/>
    <cellStyle name="Normal 6 3 5 3 2 2" xfId="3990" xr:uid="{ABDB24C0-3972-433C-B068-E3F036EF1AE8}"/>
    <cellStyle name="Normal 6 3 5 3 3" xfId="1442" xr:uid="{B9C8601C-7716-478E-A29C-E22A558DE3F1}"/>
    <cellStyle name="Normal 6 3 5 3 4" xfId="1443" xr:uid="{9736A036-53A2-4D4E-9951-2C1CCABC17E0}"/>
    <cellStyle name="Normal 6 3 5 4" xfId="1444" xr:uid="{FFCA0B22-6830-4B69-AE4D-F7B316FEFF40}"/>
    <cellStyle name="Normal 6 3 5 4 2" xfId="3991" xr:uid="{8F3FF97C-A431-416F-B9B5-DABCD0AD7676}"/>
    <cellStyle name="Normal 6 3 5 5" xfId="1445" xr:uid="{B85ED709-0A2C-47FA-80C2-11E186B68059}"/>
    <cellStyle name="Normal 6 3 5 6" xfId="1446" xr:uid="{7106F11B-33D5-412F-B9FD-742D63E5E706}"/>
    <cellStyle name="Normal 6 3 5 6 2" xfId="5582" xr:uid="{8A948CE3-3BB7-4610-9CD0-AF0FB1AE4E87}"/>
    <cellStyle name="Normal 6 3 5 7" xfId="5592" xr:uid="{1F0329C5-35BC-4126-A747-66A446699FE4}"/>
    <cellStyle name="Normal 6 3 6" xfId="1447" xr:uid="{12FBF959-2DB1-4830-8418-45EEC52211CF}"/>
    <cellStyle name="Normal 6 3 6 2" xfId="1448" xr:uid="{EADC91D7-7E79-47DA-99A0-0446C19FC6EE}"/>
    <cellStyle name="Normal 6 3 6 2 2" xfId="1449" xr:uid="{59D9C2C1-4C1A-4867-850F-797C1868F0FB}"/>
    <cellStyle name="Normal 6 3 6 2 2 2" xfId="3992" xr:uid="{1E08FD02-CFB4-45CD-A0B8-0F8C49D253E0}"/>
    <cellStyle name="Normal 6 3 6 2 3" xfId="1450" xr:uid="{40D0F6AF-EB7A-4C09-AE37-D3CF587F40EC}"/>
    <cellStyle name="Normal 6 3 6 2 4" xfId="1451" xr:uid="{A01671E5-5E0C-4214-938F-5F047BA11B2C}"/>
    <cellStyle name="Normal 6 3 6 3" xfId="1452" xr:uid="{E2FC74A7-5172-422D-AB95-6E8701A56076}"/>
    <cellStyle name="Normal 6 3 6 3 2" xfId="3993" xr:uid="{106C4296-2DC1-4BB5-A712-E400B13213D1}"/>
    <cellStyle name="Normal 6 3 6 4" xfId="1453" xr:uid="{8B4A1402-5739-458B-BEE0-FF49E59D6C70}"/>
    <cellStyle name="Normal 6 3 6 5" xfId="1454" xr:uid="{0C8AF809-B9C7-4A0D-B5CC-BBACDC3D2502}"/>
    <cellStyle name="Normal 6 3 7" xfId="1455" xr:uid="{5F035A3F-E396-444B-8DA0-FDA531F3085E}"/>
    <cellStyle name="Normal 6 3 7 2" xfId="1456" xr:uid="{98FAC200-592D-43AF-A518-103E26B6A050}"/>
    <cellStyle name="Normal 6 3 7 2 2" xfId="3994" xr:uid="{18DF0478-6310-4340-97EF-BFF2075B9619}"/>
    <cellStyle name="Normal 6 3 7 3" xfId="1457" xr:uid="{3C125DEC-50F0-43E5-886D-0AF426950E9D}"/>
    <cellStyle name="Normal 6 3 7 4" xfId="1458" xr:uid="{1AB46118-421F-41AB-8898-4A7B2991753D}"/>
    <cellStyle name="Normal 6 3 7 5" xfId="5552" xr:uid="{97F83ACB-6A78-4A52-B299-8D977C5EB517}"/>
    <cellStyle name="Normal 6 3 8" xfId="1459" xr:uid="{B97D0556-E073-483C-8E9E-EF7CD8205D0C}"/>
    <cellStyle name="Normal 6 3 8 2" xfId="1460" xr:uid="{BC1F8311-578C-4084-BEB6-20AB1E2BEFA4}"/>
    <cellStyle name="Normal 6 3 8 3" xfId="1461" xr:uid="{F97E7215-D82E-458A-AE1A-47AD554613D6}"/>
    <cellStyle name="Normal 6 3 8 4" xfId="1462" xr:uid="{DF24A8E8-2876-44D0-97BD-059D66DD2E20}"/>
    <cellStyle name="Normal 6 3 9" xfId="1463" xr:uid="{862CBFEE-1709-4966-AA21-1FCE76124FC4}"/>
    <cellStyle name="Normal 6 3 9 2" xfId="4897" xr:uid="{C123C5E0-1ADF-4731-9DB5-73697ED9D3E2}"/>
    <cellStyle name="Normal 6 4" xfId="1464" xr:uid="{E9F29E96-36ED-463E-9B8E-B3466324AC94}"/>
    <cellStyle name="Normal 6 4 10" xfId="1465" xr:uid="{15C04F49-F1CF-438B-A042-AB609E6B2B32}"/>
    <cellStyle name="Normal 6 4 11" xfId="1466" xr:uid="{34F4D0E4-31B9-4A26-BD72-8EF7697AC100}"/>
    <cellStyle name="Normal 6 4 2" xfId="1467" xr:uid="{477AF184-1162-4340-A299-875B2440F30B}"/>
    <cellStyle name="Normal 6 4 2 2" xfId="1468" xr:uid="{B63BA179-BDB5-401C-87FC-E75468ACBB23}"/>
    <cellStyle name="Normal 6 4 2 2 2" xfId="1469" xr:uid="{368DB6B3-0B80-4BE5-BA5A-3655B11E5FCB}"/>
    <cellStyle name="Normal 6 4 2 2 2 2" xfId="1470" xr:uid="{1C930298-8E9E-4A7E-9A29-F71824AD4EF2}"/>
    <cellStyle name="Normal 6 4 2 2 2 2 2" xfId="1471" xr:uid="{5D481BFE-A32A-40CD-8962-11F6FC3AEE64}"/>
    <cellStyle name="Normal 6 4 2 2 2 2 2 2" xfId="3995" xr:uid="{2D1F6AAE-5534-4645-A2D4-C6B9F08DC93D}"/>
    <cellStyle name="Normal 6 4 2 2 2 2 3" xfId="1472" xr:uid="{14CB4089-15A9-45D4-9FBA-18D72B45861D}"/>
    <cellStyle name="Normal 6 4 2 2 2 2 4" xfId="1473" xr:uid="{442EEE97-9ECD-4989-8D94-FC35713D9B6D}"/>
    <cellStyle name="Normal 6 4 2 2 2 3" xfId="1474" xr:uid="{9AE0D7B2-C2FE-4BC1-9CF8-DF7F067E6D01}"/>
    <cellStyle name="Normal 6 4 2 2 2 3 2" xfId="1475" xr:uid="{4AD478BE-B072-4994-9344-5416035EC195}"/>
    <cellStyle name="Normal 6 4 2 2 2 3 3" xfId="1476" xr:uid="{50C1572C-AA67-486D-98B0-E023AF56275A}"/>
    <cellStyle name="Normal 6 4 2 2 2 3 4" xfId="1477" xr:uid="{AB1FB13C-1506-43D2-B28E-B2749D4BFBE3}"/>
    <cellStyle name="Normal 6 4 2 2 2 4" xfId="1478" xr:uid="{9B9190FB-5EC4-4198-B315-7BDA897C9E9F}"/>
    <cellStyle name="Normal 6 4 2 2 2 5" xfId="1479" xr:uid="{6DB5DAC0-5E08-4C97-81A0-538CFF243026}"/>
    <cellStyle name="Normal 6 4 2 2 2 6" xfId="1480" xr:uid="{88B8848B-2A19-432E-9751-05FF9D702824}"/>
    <cellStyle name="Normal 6 4 2 2 3" xfId="1481" xr:uid="{52FA39BA-F1AC-4DFB-A529-473209171836}"/>
    <cellStyle name="Normal 6 4 2 2 3 2" xfId="1482" xr:uid="{F232F97A-E5A6-468A-B121-6F54FBC2F641}"/>
    <cellStyle name="Normal 6 4 2 2 3 2 2" xfId="1483" xr:uid="{1355140F-D4F5-4B55-B113-239EC2A4B822}"/>
    <cellStyle name="Normal 6 4 2 2 3 2 3" xfId="1484" xr:uid="{2BFACD8A-F9DE-471C-9432-672E76962D15}"/>
    <cellStyle name="Normal 6 4 2 2 3 2 4" xfId="1485" xr:uid="{48D433E4-3847-444C-B383-4C31F3FD1414}"/>
    <cellStyle name="Normal 6 4 2 2 3 3" xfId="1486" xr:uid="{F8008D94-D0CB-4F76-9B18-03930A996683}"/>
    <cellStyle name="Normal 6 4 2 2 3 4" xfId="1487" xr:uid="{72EA7AD9-5D19-4E3C-B0C1-4C412D1B9655}"/>
    <cellStyle name="Normal 6 4 2 2 3 5" xfId="1488" xr:uid="{20DAB204-999D-4FC4-96E7-912250AE0805}"/>
    <cellStyle name="Normal 6 4 2 2 4" xfId="1489" xr:uid="{8F7EBEC3-833F-4D87-BFCE-3C2567C491D8}"/>
    <cellStyle name="Normal 6 4 2 2 4 2" xfId="1490" xr:uid="{4E70BB17-B946-441A-89AD-AF6DB0AFF2B1}"/>
    <cellStyle name="Normal 6 4 2 2 4 3" xfId="1491" xr:uid="{03955D40-9FC1-43F0-ACFC-9BFD49CBF0C3}"/>
    <cellStyle name="Normal 6 4 2 2 4 4" xfId="1492" xr:uid="{E00CB334-451F-4F0C-AA85-CB2227954735}"/>
    <cellStyle name="Normal 6 4 2 2 5" xfId="1493" xr:uid="{D7394BB2-EA53-4AD8-8C32-CF0809C222DB}"/>
    <cellStyle name="Normal 6 4 2 2 5 2" xfId="1494" xr:uid="{08304741-D622-46D1-B379-8F31A07E14C4}"/>
    <cellStyle name="Normal 6 4 2 2 5 3" xfId="1495" xr:uid="{D506719F-93B8-4128-ADC3-2C5A2CB3607A}"/>
    <cellStyle name="Normal 6 4 2 2 5 4" xfId="1496" xr:uid="{22C01EA3-84EE-4322-A092-E4487E3B9998}"/>
    <cellStyle name="Normal 6 4 2 2 6" xfId="1497" xr:uid="{3C4ED213-563E-4A85-9B6D-4E26116026E0}"/>
    <cellStyle name="Normal 6 4 2 2 7" xfId="1498" xr:uid="{1F36D606-DE9E-48C9-8611-69F81D62DBA8}"/>
    <cellStyle name="Normal 6 4 2 2 8" xfId="1499" xr:uid="{EFEC3CF4-8A2B-424D-BE23-71ED7196BB37}"/>
    <cellStyle name="Normal 6 4 2 3" xfId="1500" xr:uid="{A19F5F1E-B0B8-43ED-ACD1-2FEB020A4049}"/>
    <cellStyle name="Normal 6 4 2 3 2" xfId="1501" xr:uid="{7C1F504E-CA4A-447E-A2F5-F91507FFFDD5}"/>
    <cellStyle name="Normal 6 4 2 3 2 2" xfId="1502" xr:uid="{9856BF6B-88C3-4C22-852B-3EB356B2701D}"/>
    <cellStyle name="Normal 6 4 2 3 2 2 2" xfId="3996" xr:uid="{8DED92E6-A0E1-4DAB-9298-5518BCE49DA4}"/>
    <cellStyle name="Normal 6 4 2 3 2 2 2 2" xfId="3997" xr:uid="{FA75DD56-294A-4312-8ED9-B2011827FD76}"/>
    <cellStyle name="Normal 6 4 2 3 2 2 3" xfId="3998" xr:uid="{B41C17E7-C61B-4FAB-8A61-D9F888A090AF}"/>
    <cellStyle name="Normal 6 4 2 3 2 3" xfId="1503" xr:uid="{D282CDDE-1A39-4B94-A689-173A6BD714B3}"/>
    <cellStyle name="Normal 6 4 2 3 2 3 2" xfId="3999" xr:uid="{60EF91A5-9E95-4F7E-B82B-B929D33DF977}"/>
    <cellStyle name="Normal 6 4 2 3 2 4" xfId="1504" xr:uid="{772E5741-A24F-41F5-864C-4F46771CDE15}"/>
    <cellStyle name="Normal 6 4 2 3 3" xfId="1505" xr:uid="{66FFB483-91E2-4A94-9982-2C18637C02BF}"/>
    <cellStyle name="Normal 6 4 2 3 3 2" xfId="1506" xr:uid="{AB9F4B7C-59F7-4CD2-859F-CA2B136D19C4}"/>
    <cellStyle name="Normal 6 4 2 3 3 2 2" xfId="4000" xr:uid="{DD37FB47-B517-417B-8D24-F681FDB823CC}"/>
    <cellStyle name="Normal 6 4 2 3 3 3" xfId="1507" xr:uid="{2616DA63-FD59-4886-B941-D7BE759BEF2B}"/>
    <cellStyle name="Normal 6 4 2 3 3 4" xfId="1508" xr:uid="{D56C21A6-0C72-4A95-AE67-4B3807A3D15E}"/>
    <cellStyle name="Normal 6 4 2 3 4" xfId="1509" xr:uid="{9D5F8545-13E4-4FB5-96E9-9033E0F0E7FA}"/>
    <cellStyle name="Normal 6 4 2 3 4 2" xfId="4001" xr:uid="{5057DF3B-2097-4BAA-B2EF-434675C06FC4}"/>
    <cellStyle name="Normal 6 4 2 3 5" xfId="1510" xr:uid="{28269370-17F2-460B-8470-DB4467EB4D64}"/>
    <cellStyle name="Normal 6 4 2 3 6" xfId="1511" xr:uid="{87D02413-7695-4AEE-BC09-DB7E3FC015F5}"/>
    <cellStyle name="Normal 6 4 2 4" xfId="1512" xr:uid="{A6CD3A9C-2DCD-431F-85D7-CBD129F1D96F}"/>
    <cellStyle name="Normal 6 4 2 4 2" xfId="1513" xr:uid="{8B96939F-C320-40B4-BB6D-8E9255241BCB}"/>
    <cellStyle name="Normal 6 4 2 4 2 2" xfId="1514" xr:uid="{3EA697EB-C83F-45C3-940F-764DF337C069}"/>
    <cellStyle name="Normal 6 4 2 4 2 2 2" xfId="4002" xr:uid="{35EA7181-003A-4623-8F87-3597EBB37218}"/>
    <cellStyle name="Normal 6 4 2 4 2 3" xfId="1515" xr:uid="{148345F5-CE88-4680-A592-95920787293A}"/>
    <cellStyle name="Normal 6 4 2 4 2 4" xfId="1516" xr:uid="{53FAFD85-23D7-4170-B6D2-9EBC06D1D9DC}"/>
    <cellStyle name="Normal 6 4 2 4 3" xfId="1517" xr:uid="{F8628ECC-192A-4BCF-AD5D-E116E939BDF2}"/>
    <cellStyle name="Normal 6 4 2 4 3 2" xfId="4003" xr:uid="{881297F1-DAFA-4AB1-BA92-3E0EDD003AA1}"/>
    <cellStyle name="Normal 6 4 2 4 4" xfId="1518" xr:uid="{AAA9DC36-F759-4AC2-B4DE-D27F58158E71}"/>
    <cellStyle name="Normal 6 4 2 4 5" xfId="1519" xr:uid="{5CB31564-B8B4-49AA-81FF-52A49290F20B}"/>
    <cellStyle name="Normal 6 4 2 5" xfId="1520" xr:uid="{07DB2E53-B6D6-4C00-843E-218B6CFE140B}"/>
    <cellStyle name="Normal 6 4 2 5 2" xfId="1521" xr:uid="{92148252-8201-4732-A151-AF569042FA14}"/>
    <cellStyle name="Normal 6 4 2 5 2 2" xfId="4004" xr:uid="{9A00D0B8-9BE2-452A-9873-E3B6FCE0B51D}"/>
    <cellStyle name="Normal 6 4 2 5 3" xfId="1522" xr:uid="{BC3F5BBA-1C7E-4153-8130-B6B431DA8376}"/>
    <cellStyle name="Normal 6 4 2 5 4" xfId="1523" xr:uid="{93E1E590-01B8-48C9-9D4D-E55BCADE3372}"/>
    <cellStyle name="Normal 6 4 2 6" xfId="1524" xr:uid="{BC40CD27-E829-450C-B26B-38522F9A3F70}"/>
    <cellStyle name="Normal 6 4 2 6 2" xfId="1525" xr:uid="{D19AB9EF-218D-4CDA-8297-20266372C700}"/>
    <cellStyle name="Normal 6 4 2 6 3" xfId="1526" xr:uid="{EE8AD32C-2A34-4FD2-A230-A718913773CC}"/>
    <cellStyle name="Normal 6 4 2 6 4" xfId="1527" xr:uid="{EC3718DE-A142-46AC-BD76-E550828F9AB2}"/>
    <cellStyle name="Normal 6 4 2 7" xfId="1528" xr:uid="{6943E634-8469-4179-BF4A-10F66BCBF660}"/>
    <cellStyle name="Normal 6 4 2 8" xfId="1529" xr:uid="{187130F0-35F7-431F-9C47-64A317A23F3B}"/>
    <cellStyle name="Normal 6 4 2 9" xfId="1530" xr:uid="{B5EE57E0-B1C7-418E-9C7F-6B61DD248456}"/>
    <cellStyle name="Normal 6 4 3" xfId="1531" xr:uid="{7EC717B0-D8E6-468E-AF5B-7517D0E08411}"/>
    <cellStyle name="Normal 6 4 3 2" xfId="1532" xr:uid="{995B33E5-B3CF-44EB-B384-2E5A5B65F7CF}"/>
    <cellStyle name="Normal 6 4 3 2 2" xfId="1533" xr:uid="{77FBDAA1-01B2-4F55-B2EB-C1111B94DE1E}"/>
    <cellStyle name="Normal 6 4 3 2 2 2" xfId="1534" xr:uid="{FB6F97F6-60CB-4709-A0D0-31D62834B114}"/>
    <cellStyle name="Normal 6 4 3 2 2 2 2" xfId="4005" xr:uid="{70225E19-3EF5-482E-97B1-7BDE67CFEDF3}"/>
    <cellStyle name="Normal 6 4 3 2 2 2 2 2" xfId="4744" xr:uid="{7938C570-6CAE-495B-A712-87B3C05A03E7}"/>
    <cellStyle name="Normal 6 4 3 2 2 2 3" xfId="4745" xr:uid="{FBCCF06F-010C-4E3F-9C8F-CBF8732660D1}"/>
    <cellStyle name="Normal 6 4 3 2 2 3" xfId="1535" xr:uid="{54EDD147-8464-49D6-9FD8-FBE229AE6C84}"/>
    <cellStyle name="Normal 6 4 3 2 2 3 2" xfId="4746" xr:uid="{070714CF-5520-4F7C-9FA1-8C1148259526}"/>
    <cellStyle name="Normal 6 4 3 2 2 4" xfId="1536" xr:uid="{59FBF130-8285-4983-B364-5E939735F2C5}"/>
    <cellStyle name="Normal 6 4 3 2 3" xfId="1537" xr:uid="{1085B757-40C8-4DE9-ADBE-B6E1ADA5C3FC}"/>
    <cellStyle name="Normal 6 4 3 2 3 2" xfId="1538" xr:uid="{CF746702-18E3-461D-9687-75766667F42E}"/>
    <cellStyle name="Normal 6 4 3 2 3 2 2" xfId="4747" xr:uid="{B0FE5DEC-0269-4255-9527-21D8D2E64DE2}"/>
    <cellStyle name="Normal 6 4 3 2 3 3" xfId="1539" xr:uid="{41F59589-B0BF-4397-B3AA-1A1BB591ED69}"/>
    <cellStyle name="Normal 6 4 3 2 3 4" xfId="1540" xr:uid="{DD66B099-A9E7-4699-88C0-310CAA975BA5}"/>
    <cellStyle name="Normal 6 4 3 2 4" xfId="1541" xr:uid="{2FCEB7BF-C062-4976-833B-AC89C16DF7E1}"/>
    <cellStyle name="Normal 6 4 3 2 4 2" xfId="4748" xr:uid="{6E8E9107-8A25-427A-8925-35699E892FD7}"/>
    <cellStyle name="Normal 6 4 3 2 5" xfId="1542" xr:uid="{A6EFC4AB-8EC6-42EE-9519-A53E5DE162F3}"/>
    <cellStyle name="Normal 6 4 3 2 6" xfId="1543" xr:uid="{34223E8F-FBC8-46A6-87C4-BA1A9999D9F9}"/>
    <cellStyle name="Normal 6 4 3 3" xfId="1544" xr:uid="{D5DA5E0D-4F8C-4FA8-B38A-C266BEE81929}"/>
    <cellStyle name="Normal 6 4 3 3 2" xfId="1545" xr:uid="{7B4AA395-CA8C-4BB9-ADF8-34EAFAE2A549}"/>
    <cellStyle name="Normal 6 4 3 3 2 2" xfId="1546" xr:uid="{CCEACDFE-AEE4-4556-8942-0B64EF859019}"/>
    <cellStyle name="Normal 6 4 3 3 2 2 2" xfId="4749" xr:uid="{E193D2C1-865C-4354-8069-EDF89E40EF7D}"/>
    <cellStyle name="Normal 6 4 3 3 2 3" xfId="1547" xr:uid="{FCE980FA-1892-43EA-9433-4B6B841101D9}"/>
    <cellStyle name="Normal 6 4 3 3 2 4" xfId="1548" xr:uid="{BE56AB12-9D71-4BE9-82F1-CB330FF251B1}"/>
    <cellStyle name="Normal 6 4 3 3 3" xfId="1549" xr:uid="{22A5F240-7413-448C-BE5E-2DF699324E6B}"/>
    <cellStyle name="Normal 6 4 3 3 3 2" xfId="4750" xr:uid="{653DE359-873A-4928-94EF-68C413125C50}"/>
    <cellStyle name="Normal 6 4 3 3 4" xfId="1550" xr:uid="{46F38289-C5AC-4087-BEB2-22FD82A6B8CF}"/>
    <cellStyle name="Normal 6 4 3 3 5" xfId="1551" xr:uid="{110CCCD5-A3B0-496C-9A1E-891AF6299C08}"/>
    <cellStyle name="Normal 6 4 3 4" xfId="1552" xr:uid="{542A3450-E9BB-41E0-B712-B3CC38DFC97E}"/>
    <cellStyle name="Normal 6 4 3 4 2" xfId="1553" xr:uid="{C8FF55E4-20AA-4639-AD16-031BC33A59C9}"/>
    <cellStyle name="Normal 6 4 3 4 2 2" xfId="4751" xr:uid="{D9EAC15E-1264-4F15-A501-037EB288A58B}"/>
    <cellStyle name="Normal 6 4 3 4 3" xfId="1554" xr:uid="{41B9C3D5-DA3C-47A5-88C5-9F058E3FCCAA}"/>
    <cellStyle name="Normal 6 4 3 4 4" xfId="1555" xr:uid="{A6BA4551-74FF-4FE7-A6E1-C04363DF1497}"/>
    <cellStyle name="Normal 6 4 3 5" xfId="1556" xr:uid="{2DC4E0B7-7B56-4A98-9BC5-A634063815A4}"/>
    <cellStyle name="Normal 6 4 3 5 2" xfId="1557" xr:uid="{7CDB63D2-5FD2-427A-9138-ADBDE0956BB3}"/>
    <cellStyle name="Normal 6 4 3 5 3" xfId="1558" xr:uid="{5CA1A9EE-6E4E-4C5A-AB41-0C04259F39E9}"/>
    <cellStyle name="Normal 6 4 3 5 4" xfId="1559" xr:uid="{334B570C-E88B-4592-B230-1C9CF9DB1D34}"/>
    <cellStyle name="Normal 6 4 3 6" xfId="1560" xr:uid="{F0458FD2-5082-4A48-9AEC-B9B776D07ECF}"/>
    <cellStyle name="Normal 6 4 3 7" xfId="1561" xr:uid="{FBC37DB3-9AF8-4296-BB5A-F782B7AC3E07}"/>
    <cellStyle name="Normal 6 4 3 8" xfId="1562" xr:uid="{C9D83BC7-F057-4995-BB2F-F80D05C3820D}"/>
    <cellStyle name="Normal 6 4 4" xfId="1563" xr:uid="{32563FBC-6799-4B34-9D2E-9DD201B1A98C}"/>
    <cellStyle name="Normal 6 4 4 2" xfId="1564" xr:uid="{F37F992B-EB02-4371-904D-322AC1713E5C}"/>
    <cellStyle name="Normal 6 4 4 2 2" xfId="1565" xr:uid="{147A40CE-F7AE-431D-BD35-F7CFD5C95483}"/>
    <cellStyle name="Normal 6 4 4 2 2 2" xfId="1566" xr:uid="{6C8AFD10-AA57-462F-B8C0-0F6B482321E5}"/>
    <cellStyle name="Normal 6 4 4 2 2 2 2" xfId="4006" xr:uid="{6B2EA32D-4ABF-47B3-B222-F63E3B6869D6}"/>
    <cellStyle name="Normal 6 4 4 2 2 3" xfId="1567" xr:uid="{A0602598-1ACB-48F0-9BEE-F47179C0BBE5}"/>
    <cellStyle name="Normal 6 4 4 2 2 4" xfId="1568" xr:uid="{3152288F-F6C7-4F38-B1CE-BAC964DA7BF2}"/>
    <cellStyle name="Normal 6 4 4 2 3" xfId="1569" xr:uid="{83589009-F216-4E13-B2BD-61EFC7369F8E}"/>
    <cellStyle name="Normal 6 4 4 2 3 2" xfId="4007" xr:uid="{AFF9EC58-F9D4-4DD7-A44E-F794292F6782}"/>
    <cellStyle name="Normal 6 4 4 2 4" xfId="1570" xr:uid="{C6B644E7-AC7F-4AB6-ADFD-7BD0FB360640}"/>
    <cellStyle name="Normal 6 4 4 2 5" xfId="1571" xr:uid="{E6DF65EE-EB37-4B2C-B0F8-BFFDCDDA64D6}"/>
    <cellStyle name="Normal 6 4 4 3" xfId="1572" xr:uid="{AAACAEFC-BFB0-444B-962B-BD979656D41D}"/>
    <cellStyle name="Normal 6 4 4 3 2" xfId="1573" xr:uid="{BF789727-D507-44FB-A4FF-58D305366424}"/>
    <cellStyle name="Normal 6 4 4 3 2 2" xfId="4008" xr:uid="{D475E79A-5EA9-4A30-9878-71FE726DE22A}"/>
    <cellStyle name="Normal 6 4 4 3 3" xfId="1574" xr:uid="{13D12056-451F-49E6-B77E-D5BC2CEEC46B}"/>
    <cellStyle name="Normal 6 4 4 3 4" xfId="1575" xr:uid="{70B03073-89FE-4ECD-B4C3-84CE211351C5}"/>
    <cellStyle name="Normal 6 4 4 4" xfId="1576" xr:uid="{02EBA9E1-9B33-4358-8DB5-9A7587BE1AF3}"/>
    <cellStyle name="Normal 6 4 4 4 2" xfId="1577" xr:uid="{F9D4CE73-547D-48BC-B8A3-9AFD0CCB56B7}"/>
    <cellStyle name="Normal 6 4 4 4 3" xfId="1578" xr:uid="{50DFE18B-937C-4DAB-9F50-6E3AEEB7D362}"/>
    <cellStyle name="Normal 6 4 4 4 4" xfId="1579" xr:uid="{D2E58C30-527A-4B49-B99D-EE77BBADD012}"/>
    <cellStyle name="Normal 6 4 4 5" xfId="1580" xr:uid="{6176B168-437B-409F-8068-FD21C6D7BE14}"/>
    <cellStyle name="Normal 6 4 4 6" xfId="1581" xr:uid="{637C689C-A79D-4BE6-A1E4-18BFDAF63ED8}"/>
    <cellStyle name="Normal 6 4 4 7" xfId="1582" xr:uid="{C055BAC5-183B-4D98-B45D-52B4B8E46DC8}"/>
    <cellStyle name="Normal 6 4 5" xfId="1583" xr:uid="{CB77053A-6FD7-49ED-AE0F-8C02401E4256}"/>
    <cellStyle name="Normal 6 4 5 2" xfId="1584" xr:uid="{6AC0A0CC-2098-4FA1-A01B-DB7C9AD3E6F4}"/>
    <cellStyle name="Normal 6 4 5 2 2" xfId="1585" xr:uid="{0E296F90-7FBE-486E-9EEF-B714E3F68188}"/>
    <cellStyle name="Normal 6 4 5 2 2 2" xfId="4009" xr:uid="{4C6A7F72-DDFF-4030-9B6C-50C2ABA26B16}"/>
    <cellStyle name="Normal 6 4 5 2 3" xfId="1586" xr:uid="{487AA23D-D542-4E66-9E43-BD299DA94F05}"/>
    <cellStyle name="Normal 6 4 5 2 4" xfId="1587" xr:uid="{980C9696-5297-4CD9-A365-07CD72DCEC2A}"/>
    <cellStyle name="Normal 6 4 5 3" xfId="1588" xr:uid="{A40C1100-61FD-46BB-9009-0332D2DD1C94}"/>
    <cellStyle name="Normal 6 4 5 3 2" xfId="1589" xr:uid="{3D1C1510-2A8B-4C6D-BCFA-33583BF435DB}"/>
    <cellStyle name="Normal 6 4 5 3 3" xfId="1590" xr:uid="{1ABDE0CC-E8B7-446E-977E-74F129673E53}"/>
    <cellStyle name="Normal 6 4 5 3 4" xfId="1591" xr:uid="{4FA669CB-D78F-44BC-8EFD-9F79177615BD}"/>
    <cellStyle name="Normal 6 4 5 4" xfId="1592" xr:uid="{344BC73E-CED5-40ED-A91D-6C20BCF275BD}"/>
    <cellStyle name="Normal 6 4 5 5" xfId="1593" xr:uid="{AD08A7CF-670A-43C4-A0E7-F4019544F558}"/>
    <cellStyle name="Normal 6 4 5 6" xfId="1594" xr:uid="{F819AF9C-8C7A-4BC4-B17A-5336BD830E78}"/>
    <cellStyle name="Normal 6 4 6" xfId="1595" xr:uid="{B9BC68F6-6C6D-4399-885B-D5FB223A0091}"/>
    <cellStyle name="Normal 6 4 6 2" xfId="1596" xr:uid="{B8CE8A0E-6B5D-4CEA-8AFA-16E5EF34B7FD}"/>
    <cellStyle name="Normal 6 4 6 2 2" xfId="1597" xr:uid="{B239F4D9-7456-4A7C-89BB-8321D66B4BD2}"/>
    <cellStyle name="Normal 6 4 6 2 3" xfId="1598" xr:uid="{DE5AB116-1B71-4943-99A1-758750C49B05}"/>
    <cellStyle name="Normal 6 4 6 2 4" xfId="1599" xr:uid="{6EF6F151-D360-429D-91FE-A78B5B5C76D4}"/>
    <cellStyle name="Normal 6 4 6 3" xfId="1600" xr:uid="{9F98BD4D-F71B-4369-8A74-5EA551F89E9E}"/>
    <cellStyle name="Normal 6 4 6 4" xfId="1601" xr:uid="{0EE84E60-CC41-4ED0-B053-805E305B6A65}"/>
    <cellStyle name="Normal 6 4 6 5" xfId="1602" xr:uid="{74603AB5-FB0D-45AE-B076-164E2EB552CA}"/>
    <cellStyle name="Normal 6 4 7" xfId="1603" xr:uid="{F1EBAD87-9D43-4086-BA1F-D7A6AFA131C9}"/>
    <cellStyle name="Normal 6 4 7 2" xfId="1604" xr:uid="{A33590E1-C144-4A8F-A3BC-556A32B2B8E8}"/>
    <cellStyle name="Normal 6 4 7 3" xfId="1605" xr:uid="{27065E3F-D585-475D-A931-2E2E572C279F}"/>
    <cellStyle name="Normal 6 4 7 3 2" xfId="4382" xr:uid="{6AD26F45-848A-40D5-AA2C-C7CA8E1DE04A}"/>
    <cellStyle name="Normal 6 4 7 3 3" xfId="4864" xr:uid="{4C525B71-9856-4577-A1B4-B25F5D7A7567}"/>
    <cellStyle name="Normal 6 4 7 4" xfId="1606" xr:uid="{8A71B4D0-95FF-4C47-A8A1-2C0D4FC9B8DC}"/>
    <cellStyle name="Normal 6 4 8" xfId="1607" xr:uid="{0E5F6807-2DDC-42BE-A6A9-E9C4520F16F4}"/>
    <cellStyle name="Normal 6 4 8 2" xfId="1608" xr:uid="{DE9DF7F9-C808-411F-8700-9682C926B800}"/>
    <cellStyle name="Normal 6 4 8 3" xfId="1609" xr:uid="{4FB34DEE-707B-4BF3-9470-F591496DE9A1}"/>
    <cellStyle name="Normal 6 4 8 4" xfId="1610" xr:uid="{E72D5C90-20F0-4893-8B35-A44E8EBD11C1}"/>
    <cellStyle name="Normal 6 4 9" xfId="1611" xr:uid="{6CA63156-2949-4BAF-8B1B-2AFF9894AB1C}"/>
    <cellStyle name="Normal 6 5" xfId="1612" xr:uid="{31770E1D-8AAE-4718-AAB2-DD89A9133D78}"/>
    <cellStyle name="Normal 6 5 10" xfId="1613" xr:uid="{F0212ED4-91ED-444E-83F2-49C6B0F4AE78}"/>
    <cellStyle name="Normal 6 5 11" xfId="1614" xr:uid="{553CB6E5-1728-44BE-8A76-7A52A15BBC1B}"/>
    <cellStyle name="Normal 6 5 2" xfId="1615" xr:uid="{90F6F036-C1F0-42BA-8D4E-6D4B1A303BDA}"/>
    <cellStyle name="Normal 6 5 2 2" xfId="1616" xr:uid="{075085B7-7D25-426D-869A-7BD07F1015A2}"/>
    <cellStyle name="Normal 6 5 2 2 2" xfId="1617" xr:uid="{620884D1-0BC5-43D2-8161-4FE53D285987}"/>
    <cellStyle name="Normal 6 5 2 2 2 2" xfId="1618" xr:uid="{B0ABAD81-E9E7-4ABE-A4E5-9558A4B9E283}"/>
    <cellStyle name="Normal 6 5 2 2 2 2 2" xfId="1619" xr:uid="{A987842D-9D93-4E40-965F-9A7053B07489}"/>
    <cellStyle name="Normal 6 5 2 2 2 2 3" xfId="1620" xr:uid="{849ECB2D-FD96-417B-B256-97B5DE39BB1D}"/>
    <cellStyle name="Normal 6 5 2 2 2 2 4" xfId="1621" xr:uid="{EEC4FB19-CF41-4548-9E5D-E16D31833EEB}"/>
    <cellStyle name="Normal 6 5 2 2 2 3" xfId="1622" xr:uid="{523C1243-B8D9-4A85-AF7C-A8397339BEAB}"/>
    <cellStyle name="Normal 6 5 2 2 2 3 2" xfId="1623" xr:uid="{20699119-B54C-4B48-969D-7A15DAEE9528}"/>
    <cellStyle name="Normal 6 5 2 2 2 3 3" xfId="1624" xr:uid="{BB8F7B73-F475-4627-85AE-29ED8199A958}"/>
    <cellStyle name="Normal 6 5 2 2 2 3 4" xfId="1625" xr:uid="{1F1F8728-E8F2-4EAA-8AF7-194A7F9C0CB1}"/>
    <cellStyle name="Normal 6 5 2 2 2 4" xfId="1626" xr:uid="{0F093733-0A07-40B3-925D-5EEA56D16197}"/>
    <cellStyle name="Normal 6 5 2 2 2 5" xfId="1627" xr:uid="{65175AE7-1D7A-4FB4-B1DA-E9F942B51404}"/>
    <cellStyle name="Normal 6 5 2 2 2 6" xfId="1628" xr:uid="{95482077-F509-49B2-9825-E8BB7B7ABB06}"/>
    <cellStyle name="Normal 6 5 2 2 3" xfId="1629" xr:uid="{CA849DE0-00F9-4AAE-B45B-A044756947A0}"/>
    <cellStyle name="Normal 6 5 2 2 3 2" xfId="1630" xr:uid="{2DBD70CD-6C23-4493-A92B-8B8BF827072D}"/>
    <cellStyle name="Normal 6 5 2 2 3 2 2" xfId="1631" xr:uid="{B69A7932-73C1-4399-A9DE-987F1B883281}"/>
    <cellStyle name="Normal 6 5 2 2 3 2 3" xfId="1632" xr:uid="{16FF3C00-B57E-41D0-8153-498B0D9D6592}"/>
    <cellStyle name="Normal 6 5 2 2 3 2 4" xfId="1633" xr:uid="{0E4301A1-DB92-4117-94B7-261230AC1A58}"/>
    <cellStyle name="Normal 6 5 2 2 3 3" xfId="1634" xr:uid="{9681C6C7-DA3B-475E-95A7-5A5B4580B557}"/>
    <cellStyle name="Normal 6 5 2 2 3 4" xfId="1635" xr:uid="{52CF88F6-18CB-4B62-B3C3-B69F9328067D}"/>
    <cellStyle name="Normal 6 5 2 2 3 5" xfId="1636" xr:uid="{2B7CB42F-D400-4C38-8E57-6A6D9D09221D}"/>
    <cellStyle name="Normal 6 5 2 2 4" xfId="1637" xr:uid="{90C5CBCD-5138-40D0-B0A3-B90A58F9B435}"/>
    <cellStyle name="Normal 6 5 2 2 4 2" xfId="1638" xr:uid="{1D3DE5A0-9E87-4425-A87B-C892806416D9}"/>
    <cellStyle name="Normal 6 5 2 2 4 3" xfId="1639" xr:uid="{E0E68DA0-CDE8-440D-B5DA-9C613F121915}"/>
    <cellStyle name="Normal 6 5 2 2 4 4" xfId="1640" xr:uid="{E5A22F76-6C05-4F5A-AEE3-8F24C36CAC90}"/>
    <cellStyle name="Normal 6 5 2 2 5" xfId="1641" xr:uid="{DE668AEB-551F-4E4D-9B2C-DE6278906BA5}"/>
    <cellStyle name="Normal 6 5 2 2 5 2" xfId="1642" xr:uid="{6332593B-4C3B-49A6-933C-7B3F7DE54478}"/>
    <cellStyle name="Normal 6 5 2 2 5 3" xfId="1643" xr:uid="{F4B8B262-AD8B-4663-8B26-017341C926EA}"/>
    <cellStyle name="Normal 6 5 2 2 5 4" xfId="1644" xr:uid="{951C284C-2619-4B12-92EA-817FFE20CD3F}"/>
    <cellStyle name="Normal 6 5 2 2 6" xfId="1645" xr:uid="{41F32E18-2D84-446E-86F7-56528F584CEC}"/>
    <cellStyle name="Normal 6 5 2 2 7" xfId="1646" xr:uid="{2504581D-8288-46E5-8B1F-FEE01887F439}"/>
    <cellStyle name="Normal 6 5 2 2 8" xfId="1647" xr:uid="{A92CABB3-5AD9-4402-8863-EB3D98464940}"/>
    <cellStyle name="Normal 6 5 2 3" xfId="1648" xr:uid="{C8053D61-6EF9-4670-BE96-E669FE22AEFF}"/>
    <cellStyle name="Normal 6 5 2 3 2" xfId="1649" xr:uid="{DDAD54FB-29CF-4067-9DA6-ADD3DEA2D035}"/>
    <cellStyle name="Normal 6 5 2 3 2 2" xfId="1650" xr:uid="{C44943BF-7B04-425F-8E0E-BAF8317B7E63}"/>
    <cellStyle name="Normal 6 5 2 3 2 3" xfId="1651" xr:uid="{F2D148C8-0D30-41F0-B1EF-E3A617153E15}"/>
    <cellStyle name="Normal 6 5 2 3 2 4" xfId="1652" xr:uid="{A7D46D5B-83B2-4D5B-8178-DD1815B6C7F8}"/>
    <cellStyle name="Normal 6 5 2 3 3" xfId="1653" xr:uid="{A19DA3F7-5A6D-4BF8-B671-2769A25D6A3F}"/>
    <cellStyle name="Normal 6 5 2 3 3 2" xfId="1654" xr:uid="{A20C7FF9-C171-440A-9286-4D6D8B5AB27D}"/>
    <cellStyle name="Normal 6 5 2 3 3 3" xfId="1655" xr:uid="{858139FC-7023-408D-B7FE-C169A475D800}"/>
    <cellStyle name="Normal 6 5 2 3 3 4" xfId="1656" xr:uid="{6D887A2E-71A0-49D7-AA5D-593F49FF4EAF}"/>
    <cellStyle name="Normal 6 5 2 3 4" xfId="1657" xr:uid="{31EDA715-DABB-4C8B-89F0-017E3F7F1C99}"/>
    <cellStyle name="Normal 6 5 2 3 5" xfId="1658" xr:uid="{7DBD12D8-B061-4FC2-A3AD-BA6ABF01FCEF}"/>
    <cellStyle name="Normal 6 5 2 3 6" xfId="1659" xr:uid="{6B9922DE-C6AA-4E0B-8E04-CD857AD0CEA6}"/>
    <cellStyle name="Normal 6 5 2 4" xfId="1660" xr:uid="{0B83C70C-DB91-44A5-8AF1-D9023F2DACDB}"/>
    <cellStyle name="Normal 6 5 2 4 2" xfId="1661" xr:uid="{4B75CDEF-177D-4B99-BD50-890FA80DE351}"/>
    <cellStyle name="Normal 6 5 2 4 2 2" xfId="1662" xr:uid="{7A4057C7-B2F7-4F28-8386-3A240DBA02F6}"/>
    <cellStyle name="Normal 6 5 2 4 2 3" xfId="1663" xr:uid="{A0F6A2FA-82BD-4C2A-B3DE-D19AC3BF9DDD}"/>
    <cellStyle name="Normal 6 5 2 4 2 4" xfId="1664" xr:uid="{597282C7-5A4E-4C9B-A597-F9ED5B3C5B36}"/>
    <cellStyle name="Normal 6 5 2 4 3" xfId="1665" xr:uid="{A4D7B25F-45FB-4A0F-85C5-7DD12877B9E8}"/>
    <cellStyle name="Normal 6 5 2 4 4" xfId="1666" xr:uid="{4CD46F90-1F93-4D5D-B95F-9F94541B7B6C}"/>
    <cellStyle name="Normal 6 5 2 4 5" xfId="1667" xr:uid="{DAF70F67-4854-4A7A-9741-58157C73446D}"/>
    <cellStyle name="Normal 6 5 2 5" xfId="1668" xr:uid="{6ADD7035-3B5B-42DB-87DF-BDC3B4C0FCF6}"/>
    <cellStyle name="Normal 6 5 2 5 2" xfId="1669" xr:uid="{ECA608E4-2B20-4F9B-890C-9F24C070B14F}"/>
    <cellStyle name="Normal 6 5 2 5 3" xfId="1670" xr:uid="{20A65E10-1FC1-47FC-A4E8-1D97BCF8A717}"/>
    <cellStyle name="Normal 6 5 2 5 4" xfId="1671" xr:uid="{5CCC75CC-883E-415E-8F7C-FEE4673A1437}"/>
    <cellStyle name="Normal 6 5 2 6" xfId="1672" xr:uid="{475379A6-C5A1-4D95-BD07-6C55CA432382}"/>
    <cellStyle name="Normal 6 5 2 6 2" xfId="1673" xr:uid="{F19A79EB-96DA-41D1-8049-9CE5DD443729}"/>
    <cellStyle name="Normal 6 5 2 6 3" xfId="1674" xr:uid="{E6585930-DC53-4524-9230-F0371D212E1F}"/>
    <cellStyle name="Normal 6 5 2 6 4" xfId="1675" xr:uid="{181FCD47-95AE-48B1-A862-DBC59EEBE8C3}"/>
    <cellStyle name="Normal 6 5 2 7" xfId="1676" xr:uid="{422F4A07-8FD3-4B91-B5A0-0041024F8B1D}"/>
    <cellStyle name="Normal 6 5 2 8" xfId="1677" xr:uid="{0F341990-6300-464E-8461-14CD234BCF6D}"/>
    <cellStyle name="Normal 6 5 2 9" xfId="1678" xr:uid="{337478B8-42FC-4491-A017-D7ED6284E759}"/>
    <cellStyle name="Normal 6 5 3" xfId="1679" xr:uid="{F18F4E57-D176-4871-8F1C-F4AABAA2AABC}"/>
    <cellStyle name="Normal 6 5 3 2" xfId="1680" xr:uid="{65C236FA-3136-4086-A569-E82B59F956B1}"/>
    <cellStyle name="Normal 6 5 3 2 2" xfId="1681" xr:uid="{0C9ADEBD-E9DE-4A3D-A3CD-86C48D14A782}"/>
    <cellStyle name="Normal 6 5 3 2 2 2" xfId="1682" xr:uid="{3C3996B4-E834-477F-96AC-1DC3C4636A93}"/>
    <cellStyle name="Normal 6 5 3 2 2 2 2" xfId="4010" xr:uid="{4A23BF5D-7521-4B4D-8CFB-9A110EB3F3AD}"/>
    <cellStyle name="Normal 6 5 3 2 2 3" xfId="1683" xr:uid="{DAA0B2C8-3FEB-491C-9A5D-8F310D662824}"/>
    <cellStyle name="Normal 6 5 3 2 2 4" xfId="1684" xr:uid="{96F807BE-4BC0-4B97-A84B-9F235B82242B}"/>
    <cellStyle name="Normal 6 5 3 2 3" xfId="1685" xr:uid="{24145A51-A094-43D1-B6B0-100DCB2D65D2}"/>
    <cellStyle name="Normal 6 5 3 2 3 2" xfId="1686" xr:uid="{138487C9-1750-4D61-985A-E56E8F273223}"/>
    <cellStyle name="Normal 6 5 3 2 3 3" xfId="1687" xr:uid="{8AC0C729-197C-4302-A2C4-50261F0DAD0B}"/>
    <cellStyle name="Normal 6 5 3 2 3 4" xfId="1688" xr:uid="{2782C722-1098-456F-A025-A13B3D703E9B}"/>
    <cellStyle name="Normal 6 5 3 2 4" xfId="1689" xr:uid="{68BF18DA-420F-4553-A174-FEC05B2611EE}"/>
    <cellStyle name="Normal 6 5 3 2 5" xfId="1690" xr:uid="{3C080508-E3EF-4E03-AD4F-43BEB812F10D}"/>
    <cellStyle name="Normal 6 5 3 2 6" xfId="1691" xr:uid="{DE5C554A-99B7-4BD7-A704-4D8E1A96D7F2}"/>
    <cellStyle name="Normal 6 5 3 3" xfId="1692" xr:uid="{14E54B3D-8397-43AC-8852-06266B853D82}"/>
    <cellStyle name="Normal 6 5 3 3 2" xfId="1693" xr:uid="{09F009DA-8C2D-4FCE-BB7B-475544920024}"/>
    <cellStyle name="Normal 6 5 3 3 2 2" xfId="1694" xr:uid="{7D4F74D5-E01E-44D1-B725-E6B09EC4E580}"/>
    <cellStyle name="Normal 6 5 3 3 2 3" xfId="1695" xr:uid="{BEA4405F-5CA7-4D2E-BE9E-20332CA5031C}"/>
    <cellStyle name="Normal 6 5 3 3 2 4" xfId="1696" xr:uid="{429918F4-947A-4604-A967-CD9D58EC3C15}"/>
    <cellStyle name="Normal 6 5 3 3 3" xfId="1697" xr:uid="{A9393706-7AE5-4442-9A44-38D9D2FA8A38}"/>
    <cellStyle name="Normal 6 5 3 3 4" xfId="1698" xr:uid="{63240E3E-1FF8-4FAF-B6FB-3A058A23A100}"/>
    <cellStyle name="Normal 6 5 3 3 5" xfId="1699" xr:uid="{7B4745B8-BB4B-4178-A722-8D1A60708353}"/>
    <cellStyle name="Normal 6 5 3 4" xfId="1700" xr:uid="{16431730-5D30-401A-BC94-43F978C3DF4D}"/>
    <cellStyle name="Normal 6 5 3 4 2" xfId="1701" xr:uid="{21FF9CD4-0934-4A14-80A7-C880CF3988C8}"/>
    <cellStyle name="Normal 6 5 3 4 3" xfId="1702" xr:uid="{AC5AD76F-CD56-4950-98FA-C5E7306B7002}"/>
    <cellStyle name="Normal 6 5 3 4 4" xfId="1703" xr:uid="{2BDB4C69-CFBA-498B-9567-031C62044DAD}"/>
    <cellStyle name="Normal 6 5 3 5" xfId="1704" xr:uid="{711238F1-4043-4CB5-8F28-9FFC144ABC65}"/>
    <cellStyle name="Normal 6 5 3 5 2" xfId="1705" xr:uid="{9471ADBF-0D9D-40B6-9CFA-7DE50F9FC16A}"/>
    <cellStyle name="Normal 6 5 3 5 3" xfId="1706" xr:uid="{6A985759-DA14-4C8E-B222-A209C9FB8C98}"/>
    <cellStyle name="Normal 6 5 3 5 4" xfId="1707" xr:uid="{C083334C-0D55-4C6B-A817-FD7C104D39DE}"/>
    <cellStyle name="Normal 6 5 3 6" xfId="1708" xr:uid="{8F56DA3B-DCFB-4002-987A-40FE914C4EBC}"/>
    <cellStyle name="Normal 6 5 3 7" xfId="1709" xr:uid="{3965C208-C475-43CE-9DF5-111AD7466E24}"/>
    <cellStyle name="Normal 6 5 3 8" xfId="1710" xr:uid="{7723605B-3644-4D28-BCA3-38811CC5AF01}"/>
    <cellStyle name="Normal 6 5 4" xfId="1711" xr:uid="{CB13B644-1CD3-4DB7-B3E1-EED9E6F188A1}"/>
    <cellStyle name="Normal 6 5 4 2" xfId="1712" xr:uid="{F3DCE094-478F-44E2-B848-84C2E803ACD5}"/>
    <cellStyle name="Normal 6 5 4 2 2" xfId="1713" xr:uid="{089EA0A3-666B-4403-BB6B-42F76B3BBA0B}"/>
    <cellStyle name="Normal 6 5 4 2 2 2" xfId="1714" xr:uid="{7A6E9B9E-70E5-471D-B8A0-81F7369B186E}"/>
    <cellStyle name="Normal 6 5 4 2 2 3" xfId="1715" xr:uid="{2943B365-3360-4A09-94F5-9BA13747DD27}"/>
    <cellStyle name="Normal 6 5 4 2 2 4" xfId="1716" xr:uid="{10F65FBE-B376-4779-B8FE-B16AEE5879E2}"/>
    <cellStyle name="Normal 6 5 4 2 3" xfId="1717" xr:uid="{D790DB7E-77EC-4918-A1C4-56FE9F423999}"/>
    <cellStyle name="Normal 6 5 4 2 4" xfId="1718" xr:uid="{D8670651-F499-48C1-AE64-6BE4046A9970}"/>
    <cellStyle name="Normal 6 5 4 2 5" xfId="1719" xr:uid="{4C79B58E-DCC6-4DFD-9408-20584A1DD382}"/>
    <cellStyle name="Normal 6 5 4 3" xfId="1720" xr:uid="{D5DA9F13-B64C-4F22-B20C-C904297F1723}"/>
    <cellStyle name="Normal 6 5 4 3 2" xfId="1721" xr:uid="{F5E3131D-AB08-4B65-9C51-9A7D71CA2194}"/>
    <cellStyle name="Normal 6 5 4 3 3" xfId="1722" xr:uid="{ACD40E62-93B0-4F3E-B039-FD30F89EFB5B}"/>
    <cellStyle name="Normal 6 5 4 3 4" xfId="1723" xr:uid="{3A022160-0965-472E-8194-A5EA64619318}"/>
    <cellStyle name="Normal 6 5 4 4" xfId="1724" xr:uid="{172C7641-6BE9-4662-818A-A2A86BDDFD1D}"/>
    <cellStyle name="Normal 6 5 4 4 2" xfId="1725" xr:uid="{BC8BD6AE-1CD4-45FC-AE03-AC3593850441}"/>
    <cellStyle name="Normal 6 5 4 4 3" xfId="1726" xr:uid="{0CDAD170-5701-4FD2-959B-40F7320CC2C6}"/>
    <cellStyle name="Normal 6 5 4 4 4" xfId="1727" xr:uid="{8EF48D71-62F3-4C82-AC15-2055A5C6F3A5}"/>
    <cellStyle name="Normal 6 5 4 5" xfId="1728" xr:uid="{63DD49CD-08F2-44B9-B471-75728856AE22}"/>
    <cellStyle name="Normal 6 5 4 6" xfId="1729" xr:uid="{293DB77E-3BCD-4978-9E4E-4562368CEB52}"/>
    <cellStyle name="Normal 6 5 4 7" xfId="1730" xr:uid="{38E9D313-8D5C-46E3-8DE9-ABE45A5638A6}"/>
    <cellStyle name="Normal 6 5 5" xfId="1731" xr:uid="{A0D77100-A870-4A2D-BC87-8078D03EA392}"/>
    <cellStyle name="Normal 6 5 5 2" xfId="1732" xr:uid="{CC60DC73-49ED-4B24-B301-E267A45BC16E}"/>
    <cellStyle name="Normal 6 5 5 2 2" xfId="1733" xr:uid="{81DC0A5E-3C3B-4ACA-A4CC-DC519AE30843}"/>
    <cellStyle name="Normal 6 5 5 2 3" xfId="1734" xr:uid="{CBB3E993-A01E-48A5-A905-3C51A92CC455}"/>
    <cellStyle name="Normal 6 5 5 2 4" xfId="1735" xr:uid="{1F31418C-C507-448D-ABD6-40B001ED4D38}"/>
    <cellStyle name="Normal 6 5 5 3" xfId="1736" xr:uid="{28B9A8CA-879A-478E-B1AD-7914F8464139}"/>
    <cellStyle name="Normal 6 5 5 3 2" xfId="1737" xr:uid="{2610B7B6-0458-4035-95FA-B3706F6DFDF8}"/>
    <cellStyle name="Normal 6 5 5 3 3" xfId="1738" xr:uid="{BB4FE85E-3A21-4E4A-8690-69401B43D064}"/>
    <cellStyle name="Normal 6 5 5 3 4" xfId="1739" xr:uid="{11730753-8BEA-47A1-BA1B-8E9DFB656DCF}"/>
    <cellStyle name="Normal 6 5 5 4" xfId="1740" xr:uid="{591BD46A-B7D7-4F68-96F4-4AFE950B2E75}"/>
    <cellStyle name="Normal 6 5 5 5" xfId="1741" xr:uid="{23CF4673-0E7D-4803-86C6-B6E5BB3594BE}"/>
    <cellStyle name="Normal 6 5 5 6" xfId="1742" xr:uid="{40DAF318-3317-408D-A506-897061C60A79}"/>
    <cellStyle name="Normal 6 5 6" xfId="1743" xr:uid="{01325236-ABA0-452D-9043-7B7AE8BD7E56}"/>
    <cellStyle name="Normal 6 5 6 2" xfId="1744" xr:uid="{9E929C06-0A85-4D20-9A25-239C2B401F72}"/>
    <cellStyle name="Normal 6 5 6 2 2" xfId="1745" xr:uid="{6D96356A-0DD3-4AC0-858B-3EB2A5B8CEB3}"/>
    <cellStyle name="Normal 6 5 6 2 3" xfId="1746" xr:uid="{75921780-5C5E-416F-9FDF-068D7A8A0F82}"/>
    <cellStyle name="Normal 6 5 6 2 4" xfId="1747" xr:uid="{570CA2FF-C64A-4AAE-9F12-D8283B085922}"/>
    <cellStyle name="Normal 6 5 6 3" xfId="1748" xr:uid="{359F9EBD-1E15-4B87-BE76-74D66F5093B7}"/>
    <cellStyle name="Normal 6 5 6 4" xfId="1749" xr:uid="{6BDFDC7F-A7DC-4FAA-B9FE-D159E07DC25D}"/>
    <cellStyle name="Normal 6 5 6 5" xfId="1750" xr:uid="{B5A1A4D3-28DB-4C1A-A4C3-62E88228B931}"/>
    <cellStyle name="Normal 6 5 7" xfId="1751" xr:uid="{619A14C5-955B-4CDF-943D-532AA6A3370C}"/>
    <cellStyle name="Normal 6 5 7 2" xfId="1752" xr:uid="{3C4554C2-FF7D-4C8C-A593-EDE8BD3EA71E}"/>
    <cellStyle name="Normal 6 5 7 3" xfId="1753" xr:uid="{F1D5D209-399D-4B06-9254-CBEE6AAED26C}"/>
    <cellStyle name="Normal 6 5 7 4" xfId="1754" xr:uid="{283A6CB2-2D11-4CFA-BDF3-A3DAE60F748D}"/>
    <cellStyle name="Normal 6 5 8" xfId="1755" xr:uid="{1C4B7568-2AA8-47BA-B77B-91514A3D4BCD}"/>
    <cellStyle name="Normal 6 5 8 2" xfId="1756" xr:uid="{0A06CA34-19B9-4BCB-9A3B-F0A694AEED66}"/>
    <cellStyle name="Normal 6 5 8 3" xfId="1757" xr:uid="{364918EF-AA5C-4173-AA98-60C05936383A}"/>
    <cellStyle name="Normal 6 5 8 4" xfId="1758" xr:uid="{CC4C0A3D-5C77-4409-9FF8-111DE0BEC9BF}"/>
    <cellStyle name="Normal 6 5 9" xfId="1759" xr:uid="{13390936-F231-442D-A068-6258465A41CB}"/>
    <cellStyle name="Normal 6 6" xfId="1760" xr:uid="{D19A09F4-745C-4CB8-B1E2-AB7CB21444DF}"/>
    <cellStyle name="Normal 6 6 2" xfId="1761" xr:uid="{5F2C7242-15E8-4CCE-989D-95EE2B5DBAE3}"/>
    <cellStyle name="Normal 6 6 2 2" xfId="1762" xr:uid="{4A9811B0-07CC-4CEE-B7F9-9510AF63E9F0}"/>
    <cellStyle name="Normal 6 6 2 2 2" xfId="1763" xr:uid="{B53C5005-C1B3-4475-B06F-33FA19432681}"/>
    <cellStyle name="Normal 6 6 2 2 2 2" xfId="1764" xr:uid="{EE10710F-1132-442B-AE91-C840560DFB40}"/>
    <cellStyle name="Normal 6 6 2 2 2 3" xfId="1765" xr:uid="{30101E34-2495-486C-9480-FABFF728EB97}"/>
    <cellStyle name="Normal 6 6 2 2 2 4" xfId="1766" xr:uid="{764C2021-8FB1-4484-B38B-6A88D284F8F8}"/>
    <cellStyle name="Normal 6 6 2 2 3" xfId="1767" xr:uid="{4CFABB41-7C86-48B5-983C-0F8531E14D2F}"/>
    <cellStyle name="Normal 6 6 2 2 3 2" xfId="1768" xr:uid="{C71B4AD7-C159-48F4-806C-4DB289B7D2F1}"/>
    <cellStyle name="Normal 6 6 2 2 3 3" xfId="1769" xr:uid="{3A230909-5417-4441-BEC3-037B3438D774}"/>
    <cellStyle name="Normal 6 6 2 2 3 4" xfId="1770" xr:uid="{5D979347-400C-4FF0-91ED-568D68E64CC7}"/>
    <cellStyle name="Normal 6 6 2 2 4" xfId="1771" xr:uid="{A541D7C5-5780-4EF5-8B7E-199F3B66D34B}"/>
    <cellStyle name="Normal 6 6 2 2 5" xfId="1772" xr:uid="{2C19C941-08FF-449D-8C6A-78ED0B9C0134}"/>
    <cellStyle name="Normal 6 6 2 2 6" xfId="1773" xr:uid="{7246C84C-F2FC-4F61-B9FB-C48BAF129D29}"/>
    <cellStyle name="Normal 6 6 2 3" xfId="1774" xr:uid="{E009788B-7D26-46FE-BAA3-57F9C2A1E8AE}"/>
    <cellStyle name="Normal 6 6 2 3 2" xfId="1775" xr:uid="{B3DF7765-DB66-4F6A-8812-51B5CEAD6370}"/>
    <cellStyle name="Normal 6 6 2 3 2 2" xfId="1776" xr:uid="{057CF0D5-8579-4EFB-A754-F0A95E35E135}"/>
    <cellStyle name="Normal 6 6 2 3 2 3" xfId="1777" xr:uid="{E9CEAC3E-4339-4E16-BE98-D0E9BF2CA6AF}"/>
    <cellStyle name="Normal 6 6 2 3 2 4" xfId="1778" xr:uid="{CD59B84B-20EC-45F1-A7E2-785B05636626}"/>
    <cellStyle name="Normal 6 6 2 3 3" xfId="1779" xr:uid="{7866302B-B3E7-4AAF-832A-72123E83460F}"/>
    <cellStyle name="Normal 6 6 2 3 4" xfId="1780" xr:uid="{7AAF71F7-60A0-4290-AB22-119E53F06F2B}"/>
    <cellStyle name="Normal 6 6 2 3 5" xfId="1781" xr:uid="{ED243577-EDB5-4BF6-BFF5-E2DB634922DF}"/>
    <cellStyle name="Normal 6 6 2 4" xfId="1782" xr:uid="{AF807764-A735-4717-A6F4-717BEA136C17}"/>
    <cellStyle name="Normal 6 6 2 4 2" xfId="1783" xr:uid="{785A5781-CD7E-463B-9BDC-E48321A3793C}"/>
    <cellStyle name="Normal 6 6 2 4 3" xfId="1784" xr:uid="{C2912BC5-6FCD-4D7F-818B-AF140CB0F6F7}"/>
    <cellStyle name="Normal 6 6 2 4 4" xfId="1785" xr:uid="{A9B87A7B-D25C-4349-A9D8-E493FB1E88DC}"/>
    <cellStyle name="Normal 6 6 2 5" xfId="1786" xr:uid="{5C969A6C-05AA-4F83-BA13-E81E3220770C}"/>
    <cellStyle name="Normal 6 6 2 5 2" xfId="1787" xr:uid="{12359C95-A1FE-44AA-9FF4-34C19D91CBCF}"/>
    <cellStyle name="Normal 6 6 2 5 3" xfId="1788" xr:uid="{3A22720A-9048-4874-B1C7-4B24DD0947DA}"/>
    <cellStyle name="Normal 6 6 2 5 4" xfId="1789" xr:uid="{42520F7F-FD07-426E-BDA3-235142AE681C}"/>
    <cellStyle name="Normal 6 6 2 6" xfId="1790" xr:uid="{8F65ACED-BFB6-4C98-A9F0-1F91D07F5120}"/>
    <cellStyle name="Normal 6 6 2 7" xfId="1791" xr:uid="{4BB635A3-ECA3-4825-BB51-A5D0F7993A27}"/>
    <cellStyle name="Normal 6 6 2 8" xfId="1792" xr:uid="{B7F22A29-DBF2-4AD8-ACF8-C39D4B62FE1A}"/>
    <cellStyle name="Normal 6 6 3" xfId="1793" xr:uid="{DC74BF63-3C89-40FF-BCE6-C185CFC17240}"/>
    <cellStyle name="Normal 6 6 3 2" xfId="1794" xr:uid="{B210C2EE-AD3B-4212-84BD-D4F036EE9E98}"/>
    <cellStyle name="Normal 6 6 3 2 2" xfId="1795" xr:uid="{C792F1B5-EC3E-4638-B78D-DF0C73DC11DD}"/>
    <cellStyle name="Normal 6 6 3 2 3" xfId="1796" xr:uid="{58C00BF8-0E78-4BC7-A4D6-27B4CBAE65F5}"/>
    <cellStyle name="Normal 6 6 3 2 4" xfId="1797" xr:uid="{FEDBD2A7-DC44-40AB-97DC-8E0EBDE926EC}"/>
    <cellStyle name="Normal 6 6 3 3" xfId="1798" xr:uid="{C53A296B-1743-465C-B894-AE489E63FD8F}"/>
    <cellStyle name="Normal 6 6 3 3 2" xfId="1799" xr:uid="{07E4B9AF-0F9F-4F89-B9FE-89952F291266}"/>
    <cellStyle name="Normal 6 6 3 3 3" xfId="1800" xr:uid="{6A353A7B-A70A-45DA-B20B-179818B723FF}"/>
    <cellStyle name="Normal 6 6 3 3 4" xfId="1801" xr:uid="{AC4D13EE-626D-420B-A116-0530294C814E}"/>
    <cellStyle name="Normal 6 6 3 4" xfId="1802" xr:uid="{5BD78E40-98AF-4A80-9C0A-0140A80AA4FB}"/>
    <cellStyle name="Normal 6 6 3 5" xfId="1803" xr:uid="{0B4586B1-5441-4078-B5F2-CB427F17DD45}"/>
    <cellStyle name="Normal 6 6 3 6" xfId="1804" xr:uid="{1DC417F1-0D77-4BBC-BE6F-E2D4D2C2E963}"/>
    <cellStyle name="Normal 6 6 4" xfId="1805" xr:uid="{8D12CCCC-19B0-4515-944A-F358040A0043}"/>
    <cellStyle name="Normal 6 6 4 2" xfId="1806" xr:uid="{7294A0CC-6793-4ABE-A714-17AFFCE7087E}"/>
    <cellStyle name="Normal 6 6 4 2 2" xfId="1807" xr:uid="{5BDD3FC6-FB51-4BD6-883E-120F81ADD2B3}"/>
    <cellStyle name="Normal 6 6 4 2 3" xfId="1808" xr:uid="{58455D95-C35C-472B-9368-D8D4858F9D10}"/>
    <cellStyle name="Normal 6 6 4 2 4" xfId="1809" xr:uid="{6FDCF908-560A-41B0-8479-406B87F82143}"/>
    <cellStyle name="Normal 6 6 4 3" xfId="1810" xr:uid="{085682AD-A709-4B26-BD78-687DD8748E1C}"/>
    <cellStyle name="Normal 6 6 4 4" xfId="1811" xr:uid="{79712DAC-11CF-4861-B387-DDAD524FD558}"/>
    <cellStyle name="Normal 6 6 4 5" xfId="1812" xr:uid="{563D62A7-E9A1-4E43-91FF-14C85AA22093}"/>
    <cellStyle name="Normal 6 6 5" xfId="1813" xr:uid="{35412AF0-1478-4108-9B7D-C44B7B65C4C4}"/>
    <cellStyle name="Normal 6 6 5 2" xfId="1814" xr:uid="{F9CAD66C-9977-4A9C-989D-0D28FBC85E51}"/>
    <cellStyle name="Normal 6 6 5 3" xfId="1815" xr:uid="{10DC4B1D-141B-4AA4-9D0C-C4D7B8290086}"/>
    <cellStyle name="Normal 6 6 5 4" xfId="1816" xr:uid="{51859932-A2CE-42ED-B627-626E7C50690D}"/>
    <cellStyle name="Normal 6 6 6" xfId="1817" xr:uid="{9D36A7C1-6440-4CFF-BE8B-8F8ADC1D1203}"/>
    <cellStyle name="Normal 6 6 6 2" xfId="1818" xr:uid="{321522C2-4E4F-49BF-AA25-E85986A40B79}"/>
    <cellStyle name="Normal 6 6 6 3" xfId="1819" xr:uid="{749ECDA1-C23A-45BC-8162-035F49A9E8DF}"/>
    <cellStyle name="Normal 6 6 6 4" xfId="1820" xr:uid="{5C92FE12-AF02-47FD-885A-3E56492182B6}"/>
    <cellStyle name="Normal 6 6 7" xfId="1821" xr:uid="{B20AFBF4-FC07-4073-A2EC-58F404434468}"/>
    <cellStyle name="Normal 6 6 8" xfId="1822" xr:uid="{948B92BB-B17D-4015-8A53-8210EFF3FA3A}"/>
    <cellStyle name="Normal 6 6 9" xfId="1823" xr:uid="{38F7B310-B456-48D4-8397-6B90220B3856}"/>
    <cellStyle name="Normal 6 7" xfId="1824" xr:uid="{BB29BE97-0731-4E98-BC5D-D7CFA8A32231}"/>
    <cellStyle name="Normal 6 7 2" xfId="1825" xr:uid="{E4DC84F2-3C53-47C4-A1D3-B0479FB84838}"/>
    <cellStyle name="Normal 6 7 2 2" xfId="1826" xr:uid="{C5887CCE-16A7-45C3-B439-259EFE748F8D}"/>
    <cellStyle name="Normal 6 7 2 2 2" xfId="1827" xr:uid="{20B10481-1710-4A32-A8FA-55B543574F91}"/>
    <cellStyle name="Normal 6 7 2 2 2 2" xfId="4011" xr:uid="{80B6D67A-073B-4479-8268-5C12C01CA92D}"/>
    <cellStyle name="Normal 6 7 2 2 3" xfId="1828" xr:uid="{1A5195E8-0534-48D0-ACB9-6CAECFA94A28}"/>
    <cellStyle name="Normal 6 7 2 2 4" xfId="1829" xr:uid="{C84C887C-7534-44CF-8129-B3F4ACA522E0}"/>
    <cellStyle name="Normal 6 7 2 3" xfId="1830" xr:uid="{A811F2C9-4EE7-432B-96DD-38EABA910045}"/>
    <cellStyle name="Normal 6 7 2 3 2" xfId="1831" xr:uid="{79F73975-D545-4B8C-A735-88FE35ACE258}"/>
    <cellStyle name="Normal 6 7 2 3 3" xfId="1832" xr:uid="{EF534CE1-9CB8-4A1D-94AF-C3777666D5F8}"/>
    <cellStyle name="Normal 6 7 2 3 4" xfId="1833" xr:uid="{8FDED93F-8300-478B-9930-DFAACAE181D3}"/>
    <cellStyle name="Normal 6 7 2 4" xfId="1834" xr:uid="{F050769E-16C0-4C6A-BB60-6675A8C99A9A}"/>
    <cellStyle name="Normal 6 7 2 5" xfId="1835" xr:uid="{EA1CDB9C-688C-454F-BD93-1D459F5158A0}"/>
    <cellStyle name="Normal 6 7 2 6" xfId="1836" xr:uid="{5CAD6308-5C52-4820-988F-86F9CDDBF74C}"/>
    <cellStyle name="Normal 6 7 3" xfId="1837" xr:uid="{0DDF6806-D8AE-415B-8646-995EAF091F76}"/>
    <cellStyle name="Normal 6 7 3 2" xfId="1838" xr:uid="{D99DD1F5-4230-4EAB-A1EE-1F07CEB5B229}"/>
    <cellStyle name="Normal 6 7 3 2 2" xfId="1839" xr:uid="{3D5D08FF-F44B-4F65-BB4B-C8D30F7DD54D}"/>
    <cellStyle name="Normal 6 7 3 2 3" xfId="1840" xr:uid="{1DC39529-9F69-4DFC-B93C-E0B40633AA89}"/>
    <cellStyle name="Normal 6 7 3 2 4" xfId="1841" xr:uid="{6078A793-61A5-48E7-BA40-71FEC149D893}"/>
    <cellStyle name="Normal 6 7 3 3" xfId="1842" xr:uid="{CCF8E9BD-1E7B-43AD-8B28-96932D01F24E}"/>
    <cellStyle name="Normal 6 7 3 4" xfId="1843" xr:uid="{FEE036A6-58F3-48E4-B7E8-373B1CC0BC41}"/>
    <cellStyle name="Normal 6 7 3 5" xfId="1844" xr:uid="{D79A3CF7-72D4-4964-9640-DF1C8999F7FC}"/>
    <cellStyle name="Normal 6 7 4" xfId="1845" xr:uid="{1D33468D-4FC9-4A2E-B40C-FEBA54E0AFC3}"/>
    <cellStyle name="Normal 6 7 4 2" xfId="1846" xr:uid="{18F857E9-1A3D-4885-9BA1-81BA726B1E05}"/>
    <cellStyle name="Normal 6 7 4 3" xfId="1847" xr:uid="{38545158-A615-4728-A95D-320F571A1F4C}"/>
    <cellStyle name="Normal 6 7 4 4" xfId="1848" xr:uid="{47A06007-E440-4D1B-BB59-4F44AD888552}"/>
    <cellStyle name="Normal 6 7 5" xfId="1849" xr:uid="{9A63B987-BD81-4F0D-B390-128175F0F07A}"/>
    <cellStyle name="Normal 6 7 5 2" xfId="1850" xr:uid="{201C5971-5A97-4D55-9DF7-FDEBFD743B91}"/>
    <cellStyle name="Normal 6 7 5 3" xfId="1851" xr:uid="{38B24597-C64D-4DDC-BE1D-F52989B7F98C}"/>
    <cellStyle name="Normal 6 7 5 4" xfId="1852" xr:uid="{30C76828-2535-4333-9981-DD78D032C155}"/>
    <cellStyle name="Normal 6 7 6" xfId="1853" xr:uid="{3E52A651-61DF-479F-A4F6-08E49D66ECCE}"/>
    <cellStyle name="Normal 6 7 7" xfId="1854" xr:uid="{1514855C-2443-451C-B1A0-913555AF07A3}"/>
    <cellStyle name="Normal 6 7 8" xfId="1855" xr:uid="{325C869C-1300-4728-A070-6DC150C3F39A}"/>
    <cellStyle name="Normal 6 8" xfId="1856" xr:uid="{8279A392-A854-42D2-BA47-C2B91A73681E}"/>
    <cellStyle name="Normal 6 8 2" xfId="1857" xr:uid="{D9B158F0-87A7-4FA4-818B-C8236C948EC8}"/>
    <cellStyle name="Normal 6 8 2 2" xfId="1858" xr:uid="{98ED3456-5823-4339-85BC-1A0135CE7FB2}"/>
    <cellStyle name="Normal 6 8 2 2 2" xfId="1859" xr:uid="{9B1B3A2B-5554-4013-99D8-5CFC47ECB026}"/>
    <cellStyle name="Normal 6 8 2 2 3" xfId="1860" xr:uid="{BE89406B-08DE-44FB-8338-2584D163DC5B}"/>
    <cellStyle name="Normal 6 8 2 2 4" xfId="1861" xr:uid="{E604C3BA-A391-4230-A81F-8DDDB0731F76}"/>
    <cellStyle name="Normal 6 8 2 3" xfId="1862" xr:uid="{DF7715B3-622A-4431-9BEF-3A3E74C74D6A}"/>
    <cellStyle name="Normal 6 8 2 4" xfId="1863" xr:uid="{98D5E7A0-8F33-4FF1-B806-2E29F1D34377}"/>
    <cellStyle name="Normal 6 8 2 5" xfId="1864" xr:uid="{6B5EE23D-909A-4759-BFE3-CE578DAEB595}"/>
    <cellStyle name="Normal 6 8 3" xfId="1865" xr:uid="{4912B74C-2437-4C83-BCC6-6329D7325556}"/>
    <cellStyle name="Normal 6 8 3 2" xfId="1866" xr:uid="{C58A6611-F9BF-45D8-8B28-1E965C5B25E1}"/>
    <cellStyle name="Normal 6 8 3 3" xfId="1867" xr:uid="{7115FE9A-926C-4DF1-AC68-6ADC005B87D5}"/>
    <cellStyle name="Normal 6 8 3 4" xfId="1868" xr:uid="{3D4A0B7F-E5EE-42D6-9683-6DCD889FDD6F}"/>
    <cellStyle name="Normal 6 8 4" xfId="1869" xr:uid="{632F3CC8-4037-4FE4-9D4F-D2018C828079}"/>
    <cellStyle name="Normal 6 8 4 2" xfId="1870" xr:uid="{33715132-9380-49E0-8D62-EC635F09F1B7}"/>
    <cellStyle name="Normal 6 8 4 3" xfId="1871" xr:uid="{6F19EF11-5076-4297-A814-3611ADF423A7}"/>
    <cellStyle name="Normal 6 8 4 4" xfId="1872" xr:uid="{DDFAAA91-1885-479B-8FAA-CBA77C66D0FF}"/>
    <cellStyle name="Normal 6 8 5" xfId="1873" xr:uid="{522BB6C9-24E6-47C6-A620-D8E9AE94C2A3}"/>
    <cellStyle name="Normal 6 8 6" xfId="1874" xr:uid="{AC3C677D-24D9-4F70-B9B7-22424984B16F}"/>
    <cellStyle name="Normal 6 8 7" xfId="1875" xr:uid="{191BA4DA-F6F1-4B14-A2AF-D3412AC04E6F}"/>
    <cellStyle name="Normal 6 9" xfId="1876" xr:uid="{285F0882-F754-40F6-AE13-780F5C00C1FA}"/>
    <cellStyle name="Normal 6 9 2" xfId="1877" xr:uid="{A0788049-550D-4123-BABD-418B1D8EEF42}"/>
    <cellStyle name="Normal 6 9 2 2" xfId="1878" xr:uid="{785DE5FF-4534-42C0-B1DD-45A54C81D9BE}"/>
    <cellStyle name="Normal 6 9 2 3" xfId="1879" xr:uid="{99A325DE-3F89-41E2-9ADA-F12DA79E59E2}"/>
    <cellStyle name="Normal 6 9 2 4" xfId="1880" xr:uid="{B6392E6D-F217-48E8-9500-446FD9F6FB9D}"/>
    <cellStyle name="Normal 6 9 3" xfId="1881" xr:uid="{392EAC68-E529-400F-AFCC-75B9F800DA63}"/>
    <cellStyle name="Normal 6 9 3 2" xfId="1882" xr:uid="{71C11412-FF8D-45CC-948E-64FFA7023DA8}"/>
    <cellStyle name="Normal 6 9 3 3" xfId="1883" xr:uid="{2B10AA13-A6D3-4D11-A5B6-CE0FC05FA465}"/>
    <cellStyle name="Normal 6 9 3 4" xfId="1884" xr:uid="{D47BEDEE-72FC-4130-891A-D220A9FD6C14}"/>
    <cellStyle name="Normal 6 9 4" xfId="1885" xr:uid="{D680E303-3536-4A25-B475-BA47FE0DF47C}"/>
    <cellStyle name="Normal 6 9 5" xfId="1886" xr:uid="{9537EA21-960F-4D2B-8ADE-4E50E50FBE94}"/>
    <cellStyle name="Normal 6 9 6" xfId="1887" xr:uid="{EBF80CC4-8B2A-4F29-9957-22A5E181EF43}"/>
    <cellStyle name="Normal 7" xfId="75" xr:uid="{4B5683B6-5F9C-404F-BABE-04B27BD676B8}"/>
    <cellStyle name="Normal 7 10" xfId="1888" xr:uid="{8D8881A2-F06D-472C-A942-5C8EA4924667}"/>
    <cellStyle name="Normal 7 10 2" xfId="1889" xr:uid="{04FD3BE7-8791-4C97-A5AF-663C3023D9FC}"/>
    <cellStyle name="Normal 7 10 3" xfId="1890" xr:uid="{124395B1-3A7C-4054-A96E-DA8C1FC6F3D3}"/>
    <cellStyle name="Normal 7 10 4" xfId="1891" xr:uid="{9E04DFA9-5348-4E66-8360-CA7846A44786}"/>
    <cellStyle name="Normal 7 11" xfId="1892" xr:uid="{A2BF4CE6-9EFF-429B-B8C4-30F0C67D1005}"/>
    <cellStyle name="Normal 7 11 2" xfId="1893" xr:uid="{C0F65A09-30AC-413C-B8F7-24D83953688D}"/>
    <cellStyle name="Normal 7 11 3" xfId="1894" xr:uid="{83A1CBB3-2581-4610-A7A5-4E2D198BEE86}"/>
    <cellStyle name="Normal 7 11 4" xfId="1895" xr:uid="{69E4B281-3832-43BF-B5DC-DAD5F9A9683A}"/>
    <cellStyle name="Normal 7 12" xfId="1896" xr:uid="{0DB24394-376A-4A1E-A0E1-A79A9D681F36}"/>
    <cellStyle name="Normal 7 12 2" xfId="1897" xr:uid="{45FFE01B-A7A2-4B6F-8E71-27737F3943CA}"/>
    <cellStyle name="Normal 7 13" xfId="1898" xr:uid="{20FA2218-F297-45A1-94DB-BCB78E86C1CC}"/>
    <cellStyle name="Normal 7 14" xfId="1899" xr:uid="{8E8AE590-389C-4EBC-80A1-59D5A8CE2E9E}"/>
    <cellStyle name="Normal 7 15" xfId="1900" xr:uid="{35F62E8C-4EE5-4339-8FA3-792C06577B6D}"/>
    <cellStyle name="Normal 7 2" xfId="94" xr:uid="{D04FAFD9-5421-4DF0-8C9B-50A099F048D5}"/>
    <cellStyle name="Normal 7 2 10" xfId="1901" xr:uid="{25D99D01-3119-4AE4-B792-26FD44814C75}"/>
    <cellStyle name="Normal 7 2 11" xfId="1902" xr:uid="{814DD6DA-DF29-4455-8035-A031475A45A6}"/>
    <cellStyle name="Normal 7 2 2" xfId="1903" xr:uid="{8B490A3D-C3AC-4107-9D89-7A5C01935109}"/>
    <cellStyle name="Normal 7 2 2 2" xfId="1904" xr:uid="{07EA7CE6-4AE3-47BB-84CB-09D065AE162C}"/>
    <cellStyle name="Normal 7 2 2 2 2" xfId="1905" xr:uid="{D26B3DE0-B3E2-4AF6-B184-5580EC907687}"/>
    <cellStyle name="Normal 7 2 2 2 2 2" xfId="1906" xr:uid="{701AA5B3-7A41-48D9-8A9B-02DA77F12DCF}"/>
    <cellStyle name="Normal 7 2 2 2 2 2 2" xfId="1907" xr:uid="{59FDF74F-9B59-467E-B6E1-9137294AE47A}"/>
    <cellStyle name="Normal 7 2 2 2 2 2 2 2" xfId="4012" xr:uid="{5E263879-3CA4-4DE1-871B-7C4E9F3DD187}"/>
    <cellStyle name="Normal 7 2 2 2 2 2 2 2 2" xfId="4013" xr:uid="{6326346C-14FC-4F9C-AB18-CE30849B6BFD}"/>
    <cellStyle name="Normal 7 2 2 2 2 2 2 3" xfId="4014" xr:uid="{4ADD0816-B2E8-469E-9D92-599D9A90EAD0}"/>
    <cellStyle name="Normal 7 2 2 2 2 2 3" xfId="1908" xr:uid="{35C2ED0B-CA3D-4F73-877A-15C2724757E7}"/>
    <cellStyle name="Normal 7 2 2 2 2 2 3 2" xfId="4015" xr:uid="{0BB29E80-29D0-484A-B104-B45F376B581B}"/>
    <cellStyle name="Normal 7 2 2 2 2 2 4" xfId="1909" xr:uid="{A0F2323F-F464-4F00-B695-04F9C4886448}"/>
    <cellStyle name="Normal 7 2 2 2 2 3" xfId="1910" xr:uid="{AF5357BB-81FB-47E2-9D8A-868BB5BEB688}"/>
    <cellStyle name="Normal 7 2 2 2 2 3 2" xfId="1911" xr:uid="{E99E056D-B980-4B4E-9545-762954D12A9E}"/>
    <cellStyle name="Normal 7 2 2 2 2 3 2 2" xfId="4016" xr:uid="{99A1A08D-ECDA-435C-A73D-FA792F66387A}"/>
    <cellStyle name="Normal 7 2 2 2 2 3 3" xfId="1912" xr:uid="{016D99B1-140C-4F58-845F-E5623BF9DCD4}"/>
    <cellStyle name="Normal 7 2 2 2 2 3 4" xfId="1913" xr:uid="{99F9B942-A8E6-4BC2-8725-78FED8B5730F}"/>
    <cellStyle name="Normal 7 2 2 2 2 4" xfId="1914" xr:uid="{9FBFC89E-5474-4A9A-A28E-A17185082701}"/>
    <cellStyle name="Normal 7 2 2 2 2 4 2" xfId="4017" xr:uid="{99472EDF-C72D-4C21-A0D7-F338BC32350D}"/>
    <cellStyle name="Normal 7 2 2 2 2 5" xfId="1915" xr:uid="{DC0A33B1-A8C9-48B7-812A-665D389B72EE}"/>
    <cellStyle name="Normal 7 2 2 2 2 6" xfId="1916" xr:uid="{2E5B77BD-19AD-44C7-8C22-C1DBD4749E18}"/>
    <cellStyle name="Normal 7 2 2 2 3" xfId="1917" xr:uid="{B54EA696-5084-4E9E-808D-BD8A007BC47A}"/>
    <cellStyle name="Normal 7 2 2 2 3 2" xfId="1918" xr:uid="{379A1EE1-BDB5-4E66-8449-618B3F168584}"/>
    <cellStyle name="Normal 7 2 2 2 3 2 2" xfId="1919" xr:uid="{0DE285B7-22C3-4564-948B-C6FDF8FB87FA}"/>
    <cellStyle name="Normal 7 2 2 2 3 2 2 2" xfId="4018" xr:uid="{71EE6F62-D6BB-4996-AA2C-50414A835D7C}"/>
    <cellStyle name="Normal 7 2 2 2 3 2 2 2 2" xfId="4019" xr:uid="{4E271955-37EF-4AF0-AEE6-A21052FF1F4A}"/>
    <cellStyle name="Normal 7 2 2 2 3 2 2 3" xfId="4020" xr:uid="{FE0EEAD5-2492-4134-A3BE-0C8F4E891314}"/>
    <cellStyle name="Normal 7 2 2 2 3 2 3" xfId="1920" xr:uid="{EDEE40B2-D69E-4733-8ADB-0F6835228639}"/>
    <cellStyle name="Normal 7 2 2 2 3 2 3 2" xfId="4021" xr:uid="{FD65512F-68BA-43E5-94AE-026D2CF68CE8}"/>
    <cellStyle name="Normal 7 2 2 2 3 2 4" xfId="1921" xr:uid="{A2BA39A7-C988-4C4C-994D-218B2034CB38}"/>
    <cellStyle name="Normal 7 2 2 2 3 3" xfId="1922" xr:uid="{147F1EEB-DB98-4646-A53A-07A8D5C472A5}"/>
    <cellStyle name="Normal 7 2 2 2 3 3 2" xfId="4022" xr:uid="{44DF578A-BBC1-433D-91C5-A5F961FA2687}"/>
    <cellStyle name="Normal 7 2 2 2 3 3 2 2" xfId="4023" xr:uid="{39115E1C-8EC5-458A-9A8E-BFE6950EB774}"/>
    <cellStyle name="Normal 7 2 2 2 3 3 3" xfId="4024" xr:uid="{A0BB5B2A-FEBB-4C69-A395-C001900278DC}"/>
    <cellStyle name="Normal 7 2 2 2 3 4" xfId="1923" xr:uid="{626796E5-76C8-4C3D-BA31-797D08216023}"/>
    <cellStyle name="Normal 7 2 2 2 3 4 2" xfId="4025" xr:uid="{7E999737-3B0C-4903-83D9-2679A2D93BC5}"/>
    <cellStyle name="Normal 7 2 2 2 3 5" xfId="1924" xr:uid="{22ABCAC6-D9BD-4669-903F-F4386841389C}"/>
    <cellStyle name="Normal 7 2 2 2 4" xfId="1925" xr:uid="{DA5732CE-E47D-46A6-86C0-C6428D154CA9}"/>
    <cellStyle name="Normal 7 2 2 2 4 2" xfId="1926" xr:uid="{7F4B6711-EFAA-4B35-A4D6-EF43D0EB8A62}"/>
    <cellStyle name="Normal 7 2 2 2 4 2 2" xfId="4026" xr:uid="{66296BA7-496F-4EFD-A385-D64B85A9060C}"/>
    <cellStyle name="Normal 7 2 2 2 4 2 2 2" xfId="4027" xr:uid="{96BAA921-B4EA-4F9F-94BD-5201F11D1DF9}"/>
    <cellStyle name="Normal 7 2 2 2 4 2 3" xfId="4028" xr:uid="{3F093C70-A4C2-4906-BEAE-5F929166455C}"/>
    <cellStyle name="Normal 7 2 2 2 4 3" xfId="1927" xr:uid="{2B088E34-373E-4F6D-BC53-E2D7342AE499}"/>
    <cellStyle name="Normal 7 2 2 2 4 3 2" xfId="4029" xr:uid="{F6F651A6-5936-464C-A33A-B3410BEEDF78}"/>
    <cellStyle name="Normal 7 2 2 2 4 4" xfId="1928" xr:uid="{02394F10-AD90-478B-9FD8-8AD04C191DB5}"/>
    <cellStyle name="Normal 7 2 2 2 5" xfId="1929" xr:uid="{5E08B7A8-E18F-415B-A918-1D338AC88733}"/>
    <cellStyle name="Normal 7 2 2 2 5 2" xfId="1930" xr:uid="{844B6AF0-ADB1-48A5-88A9-6B3F912129D4}"/>
    <cellStyle name="Normal 7 2 2 2 5 2 2" xfId="4030" xr:uid="{70DCB30C-7D1B-4B46-B95D-95DFD7F1724E}"/>
    <cellStyle name="Normal 7 2 2 2 5 3" xfId="1931" xr:uid="{A2857F1E-30E1-4A47-BBC5-F8005F8EC8DA}"/>
    <cellStyle name="Normal 7 2 2 2 5 4" xfId="1932" xr:uid="{6A869694-6D60-4C2C-AEB8-F8C7D8C80F35}"/>
    <cellStyle name="Normal 7 2 2 2 6" xfId="1933" xr:uid="{F22CFB51-BA35-48E1-922E-586B49095DFB}"/>
    <cellStyle name="Normal 7 2 2 2 6 2" xfId="4031" xr:uid="{FE518414-37DF-4F9F-85FD-84CE174971EF}"/>
    <cellStyle name="Normal 7 2 2 2 7" xfId="1934" xr:uid="{BC5CC1A8-CC6B-4F15-91FA-5CB42F876ACE}"/>
    <cellStyle name="Normal 7 2 2 2 8" xfId="1935" xr:uid="{52BDE539-F8B7-4EBB-B207-901108264AB2}"/>
    <cellStyle name="Normal 7 2 2 3" xfId="1936" xr:uid="{13207ADB-71D6-48D5-A40E-8756BEEC0FD7}"/>
    <cellStyle name="Normal 7 2 2 3 2" xfId="1937" xr:uid="{2ACB3A62-8EEB-4656-A194-8835B736C281}"/>
    <cellStyle name="Normal 7 2 2 3 2 2" xfId="1938" xr:uid="{B8ABBBF2-B1BE-4770-9CD2-16619582334C}"/>
    <cellStyle name="Normal 7 2 2 3 2 2 2" xfId="4032" xr:uid="{88530B82-6CAF-4701-9074-487B2CF5E007}"/>
    <cellStyle name="Normal 7 2 2 3 2 2 2 2" xfId="4033" xr:uid="{2C5C5398-55D7-4C08-89D2-4029026AE4A6}"/>
    <cellStyle name="Normal 7 2 2 3 2 2 3" xfId="4034" xr:uid="{25DCF872-84DD-4A9D-A890-99134EC040D2}"/>
    <cellStyle name="Normal 7 2 2 3 2 3" xfId="1939" xr:uid="{3D638FC6-9B05-492E-82E1-32821A88882E}"/>
    <cellStyle name="Normal 7 2 2 3 2 3 2" xfId="4035" xr:uid="{E0C509F2-7F77-4F26-8982-0EC4431876A8}"/>
    <cellStyle name="Normal 7 2 2 3 2 4" xfId="1940" xr:uid="{2192E130-2275-47AE-BE3A-FB9D22912FFB}"/>
    <cellStyle name="Normal 7 2 2 3 3" xfId="1941" xr:uid="{A91912B9-243E-4E2B-8F23-B9D3FBE90893}"/>
    <cellStyle name="Normal 7 2 2 3 3 2" xfId="1942" xr:uid="{860944EB-5FB9-4376-AF9E-1A1326497A62}"/>
    <cellStyle name="Normal 7 2 2 3 3 2 2" xfId="4036" xr:uid="{85195CC5-6F26-4479-A612-570A6B71ED78}"/>
    <cellStyle name="Normal 7 2 2 3 3 3" xfId="1943" xr:uid="{1108558D-E76A-4EEF-A00C-2304548BABB6}"/>
    <cellStyle name="Normal 7 2 2 3 3 4" xfId="1944" xr:uid="{A2F24E80-C1C4-40E6-9787-5A04C0D67E9B}"/>
    <cellStyle name="Normal 7 2 2 3 4" xfId="1945" xr:uid="{58BD7A1E-541E-4746-9D97-84F81F5988FF}"/>
    <cellStyle name="Normal 7 2 2 3 4 2" xfId="4037" xr:uid="{3CFBCA05-22F5-4EBD-AC0D-99CF7A079751}"/>
    <cellStyle name="Normal 7 2 2 3 5" xfId="1946" xr:uid="{14A902F8-15AC-473B-B76C-5E8AD095DC2E}"/>
    <cellStyle name="Normal 7 2 2 3 6" xfId="1947" xr:uid="{5A306E29-19F6-41AD-9540-9A7108F9E878}"/>
    <cellStyle name="Normal 7 2 2 4" xfId="1948" xr:uid="{D9EE6901-4B7C-4A81-A695-02A77328B6DB}"/>
    <cellStyle name="Normal 7 2 2 4 2" xfId="1949" xr:uid="{6247283C-678D-4DD2-AAF1-CB0EF29CC950}"/>
    <cellStyle name="Normal 7 2 2 4 2 2" xfId="1950" xr:uid="{4D2C348A-EFA0-4FD3-AB5B-842703056841}"/>
    <cellStyle name="Normal 7 2 2 4 2 2 2" xfId="4038" xr:uid="{CB1EB124-E45F-4D5A-8B3F-F53665B791E9}"/>
    <cellStyle name="Normal 7 2 2 4 2 2 2 2" xfId="4039" xr:uid="{3CAD1219-D398-4538-9CEE-6C5709407612}"/>
    <cellStyle name="Normal 7 2 2 4 2 2 3" xfId="4040" xr:uid="{60E4F84F-FB75-4E7A-803B-5649293BA695}"/>
    <cellStyle name="Normal 7 2 2 4 2 3" xfId="1951" xr:uid="{1E7344D7-53E6-4B15-9E75-2483A13736C5}"/>
    <cellStyle name="Normal 7 2 2 4 2 3 2" xfId="4041" xr:uid="{F1BEC284-D769-4070-89F0-0FE04A75EFD0}"/>
    <cellStyle name="Normal 7 2 2 4 2 4" xfId="1952" xr:uid="{8015BF33-1FEF-4860-9E27-73BC1AC3F67D}"/>
    <cellStyle name="Normal 7 2 2 4 3" xfId="1953" xr:uid="{7F7CD8BA-1BF6-4D66-A274-1D0B8D9B9489}"/>
    <cellStyle name="Normal 7 2 2 4 3 2" xfId="4042" xr:uid="{238AD708-12F2-4B52-94A0-17605AF032C1}"/>
    <cellStyle name="Normal 7 2 2 4 3 2 2" xfId="4043" xr:uid="{43865CE3-3F1D-4974-9CD8-BF2B09E66B1A}"/>
    <cellStyle name="Normal 7 2 2 4 3 3" xfId="4044" xr:uid="{8F0CD9A5-EEF7-4B24-9037-A1495929870D}"/>
    <cellStyle name="Normal 7 2 2 4 4" xfId="1954" xr:uid="{FB391651-8065-4F21-AD7B-69D80D0D4392}"/>
    <cellStyle name="Normal 7 2 2 4 4 2" xfId="4045" xr:uid="{1B23A7A9-65D5-422F-9494-FE1A8B23230F}"/>
    <cellStyle name="Normal 7 2 2 4 5" xfId="1955" xr:uid="{7E14A010-57F3-4D68-BAB4-2297B83AB01D}"/>
    <cellStyle name="Normal 7 2 2 5" xfId="1956" xr:uid="{8B1936C4-24EC-46EC-B6D6-97D1571DC457}"/>
    <cellStyle name="Normal 7 2 2 5 2" xfId="1957" xr:uid="{626584FF-8F06-4CD6-871B-B424FC350DCC}"/>
    <cellStyle name="Normal 7 2 2 5 2 2" xfId="4046" xr:uid="{F45F0C2E-214F-49C6-8350-4C969A4E20DA}"/>
    <cellStyle name="Normal 7 2 2 5 2 2 2" xfId="4047" xr:uid="{E0134618-C37D-46FD-830E-EBABFFDED736}"/>
    <cellStyle name="Normal 7 2 2 5 2 3" xfId="4048" xr:uid="{FFD09176-C1EB-444B-942A-BD438E605749}"/>
    <cellStyle name="Normal 7 2 2 5 3" xfId="1958" xr:uid="{A5923250-9E1E-45A2-8ADB-94E438A8994C}"/>
    <cellStyle name="Normal 7 2 2 5 3 2" xfId="4049" xr:uid="{40B1C237-52B3-4263-B02F-DC884EE39B02}"/>
    <cellStyle name="Normal 7 2 2 5 4" xfId="1959" xr:uid="{FE28A06A-08D4-460A-A581-72FD407EF4AC}"/>
    <cellStyle name="Normal 7 2 2 6" xfId="1960" xr:uid="{F6C5EE50-5852-40E8-A8A2-DAF939E72423}"/>
    <cellStyle name="Normal 7 2 2 6 2" xfId="1961" xr:uid="{3E85224A-FFD7-4817-BA28-06DBD168B285}"/>
    <cellStyle name="Normal 7 2 2 6 2 2" xfId="4050" xr:uid="{C4A03DAD-2588-43C7-9D56-FFD71F3FAE99}"/>
    <cellStyle name="Normal 7 2 2 6 3" xfId="1962" xr:uid="{D4FD197F-5FCF-42B2-81BB-9A59E8E0CE50}"/>
    <cellStyle name="Normal 7 2 2 6 4" xfId="1963" xr:uid="{499F56AF-1E3A-4F0A-B649-2054D5226401}"/>
    <cellStyle name="Normal 7 2 2 7" xfId="1964" xr:uid="{7FFD5747-6572-452A-8306-1C3765BE77B3}"/>
    <cellStyle name="Normal 7 2 2 7 2" xfId="4051" xr:uid="{871EE75B-EE9A-40C2-8479-501D6B7BCFEB}"/>
    <cellStyle name="Normal 7 2 2 8" xfId="1965" xr:uid="{5F08CD97-113B-452B-A958-CE7A172A0E0C}"/>
    <cellStyle name="Normal 7 2 2 9" xfId="1966" xr:uid="{06BA047A-B9EE-45DA-83EB-463EBC176255}"/>
    <cellStyle name="Normal 7 2 3" xfId="1967" xr:uid="{4AA19596-0092-4E4A-828F-0C757548B9B0}"/>
    <cellStyle name="Normal 7 2 3 2" xfId="1968" xr:uid="{61FF94ED-EDFA-449E-8896-5055732706C3}"/>
    <cellStyle name="Normal 7 2 3 2 2" xfId="1969" xr:uid="{5A867019-139A-4910-B01B-5094C4CEEE4B}"/>
    <cellStyle name="Normal 7 2 3 2 2 2" xfId="1970" xr:uid="{886AAD6C-1736-4ADC-B5AD-FD7732312F1A}"/>
    <cellStyle name="Normal 7 2 3 2 2 2 2" xfId="4052" xr:uid="{16D8189E-030B-484E-A6AB-D784C42FBCDD}"/>
    <cellStyle name="Normal 7 2 3 2 2 2 2 2" xfId="4053" xr:uid="{839CB75D-5E01-47D3-A13F-62BC33872535}"/>
    <cellStyle name="Normal 7 2 3 2 2 2 3" xfId="4054" xr:uid="{6590B327-2CDC-4F7E-9828-9955538EA820}"/>
    <cellStyle name="Normal 7 2 3 2 2 3" xfId="1971" xr:uid="{FF598B09-3787-414A-8185-09414655274C}"/>
    <cellStyle name="Normal 7 2 3 2 2 3 2" xfId="4055" xr:uid="{2DA72432-C2BC-40AB-A02A-2F436688674A}"/>
    <cellStyle name="Normal 7 2 3 2 2 4" xfId="1972" xr:uid="{B7B52216-219F-4EF6-8598-973E0163DAB0}"/>
    <cellStyle name="Normal 7 2 3 2 3" xfId="1973" xr:uid="{E606F620-EE94-4458-8311-46488E2F5BB1}"/>
    <cellStyle name="Normal 7 2 3 2 3 2" xfId="1974" xr:uid="{BB97ACF7-A44D-4DAF-B60B-5FC3998163E3}"/>
    <cellStyle name="Normal 7 2 3 2 3 2 2" xfId="4056" xr:uid="{EFF68ECB-34A2-45EB-B69B-4B00EC8D5B76}"/>
    <cellStyle name="Normal 7 2 3 2 3 3" xfId="1975" xr:uid="{C4FE1F4E-71D5-420D-B84F-8E775F632B31}"/>
    <cellStyle name="Normal 7 2 3 2 3 4" xfId="1976" xr:uid="{9281BD6B-BA22-4E11-8E80-9EBDBFED055F}"/>
    <cellStyle name="Normal 7 2 3 2 4" xfId="1977" xr:uid="{41EC1364-FE14-48DD-8C33-C51B1A1F5F86}"/>
    <cellStyle name="Normal 7 2 3 2 4 2" xfId="4057" xr:uid="{228C90C8-39DD-4B1F-8DEC-3C3C76982DF1}"/>
    <cellStyle name="Normal 7 2 3 2 5" xfId="1978" xr:uid="{BFEDD72D-1646-4D5F-B465-B292846A5AA6}"/>
    <cellStyle name="Normal 7 2 3 2 6" xfId="1979" xr:uid="{197EE13C-8DE9-4F64-9342-7C0EF2188270}"/>
    <cellStyle name="Normal 7 2 3 3" xfId="1980" xr:uid="{311FF790-42A8-4BCE-9445-4620ABAA4073}"/>
    <cellStyle name="Normal 7 2 3 3 2" xfId="1981" xr:uid="{049889A1-4BAE-470B-90EB-924B54B150EF}"/>
    <cellStyle name="Normal 7 2 3 3 2 2" xfId="1982" xr:uid="{30554F23-A534-4151-94DC-B6FB5A2C3265}"/>
    <cellStyle name="Normal 7 2 3 3 2 2 2" xfId="4058" xr:uid="{4D7CB157-DD5D-4060-A32D-1290E7C4D672}"/>
    <cellStyle name="Normal 7 2 3 3 2 2 2 2" xfId="4059" xr:uid="{0172DA43-21F0-475E-8693-584A3E5B51D8}"/>
    <cellStyle name="Normal 7 2 3 3 2 2 3" xfId="4060" xr:uid="{62D5557A-D737-4C9E-B83C-CF014B25403A}"/>
    <cellStyle name="Normal 7 2 3 3 2 3" xfId="1983" xr:uid="{17AB2159-393B-4EE8-9ABC-A0D90937C034}"/>
    <cellStyle name="Normal 7 2 3 3 2 3 2" xfId="4061" xr:uid="{6FAA350D-37C3-4245-9688-F45C4264A5C2}"/>
    <cellStyle name="Normal 7 2 3 3 2 4" xfId="1984" xr:uid="{A310DC27-DDD2-4A7A-AEEB-0DB755755BBC}"/>
    <cellStyle name="Normal 7 2 3 3 3" xfId="1985" xr:uid="{886DB340-17BF-487E-B845-3EFB83315506}"/>
    <cellStyle name="Normal 7 2 3 3 3 2" xfId="4062" xr:uid="{8C8A7F64-3A59-44A0-8DDE-20316AC1073D}"/>
    <cellStyle name="Normal 7 2 3 3 3 2 2" xfId="4063" xr:uid="{FA97B1B9-6AE4-4F36-BD86-BCCDBD28EF5A}"/>
    <cellStyle name="Normal 7 2 3 3 3 3" xfId="4064" xr:uid="{9097FB1E-68FF-427C-8B25-51481413CD93}"/>
    <cellStyle name="Normal 7 2 3 3 4" xfId="1986" xr:uid="{32C2C1B6-3BAD-470A-8CF3-15117B0601C3}"/>
    <cellStyle name="Normal 7 2 3 3 4 2" xfId="4065" xr:uid="{59130F42-5B7F-4BD8-BFEA-CE3AFE6529A3}"/>
    <cellStyle name="Normal 7 2 3 3 5" xfId="1987" xr:uid="{D2658936-BCCC-4661-B795-2BD5C175376D}"/>
    <cellStyle name="Normal 7 2 3 4" xfId="1988" xr:uid="{6D15AACA-AE84-4403-825B-AF63940A377E}"/>
    <cellStyle name="Normal 7 2 3 4 2" xfId="1989" xr:uid="{8199451B-7323-4A70-BCCF-A474E51FED49}"/>
    <cellStyle name="Normal 7 2 3 4 2 2" xfId="4066" xr:uid="{69BA11B0-3C19-4EBF-BCE6-D0937A2FE4F8}"/>
    <cellStyle name="Normal 7 2 3 4 2 2 2" xfId="4067" xr:uid="{A1A61B1A-5446-48D5-A4A7-C68E7CA8B8C4}"/>
    <cellStyle name="Normal 7 2 3 4 2 3" xfId="4068" xr:uid="{3DB296F1-905E-4397-8889-6D012CD98482}"/>
    <cellStyle name="Normal 7 2 3 4 3" xfId="1990" xr:uid="{A1317CA1-63D5-4F47-B41D-CF036F55768F}"/>
    <cellStyle name="Normal 7 2 3 4 3 2" xfId="4069" xr:uid="{C625CBEE-EC2A-4BDF-880F-B6A98808D583}"/>
    <cellStyle name="Normal 7 2 3 4 4" xfId="1991" xr:uid="{8BD49A71-5005-446C-B429-B7167CD3036D}"/>
    <cellStyle name="Normal 7 2 3 5" xfId="1992" xr:uid="{18735860-89F9-4F85-9B4F-24D68F3B8492}"/>
    <cellStyle name="Normal 7 2 3 5 2" xfId="1993" xr:uid="{6F8EB0A5-1826-4AB1-B9A4-4B99F61F94D5}"/>
    <cellStyle name="Normal 7 2 3 5 2 2" xfId="4070" xr:uid="{0FA05AA8-5831-40F5-A25E-8DB432FC1CE7}"/>
    <cellStyle name="Normal 7 2 3 5 3" xfId="1994" xr:uid="{E04765B2-8CE0-46DA-AD3D-98E1BC8AB33C}"/>
    <cellStyle name="Normal 7 2 3 5 4" xfId="1995" xr:uid="{259F6E03-6E84-4224-8CAC-64219CEB1ABF}"/>
    <cellStyle name="Normal 7 2 3 6" xfId="1996" xr:uid="{F9D645E8-4734-4D48-9BBD-97408C3794F6}"/>
    <cellStyle name="Normal 7 2 3 6 2" xfId="4071" xr:uid="{7DE20890-9792-4433-8DCF-872309F4DC0A}"/>
    <cellStyle name="Normal 7 2 3 7" xfId="1997" xr:uid="{E8652B8C-4C4B-4E61-8094-921A459603E3}"/>
    <cellStyle name="Normal 7 2 3 8" xfId="1998" xr:uid="{03EDD676-5558-4051-B6C0-271976911D1F}"/>
    <cellStyle name="Normal 7 2 4" xfId="1999" xr:uid="{DF93AEB4-1879-4209-9662-4EACB50F7FC2}"/>
    <cellStyle name="Normal 7 2 4 2" xfId="2000" xr:uid="{DBF4C28A-A86E-42EC-8FA0-44369D9263C8}"/>
    <cellStyle name="Normal 7 2 4 2 2" xfId="2001" xr:uid="{BD9A95A2-5FC9-4E37-A0DA-EBCDACA2F7AC}"/>
    <cellStyle name="Normal 7 2 4 2 2 2" xfId="2002" xr:uid="{432CABED-0F92-4B67-9AD6-C8148373E26D}"/>
    <cellStyle name="Normal 7 2 4 2 2 2 2" xfId="4072" xr:uid="{2ADAA76F-3750-4477-A87F-FE0D277086D9}"/>
    <cellStyle name="Normal 7 2 4 2 2 3" xfId="2003" xr:uid="{EC544F8C-3F2C-4CED-9CA9-D4358A586CC2}"/>
    <cellStyle name="Normal 7 2 4 2 2 4" xfId="2004" xr:uid="{F0C01E23-3265-4809-9AE7-1A296E18B1FA}"/>
    <cellStyle name="Normal 7 2 4 2 3" xfId="2005" xr:uid="{3692CB41-C0A3-43ED-B611-409DFBDF1B70}"/>
    <cellStyle name="Normal 7 2 4 2 3 2" xfId="4073" xr:uid="{0A1495E3-D2BF-46B6-BA1F-45875B6E4E85}"/>
    <cellStyle name="Normal 7 2 4 2 4" xfId="2006" xr:uid="{CC8BF654-B8C9-4E7B-AF12-8D94C8987AA2}"/>
    <cellStyle name="Normal 7 2 4 2 5" xfId="2007" xr:uid="{21854C50-7C99-4D00-8862-319B8884352C}"/>
    <cellStyle name="Normal 7 2 4 3" xfId="2008" xr:uid="{A2BB7DC7-D004-452C-8C08-EF55374920C7}"/>
    <cellStyle name="Normal 7 2 4 3 2" xfId="2009" xr:uid="{0EC50E7B-373C-403B-9EBA-0E941FECDB9D}"/>
    <cellStyle name="Normal 7 2 4 3 2 2" xfId="4074" xr:uid="{76D4B7DD-01E5-47B0-A12E-40747308F307}"/>
    <cellStyle name="Normal 7 2 4 3 3" xfId="2010" xr:uid="{05D50ECA-77AA-40EE-8985-1DB62CBD63C5}"/>
    <cellStyle name="Normal 7 2 4 3 4" xfId="2011" xr:uid="{A9ADA1C4-97B0-4986-858C-1786CB74E25A}"/>
    <cellStyle name="Normal 7 2 4 4" xfId="2012" xr:uid="{45955DCB-7A92-4CD9-AB7F-01FFDFA3104D}"/>
    <cellStyle name="Normal 7 2 4 4 2" xfId="2013" xr:uid="{3679564E-1505-4420-9854-594C9CF368BB}"/>
    <cellStyle name="Normal 7 2 4 4 3" xfId="2014" xr:uid="{DFF78234-E15F-4E1B-88EF-93078F60E5B1}"/>
    <cellStyle name="Normal 7 2 4 4 4" xfId="2015" xr:uid="{2E105602-C9E6-4634-8406-90A12A528EF9}"/>
    <cellStyle name="Normal 7 2 4 5" xfId="2016" xr:uid="{934E06EF-EE8A-4A23-AAC2-9C051104001B}"/>
    <cellStyle name="Normal 7 2 4 6" xfId="2017" xr:uid="{FADD163A-CADC-4BE1-8A16-45121194F40F}"/>
    <cellStyle name="Normal 7 2 4 7" xfId="2018" xr:uid="{633ADA84-4D35-4899-B04C-91ECFB6AF922}"/>
    <cellStyle name="Normal 7 2 5" xfId="2019" xr:uid="{5FAF2654-540B-4BA1-9902-E57888B37ED3}"/>
    <cellStyle name="Normal 7 2 5 2" xfId="2020" xr:uid="{57813646-2AFC-47BF-85D4-956776344A20}"/>
    <cellStyle name="Normal 7 2 5 2 2" xfId="2021" xr:uid="{AF408D83-7B2E-4270-AA60-CB778FB2128A}"/>
    <cellStyle name="Normal 7 2 5 2 2 2" xfId="4075" xr:uid="{1272B57F-7EFE-4C36-9BF7-79AD6A5B25D3}"/>
    <cellStyle name="Normal 7 2 5 2 2 2 2" xfId="4076" xr:uid="{0C9E3303-1CA5-49BE-A51E-B7E4F24F0367}"/>
    <cellStyle name="Normal 7 2 5 2 2 3" xfId="4077" xr:uid="{67C4F464-3A8F-404D-834D-200F602FB0FD}"/>
    <cellStyle name="Normal 7 2 5 2 3" xfId="2022" xr:uid="{B10E24F8-74F9-45D3-A3A2-F5AE1B5343DC}"/>
    <cellStyle name="Normal 7 2 5 2 3 2" xfId="4078" xr:uid="{20DE82C0-078F-4CBD-AE2F-F1D3F74D2DD1}"/>
    <cellStyle name="Normal 7 2 5 2 4" xfId="2023" xr:uid="{03AA4B68-8714-4D4A-AC4A-0F09160F27DB}"/>
    <cellStyle name="Normal 7 2 5 3" xfId="2024" xr:uid="{A0E57E25-E9FD-426E-B564-8E44DAA37CE3}"/>
    <cellStyle name="Normal 7 2 5 3 2" xfId="2025" xr:uid="{FC3A82B2-C7E8-43B5-A324-D22C7C0A5AEE}"/>
    <cellStyle name="Normal 7 2 5 3 2 2" xfId="4079" xr:uid="{EAB422BF-E4E6-437D-A6AC-2EA12614C652}"/>
    <cellStyle name="Normal 7 2 5 3 3" xfId="2026" xr:uid="{69E3F2BF-7649-4FF0-B096-18A8FAA3489D}"/>
    <cellStyle name="Normal 7 2 5 3 4" xfId="2027" xr:uid="{7BDB33AF-0E41-4A86-9F88-B92E3E716487}"/>
    <cellStyle name="Normal 7 2 5 4" xfId="2028" xr:uid="{5F6668DF-663A-4296-A70B-52E0B0053357}"/>
    <cellStyle name="Normal 7 2 5 4 2" xfId="4080" xr:uid="{2AE299BC-769D-4C29-86E9-97EBB2F8D7E4}"/>
    <cellStyle name="Normal 7 2 5 5" xfId="2029" xr:uid="{1167E9D5-2D7C-4240-B7F2-AC1483B1E97C}"/>
    <cellStyle name="Normal 7 2 5 6" xfId="2030" xr:uid="{F24EF05B-FDA6-46F7-B5F9-6459287DEDC3}"/>
    <cellStyle name="Normal 7 2 6" xfId="2031" xr:uid="{CA926741-DB36-4B5C-834C-545D2FC24940}"/>
    <cellStyle name="Normal 7 2 6 2" xfId="2032" xr:uid="{19EA92C9-32D3-4BAD-BB7F-26E6468925BB}"/>
    <cellStyle name="Normal 7 2 6 2 2" xfId="2033" xr:uid="{5E6C4245-FE7D-47A1-A9D5-93D486E006C3}"/>
    <cellStyle name="Normal 7 2 6 2 2 2" xfId="4081" xr:uid="{5B8139F5-59C7-4D03-990E-2826B4BC7979}"/>
    <cellStyle name="Normal 7 2 6 2 3" xfId="2034" xr:uid="{EF9B80E3-6AB2-4E8F-9FF4-B71D1F50E971}"/>
    <cellStyle name="Normal 7 2 6 2 4" xfId="2035" xr:uid="{656A92A7-1BF1-46ED-B27C-83870B3FE774}"/>
    <cellStyle name="Normal 7 2 6 3" xfId="2036" xr:uid="{62AD6711-F420-4C77-90A3-044B5186D652}"/>
    <cellStyle name="Normal 7 2 6 3 2" xfId="4082" xr:uid="{26A0B5D5-0EF6-436B-B0D0-F7D6C81138AB}"/>
    <cellStyle name="Normal 7 2 6 4" xfId="2037" xr:uid="{48C02F73-BCE6-4D81-A01D-4C0C47C3F005}"/>
    <cellStyle name="Normal 7 2 6 5" xfId="2038" xr:uid="{061D211F-EB60-4397-B2B0-D06068BBC8AA}"/>
    <cellStyle name="Normal 7 2 7" xfId="2039" xr:uid="{9778981B-2E77-4D5A-8691-9DFE49B665CD}"/>
    <cellStyle name="Normal 7 2 7 2" xfId="2040" xr:uid="{25364A95-8E1B-4A24-A9A6-D115E30A5819}"/>
    <cellStyle name="Normal 7 2 7 2 2" xfId="4083" xr:uid="{0C197F7F-6C60-4BEE-AB4F-D7CAD91C6C4B}"/>
    <cellStyle name="Normal 7 2 7 2 3" xfId="4384" xr:uid="{8287BF34-D9D1-4A78-B32C-E43AA3B56DD9}"/>
    <cellStyle name="Normal 7 2 7 2 3 2" xfId="4648" xr:uid="{9CA70713-F8A8-4315-BF86-6592D1C5E301}"/>
    <cellStyle name="Normal 7 2 7 3" xfId="2041" xr:uid="{49F23D67-AAD0-43FE-A667-F60621143085}"/>
    <cellStyle name="Normal 7 2 7 4" xfId="2042" xr:uid="{83892F64-5EB8-4146-BD50-D9297065C275}"/>
    <cellStyle name="Normal 7 2 7 4 2" xfId="4808" xr:uid="{713C1ED0-6ABE-4206-B462-1EF4FD653579}"/>
    <cellStyle name="Normal 7 2 7 4 3" xfId="4865" xr:uid="{21310B96-9F5A-424A-AB65-CC198970AC09}"/>
    <cellStyle name="Normal 7 2 7 4 4" xfId="4834" xr:uid="{ECE5C120-EC3A-4FCE-92E5-72A0EE3246AE}"/>
    <cellStyle name="Normal 7 2 8" xfId="2043" xr:uid="{3623BD7F-625B-4FA0-9D38-D4C0FFD521F2}"/>
    <cellStyle name="Normal 7 2 8 2" xfId="2044" xr:uid="{DFEF0B09-25D2-4AD3-B1BD-27F6667E9416}"/>
    <cellStyle name="Normal 7 2 8 3" xfId="2045" xr:uid="{3472831B-C192-4259-B609-4F5AEAB29BE2}"/>
    <cellStyle name="Normal 7 2 8 4" xfId="2046" xr:uid="{22712A3F-2EAF-4529-9427-5FB1C3B283A6}"/>
    <cellStyle name="Normal 7 2 9" xfId="2047" xr:uid="{9DDA5F10-45AF-4988-A166-E45EA6919A3F}"/>
    <cellStyle name="Normal 7 3" xfId="2048" xr:uid="{7F048BD1-3C33-4594-8BF2-7F24773B3DD2}"/>
    <cellStyle name="Normal 7 3 10" xfId="2049" xr:uid="{48240DFC-8815-49F8-AC7C-CA97D1C21C2F}"/>
    <cellStyle name="Normal 7 3 11" xfId="2050" xr:uid="{1F554C14-F2A2-4CD6-9CBF-0564227B1E92}"/>
    <cellStyle name="Normal 7 3 2" xfId="2051" xr:uid="{952ED089-7352-4D7B-94A6-37366DB74ED5}"/>
    <cellStyle name="Normal 7 3 2 2" xfId="2052" xr:uid="{4E2E1DAD-F12A-41EB-BEEA-8DBAA2C34C53}"/>
    <cellStyle name="Normal 7 3 2 2 2" xfId="2053" xr:uid="{C87A8D71-5B08-4AF7-A23A-DBE4DA0E5BE8}"/>
    <cellStyle name="Normal 7 3 2 2 2 2" xfId="2054" xr:uid="{029AE234-E704-46F7-B314-9FED1E337FC0}"/>
    <cellStyle name="Normal 7 3 2 2 2 2 2" xfId="2055" xr:uid="{06BCB081-B595-488D-9B14-C591E8574284}"/>
    <cellStyle name="Normal 7 3 2 2 2 2 2 2" xfId="4084" xr:uid="{36636ADD-00C0-454B-9DA8-F8CE577D4654}"/>
    <cellStyle name="Normal 7 3 2 2 2 2 3" xfId="2056" xr:uid="{DF8E15B8-A239-4F7E-A36F-40B5F24DBF5C}"/>
    <cellStyle name="Normal 7 3 2 2 2 2 4" xfId="2057" xr:uid="{42D785B9-2CE7-4567-AF44-AEEF87FBB0F5}"/>
    <cellStyle name="Normal 7 3 2 2 2 3" xfId="2058" xr:uid="{5B112E99-6D7D-4766-A11A-C1B81C24A6DE}"/>
    <cellStyle name="Normal 7 3 2 2 2 3 2" xfId="2059" xr:uid="{B57C8066-7EC6-4DCF-910B-D2A307CEF2EE}"/>
    <cellStyle name="Normal 7 3 2 2 2 3 3" xfId="2060" xr:uid="{BEBBDB58-8F63-42C6-B1E3-3A7480B7C719}"/>
    <cellStyle name="Normal 7 3 2 2 2 3 4" xfId="2061" xr:uid="{C3FD60A3-1C21-4ACE-857D-CFE7F88DB1AF}"/>
    <cellStyle name="Normal 7 3 2 2 2 4" xfId="2062" xr:uid="{C3847FAC-4ED3-4484-9F8F-FCC0A9C80DE5}"/>
    <cellStyle name="Normal 7 3 2 2 2 5" xfId="2063" xr:uid="{CFF776AB-91CB-413F-AE97-0F70D18B6118}"/>
    <cellStyle name="Normal 7 3 2 2 2 6" xfId="2064" xr:uid="{35A53179-9D43-4512-B2F9-78F26A923C4B}"/>
    <cellStyle name="Normal 7 3 2 2 3" xfId="2065" xr:uid="{8BB17164-83CC-465F-869D-555C018023D9}"/>
    <cellStyle name="Normal 7 3 2 2 3 2" xfId="2066" xr:uid="{A99EE666-B38D-4485-81BB-80C8711C2D94}"/>
    <cellStyle name="Normal 7 3 2 2 3 2 2" xfId="2067" xr:uid="{A6BDFCAA-2E77-4D5C-B8B3-099BB411206D}"/>
    <cellStyle name="Normal 7 3 2 2 3 2 3" xfId="2068" xr:uid="{7C518AB3-C970-42AA-9542-AA7EC1A57C04}"/>
    <cellStyle name="Normal 7 3 2 2 3 2 4" xfId="2069" xr:uid="{D3543DF6-E9E0-45CD-927A-98BAC0055217}"/>
    <cellStyle name="Normal 7 3 2 2 3 3" xfId="2070" xr:uid="{E9E445E2-0EBC-43C1-BF53-6DB79CE08493}"/>
    <cellStyle name="Normal 7 3 2 2 3 4" xfId="2071" xr:uid="{71981582-9D70-4C5A-A371-D9841C31B82A}"/>
    <cellStyle name="Normal 7 3 2 2 3 5" xfId="2072" xr:uid="{98FBE866-FE86-49BC-8F61-2DD32636FDA9}"/>
    <cellStyle name="Normal 7 3 2 2 4" xfId="2073" xr:uid="{2AECEF12-849D-4BAC-BEBF-873E6C72CCC2}"/>
    <cellStyle name="Normal 7 3 2 2 4 2" xfId="2074" xr:uid="{5796843D-5666-4AFE-883F-F005E0D06138}"/>
    <cellStyle name="Normal 7 3 2 2 4 3" xfId="2075" xr:uid="{213729A5-DA8C-4C08-9660-2B76A167532C}"/>
    <cellStyle name="Normal 7 3 2 2 4 4" xfId="2076" xr:uid="{623ECDB6-672B-4AA5-B5A6-4BCC1631CECE}"/>
    <cellStyle name="Normal 7 3 2 2 5" xfId="2077" xr:uid="{74B1C7E6-5134-42A6-B63C-53398A0EF6CB}"/>
    <cellStyle name="Normal 7 3 2 2 5 2" xfId="2078" xr:uid="{24D32286-994E-43FC-9D01-0704AF1DAD6C}"/>
    <cellStyle name="Normal 7 3 2 2 5 3" xfId="2079" xr:uid="{A6D8E3AA-939F-423B-8CD3-5FD520638CDB}"/>
    <cellStyle name="Normal 7 3 2 2 5 4" xfId="2080" xr:uid="{39019148-39BB-4F9E-80D5-7B43BB616BAB}"/>
    <cellStyle name="Normal 7 3 2 2 6" xfId="2081" xr:uid="{916D9350-C4B2-48DA-B293-036E7AAFDE92}"/>
    <cellStyle name="Normal 7 3 2 2 7" xfId="2082" xr:uid="{CF33B78F-6CCF-4296-95AC-DD4D4AF3341F}"/>
    <cellStyle name="Normal 7 3 2 2 8" xfId="2083" xr:uid="{191B18C7-8F24-483C-B90F-7422CB7500CF}"/>
    <cellStyle name="Normal 7 3 2 3" xfId="2084" xr:uid="{0D24E8C3-CAE9-41F5-B7D1-0A76556979D8}"/>
    <cellStyle name="Normal 7 3 2 3 2" xfId="2085" xr:uid="{AD4BAEF2-F881-4310-B5F3-FBF1BEA46D0D}"/>
    <cellStyle name="Normal 7 3 2 3 2 2" xfId="2086" xr:uid="{8636CDF7-1DAD-4839-8377-14B29466BCB8}"/>
    <cellStyle name="Normal 7 3 2 3 2 2 2" xfId="4085" xr:uid="{ECD6CD05-E389-420B-B898-5905297D8510}"/>
    <cellStyle name="Normal 7 3 2 3 2 2 2 2" xfId="4086" xr:uid="{8BD0463D-5894-4E4C-A269-A1B094F11DFB}"/>
    <cellStyle name="Normal 7 3 2 3 2 2 3" xfId="4087" xr:uid="{A6974199-2027-4495-8779-5D11A7F82DFD}"/>
    <cellStyle name="Normal 7 3 2 3 2 3" xfId="2087" xr:uid="{7C8CCA45-C68C-4034-B5EC-C2534B6F7DB7}"/>
    <cellStyle name="Normal 7 3 2 3 2 3 2" xfId="4088" xr:uid="{BC0F6DAD-218B-4064-9B2B-165BCF13B9AE}"/>
    <cellStyle name="Normal 7 3 2 3 2 4" xfId="2088" xr:uid="{0F6866C7-C208-49F3-9CFE-5622B16C40F2}"/>
    <cellStyle name="Normal 7 3 2 3 3" xfId="2089" xr:uid="{9FA8D75D-8724-44AD-9D61-CB8BC4F9D837}"/>
    <cellStyle name="Normal 7 3 2 3 3 2" xfId="2090" xr:uid="{D9CDEBC8-E2EB-4DD7-99B0-C6DB1779D42B}"/>
    <cellStyle name="Normal 7 3 2 3 3 2 2" xfId="4089" xr:uid="{38AE61A6-4DA6-4F16-A6A9-991CA47B43C6}"/>
    <cellStyle name="Normal 7 3 2 3 3 3" xfId="2091" xr:uid="{CEFEF22E-857D-488F-AAD6-C2CB0D60F83E}"/>
    <cellStyle name="Normal 7 3 2 3 3 4" xfId="2092" xr:uid="{61CE40E8-F08E-4973-BFD7-158335C9B3C7}"/>
    <cellStyle name="Normal 7 3 2 3 4" xfId="2093" xr:uid="{371FF17F-BC69-4703-A741-54DC9D07758F}"/>
    <cellStyle name="Normal 7 3 2 3 4 2" xfId="4090" xr:uid="{9431CF30-214C-49BC-BB17-83039ED171EC}"/>
    <cellStyle name="Normal 7 3 2 3 5" xfId="2094" xr:uid="{302A2629-C7B1-471C-AAD3-6C813A0867E4}"/>
    <cellStyle name="Normal 7 3 2 3 6" xfId="2095" xr:uid="{4ED33C3E-CDDE-499D-8BE4-798D95F4E1B2}"/>
    <cellStyle name="Normal 7 3 2 4" xfId="2096" xr:uid="{AAC779FB-005E-4633-99F9-FAE5E5C62980}"/>
    <cellStyle name="Normal 7 3 2 4 2" xfId="2097" xr:uid="{8B723D6C-A626-4CF8-9EB7-5E2BD8550CDD}"/>
    <cellStyle name="Normal 7 3 2 4 2 2" xfId="2098" xr:uid="{E7FFD278-FF42-4288-946A-D5487B9B35AB}"/>
    <cellStyle name="Normal 7 3 2 4 2 2 2" xfId="4091" xr:uid="{A1CCB300-CABB-4BB7-AB5F-13B6D5570C31}"/>
    <cellStyle name="Normal 7 3 2 4 2 3" xfId="2099" xr:uid="{54BEBFDE-F323-444C-AFC1-89C417281EF1}"/>
    <cellStyle name="Normal 7 3 2 4 2 4" xfId="2100" xr:uid="{636ED4F0-D1A7-406C-868E-8C48B1A55663}"/>
    <cellStyle name="Normal 7 3 2 4 3" xfId="2101" xr:uid="{A97EB398-FAB3-4CA5-83CC-0F2B3E1D6163}"/>
    <cellStyle name="Normal 7 3 2 4 3 2" xfId="4092" xr:uid="{CFB3623C-216D-4D53-8684-6D90E77684AE}"/>
    <cellStyle name="Normal 7 3 2 4 4" xfId="2102" xr:uid="{5F2CEA15-0843-46B7-8E3A-BB02FAFC99F2}"/>
    <cellStyle name="Normal 7 3 2 4 5" xfId="2103" xr:uid="{581CC72E-62B1-4C2E-9F75-E85444519F8C}"/>
    <cellStyle name="Normal 7 3 2 5" xfId="2104" xr:uid="{892BB4E9-0C0E-47A0-A08D-2D407628F55A}"/>
    <cellStyle name="Normal 7 3 2 5 2" xfId="2105" xr:uid="{0293539E-EF00-43E5-881F-A6F9DFF55E10}"/>
    <cellStyle name="Normal 7 3 2 5 2 2" xfId="4093" xr:uid="{CC144959-CA81-406B-A60A-F8FD34471328}"/>
    <cellStyle name="Normal 7 3 2 5 3" xfId="2106" xr:uid="{BF4894A9-5AA6-4788-85DF-8BC0DA9C69C7}"/>
    <cellStyle name="Normal 7 3 2 5 4" xfId="2107" xr:uid="{582E70EB-56C2-4898-AD46-5219C1E401D9}"/>
    <cellStyle name="Normal 7 3 2 6" xfId="2108" xr:uid="{09C5C043-64ED-4593-AB36-0264AA07002C}"/>
    <cellStyle name="Normal 7 3 2 6 2" xfId="2109" xr:uid="{87BE5AE4-C88F-4603-B259-88E411C14B64}"/>
    <cellStyle name="Normal 7 3 2 6 3" xfId="2110" xr:uid="{E48C8293-44D0-4EF6-801C-AF9DC37D62E6}"/>
    <cellStyle name="Normal 7 3 2 6 4" xfId="2111" xr:uid="{B2D7E0C4-8697-4FA6-A5ED-8D46978C8671}"/>
    <cellStyle name="Normal 7 3 2 7" xfId="2112" xr:uid="{9FD0A964-9E4B-4E2D-8E06-B60994373792}"/>
    <cellStyle name="Normal 7 3 2 8" xfId="2113" xr:uid="{D3035279-9557-4A8F-BA9A-4D70F7A3E203}"/>
    <cellStyle name="Normal 7 3 2 9" xfId="2114" xr:uid="{1FDB3946-5F67-4115-908D-DB30A499E812}"/>
    <cellStyle name="Normal 7 3 3" xfId="2115" xr:uid="{53F9A1A1-DAFF-492E-BD3E-43B71E26D890}"/>
    <cellStyle name="Normal 7 3 3 2" xfId="2116" xr:uid="{EE48D3CF-99B7-49D1-8344-2AACF0786F5D}"/>
    <cellStyle name="Normal 7 3 3 2 2" xfId="2117" xr:uid="{8233DC50-B7D7-4C4E-ABDB-A4A14FCACB26}"/>
    <cellStyle name="Normal 7 3 3 2 2 2" xfId="2118" xr:uid="{34B50E2C-E344-487F-84E7-B1946C9B1EC3}"/>
    <cellStyle name="Normal 7 3 3 2 2 2 2" xfId="4094" xr:uid="{D194485E-1828-45BB-AA38-D8696542C60F}"/>
    <cellStyle name="Normal 7 3 3 2 2 2 2 2" xfId="4752" xr:uid="{3CFBD374-AF1D-49DC-A04F-9E48ED348963}"/>
    <cellStyle name="Normal 7 3 3 2 2 2 3" xfId="4753" xr:uid="{FA57F078-7BF3-4CC6-AEBF-F9AB0D2AE276}"/>
    <cellStyle name="Normal 7 3 3 2 2 3" xfId="2119" xr:uid="{59EE3DA1-DB0B-4770-AA07-504ACC639355}"/>
    <cellStyle name="Normal 7 3 3 2 2 3 2" xfId="4754" xr:uid="{FA078E88-F7E2-49FB-AB06-EDFFC3E93EAD}"/>
    <cellStyle name="Normal 7 3 3 2 2 4" xfId="2120" xr:uid="{DA2C05C2-8BBF-49D6-A7F9-AF1128E346B2}"/>
    <cellStyle name="Normal 7 3 3 2 3" xfId="2121" xr:uid="{5A714373-AD1A-4A8F-8205-1AA56C9DB021}"/>
    <cellStyle name="Normal 7 3 3 2 3 2" xfId="2122" xr:uid="{8EFDFBD2-3444-4548-8772-2C40C745A333}"/>
    <cellStyle name="Normal 7 3 3 2 3 2 2" xfId="4755" xr:uid="{386DD6BA-E27A-4ADF-8B9F-EC9AA0D4ECE1}"/>
    <cellStyle name="Normal 7 3 3 2 3 3" xfId="2123" xr:uid="{8BA5261E-569D-49BE-89DD-562D6FBA77FA}"/>
    <cellStyle name="Normal 7 3 3 2 3 4" xfId="2124" xr:uid="{6BD07A24-FC51-4606-8F5E-A0DE4A254F35}"/>
    <cellStyle name="Normal 7 3 3 2 4" xfId="2125" xr:uid="{BA0F5F31-4A61-4B98-B603-DE9AC5B89C49}"/>
    <cellStyle name="Normal 7 3 3 2 4 2" xfId="4756" xr:uid="{000112C3-62B6-4778-B3CD-28C5AE6E64B5}"/>
    <cellStyle name="Normal 7 3 3 2 5" xfId="2126" xr:uid="{A0341CE5-550B-4883-82DA-76A903AD249A}"/>
    <cellStyle name="Normal 7 3 3 2 6" xfId="2127" xr:uid="{9C980555-EB91-47FB-9E5D-DB157A3949D3}"/>
    <cellStyle name="Normal 7 3 3 3" xfId="2128" xr:uid="{8DFB0D21-3F7A-4DF5-ABC7-B30CA8602FB8}"/>
    <cellStyle name="Normal 7 3 3 3 2" xfId="2129" xr:uid="{A0AA35AE-C81B-45CD-A935-2D1AE5491AB2}"/>
    <cellStyle name="Normal 7 3 3 3 2 2" xfId="2130" xr:uid="{91B9BEDF-DE53-4655-94EF-FA77AEF1130F}"/>
    <cellStyle name="Normal 7 3 3 3 2 2 2" xfId="4757" xr:uid="{C04439FC-E5CC-4E53-9DAD-F9A751B1F71C}"/>
    <cellStyle name="Normal 7 3 3 3 2 3" xfId="2131" xr:uid="{CEFF65FE-1D46-48DD-B7EC-07A68A665CF4}"/>
    <cellStyle name="Normal 7 3 3 3 2 4" xfId="2132" xr:uid="{0A9F0429-60CB-49E9-8011-EC3D5B851C09}"/>
    <cellStyle name="Normal 7 3 3 3 3" xfId="2133" xr:uid="{BA14379C-3141-49B5-8B94-0F50BB76AF4B}"/>
    <cellStyle name="Normal 7 3 3 3 3 2" xfId="4758" xr:uid="{2E7ACAC9-AF13-42CC-8D71-9550B18E95A4}"/>
    <cellStyle name="Normal 7 3 3 3 4" xfId="2134" xr:uid="{7FC4F5AA-8F8C-4A20-875D-F1DA3E2367A9}"/>
    <cellStyle name="Normal 7 3 3 3 5" xfId="2135" xr:uid="{7DB4DAB6-FC4E-4347-860E-59EA07AEEF07}"/>
    <cellStyle name="Normal 7 3 3 4" xfId="2136" xr:uid="{E6E760B2-68CD-4DCF-8810-2E06CDB0BCCF}"/>
    <cellStyle name="Normal 7 3 3 4 2" xfId="2137" xr:uid="{E179D9F1-836D-40A1-B34E-FB3D88A1A999}"/>
    <cellStyle name="Normal 7 3 3 4 2 2" xfId="4759" xr:uid="{B8C3828E-5D6F-4B67-ACCB-00A62631B46E}"/>
    <cellStyle name="Normal 7 3 3 4 3" xfId="2138" xr:uid="{5693137B-8C09-4D6C-9A98-080206578597}"/>
    <cellStyle name="Normal 7 3 3 4 4" xfId="2139" xr:uid="{75A7B661-5F1F-4A68-B136-49A2827C1E50}"/>
    <cellStyle name="Normal 7 3 3 5" xfId="2140" xr:uid="{DD3CC025-8001-4DF6-9BEA-2AA88FE247D5}"/>
    <cellStyle name="Normal 7 3 3 5 2" xfId="2141" xr:uid="{39FDF722-48A6-407A-8B40-BF2490908B80}"/>
    <cellStyle name="Normal 7 3 3 5 3" xfId="2142" xr:uid="{7DB746BA-6BFA-4EDA-B3E2-68CC70048975}"/>
    <cellStyle name="Normal 7 3 3 5 4" xfId="2143" xr:uid="{525F8935-0B63-4206-B12B-22D4772FD1FA}"/>
    <cellStyle name="Normal 7 3 3 6" xfId="2144" xr:uid="{ACC51202-EA82-465F-AED4-45041C987307}"/>
    <cellStyle name="Normal 7 3 3 7" xfId="2145" xr:uid="{E6C22BE6-DD8D-429B-9FF9-0056E7F7D20C}"/>
    <cellStyle name="Normal 7 3 3 8" xfId="2146" xr:uid="{0DA87F22-EF31-4DAE-80CE-08F880F258B4}"/>
    <cellStyle name="Normal 7 3 4" xfId="2147" xr:uid="{6F09765D-7261-48A3-AA55-A948053FAFC2}"/>
    <cellStyle name="Normal 7 3 4 2" xfId="2148" xr:uid="{E3640745-F964-4DFE-83FB-81CCE617278C}"/>
    <cellStyle name="Normal 7 3 4 2 2" xfId="2149" xr:uid="{4EAA91E8-E00E-4053-8D20-BD03010173BF}"/>
    <cellStyle name="Normal 7 3 4 2 2 2" xfId="2150" xr:uid="{8F5F9D27-B542-4870-9B00-A486775D54D0}"/>
    <cellStyle name="Normal 7 3 4 2 2 2 2" xfId="4095" xr:uid="{ED75B374-7504-4A49-AF17-89570EF1FF8C}"/>
    <cellStyle name="Normal 7 3 4 2 2 3" xfId="2151" xr:uid="{2729AF12-BAAD-4FA6-B3A2-87DD069F7FD6}"/>
    <cellStyle name="Normal 7 3 4 2 2 4" xfId="2152" xr:uid="{91F33805-3A67-45C0-A414-A1A588DA1897}"/>
    <cellStyle name="Normal 7 3 4 2 3" xfId="2153" xr:uid="{D493AC88-3A7D-48EA-9360-5ED84036F844}"/>
    <cellStyle name="Normal 7 3 4 2 3 2" xfId="4096" xr:uid="{4D8ACFF7-9D16-4728-9448-36BB4FE18DF0}"/>
    <cellStyle name="Normal 7 3 4 2 4" xfId="2154" xr:uid="{FCBF27FB-0F66-4CBC-9A4C-78366BFEF7CA}"/>
    <cellStyle name="Normal 7 3 4 2 5" xfId="2155" xr:uid="{51094AB6-82B7-411A-860B-4671949ABE6C}"/>
    <cellStyle name="Normal 7 3 4 3" xfId="2156" xr:uid="{C6E89310-5646-4A31-A13B-5E50CA4071CF}"/>
    <cellStyle name="Normal 7 3 4 3 2" xfId="2157" xr:uid="{07C96D33-91D8-432A-BF7A-383AE66FA70C}"/>
    <cellStyle name="Normal 7 3 4 3 2 2" xfId="4097" xr:uid="{C3BDA163-DB27-4ABB-A95F-E23ABE17621E}"/>
    <cellStyle name="Normal 7 3 4 3 3" xfId="2158" xr:uid="{73259508-96AE-4321-B321-7C05A1051B3A}"/>
    <cellStyle name="Normal 7 3 4 3 4" xfId="2159" xr:uid="{ED6C674C-D5F9-42BA-9364-E30C407C672C}"/>
    <cellStyle name="Normal 7 3 4 4" xfId="2160" xr:uid="{D62DB42E-5484-45F8-ACDC-F2978A61B458}"/>
    <cellStyle name="Normal 7 3 4 4 2" xfId="2161" xr:uid="{95623F96-61B8-4F7F-9C2E-EFE3EFCC20E2}"/>
    <cellStyle name="Normal 7 3 4 4 3" xfId="2162" xr:uid="{10A3A125-CCB7-4193-BB12-5848E05FB7D4}"/>
    <cellStyle name="Normal 7 3 4 4 4" xfId="2163" xr:uid="{6D336941-BD25-48E4-8AA2-9A1CD6331A72}"/>
    <cellStyle name="Normal 7 3 4 5" xfId="2164" xr:uid="{B3F57F52-A2B7-48AE-882F-A02ADAF5DFAB}"/>
    <cellStyle name="Normal 7 3 4 6" xfId="2165" xr:uid="{9CD690F0-A3A5-4AA3-AF7B-C503E89A3F6D}"/>
    <cellStyle name="Normal 7 3 4 7" xfId="2166" xr:uid="{DB65ADDC-EC74-495B-B02A-C206631E4F24}"/>
    <cellStyle name="Normal 7 3 5" xfId="2167" xr:uid="{E619A23A-BCAE-4A81-AB11-6C73FFA613E9}"/>
    <cellStyle name="Normal 7 3 5 2" xfId="2168" xr:uid="{2D6E93A3-9549-4FB4-BC40-886DB6A51263}"/>
    <cellStyle name="Normal 7 3 5 2 2" xfId="2169" xr:uid="{B1AC488C-1A2A-4A0D-BA8F-4E872EED177A}"/>
    <cellStyle name="Normal 7 3 5 2 2 2" xfId="4098" xr:uid="{27C7F8B7-A02E-42AC-9E49-9145C62D3353}"/>
    <cellStyle name="Normal 7 3 5 2 3" xfId="2170" xr:uid="{C9E0E78A-8647-4E2B-BDC0-A8F14F211EC4}"/>
    <cellStyle name="Normal 7 3 5 2 4" xfId="2171" xr:uid="{B3B2AF5D-B805-4170-9C57-B33EF4093956}"/>
    <cellStyle name="Normal 7 3 5 3" xfId="2172" xr:uid="{BC4A554E-252D-40CA-95F3-12D02E86BB55}"/>
    <cellStyle name="Normal 7 3 5 3 2" xfId="2173" xr:uid="{E5D90705-2366-4EA0-B570-56385E7B40C5}"/>
    <cellStyle name="Normal 7 3 5 3 3" xfId="2174" xr:uid="{3D4321E0-9328-4917-A1BB-2A926C7EE4BA}"/>
    <cellStyle name="Normal 7 3 5 3 4" xfId="2175" xr:uid="{297934AF-8F12-41C0-B72C-78FFBF12190D}"/>
    <cellStyle name="Normal 7 3 5 4" xfId="2176" xr:uid="{4F323E3C-9A74-4B07-8588-04F4D617002B}"/>
    <cellStyle name="Normal 7 3 5 5" xfId="2177" xr:uid="{E63B7479-806E-4994-B947-0A5209DCEF24}"/>
    <cellStyle name="Normal 7 3 5 6" xfId="2178" xr:uid="{A2B86392-BF0B-4C18-B376-C936AAAC7871}"/>
    <cellStyle name="Normal 7 3 6" xfId="2179" xr:uid="{D1A2F038-8268-4CB8-AC53-BC4D49138461}"/>
    <cellStyle name="Normal 7 3 6 2" xfId="2180" xr:uid="{9491C618-E019-4D94-BA2F-7002966075C8}"/>
    <cellStyle name="Normal 7 3 6 2 2" xfId="2181" xr:uid="{F26AA1E6-4D4A-4ABD-AFDB-686373CF9C4D}"/>
    <cellStyle name="Normal 7 3 6 2 3" xfId="2182" xr:uid="{3145D982-5617-47FB-A6BE-BDFCA7B758B3}"/>
    <cellStyle name="Normal 7 3 6 2 4" xfId="2183" xr:uid="{5800B41E-5C7A-4783-8C00-5BD98A5D4591}"/>
    <cellStyle name="Normal 7 3 6 3" xfId="2184" xr:uid="{0EF1CFB4-3360-447D-81AC-852FE7333533}"/>
    <cellStyle name="Normal 7 3 6 4" xfId="2185" xr:uid="{10133590-8D4E-49CA-9293-DE4DA6639C0D}"/>
    <cellStyle name="Normal 7 3 6 5" xfId="2186" xr:uid="{CF803EC1-8CB8-4569-A147-92CB7EB34963}"/>
    <cellStyle name="Normal 7 3 7" xfId="2187" xr:uid="{21B094B0-8C65-4DD4-8835-E52C1280166A}"/>
    <cellStyle name="Normal 7 3 7 2" xfId="2188" xr:uid="{CFCBB132-6009-4C84-9CEE-70B223AC01D0}"/>
    <cellStyle name="Normal 7 3 7 3" xfId="2189" xr:uid="{F461165E-1ADA-48CE-84F5-80871DB60706}"/>
    <cellStyle name="Normal 7 3 7 4" xfId="2190" xr:uid="{6FC0D895-D988-4809-94EC-6A3CD2FCD68B}"/>
    <cellStyle name="Normal 7 3 8" xfId="2191" xr:uid="{5AB6720E-78DC-4DB8-8BB2-0B6BC6A29851}"/>
    <cellStyle name="Normal 7 3 8 2" xfId="2192" xr:uid="{7E2A8498-A708-4A3B-8C24-26E9353FFDE0}"/>
    <cellStyle name="Normal 7 3 8 3" xfId="2193" xr:uid="{522BC7C5-7D3B-40AF-92CE-3C995B015B2E}"/>
    <cellStyle name="Normal 7 3 8 4" xfId="2194" xr:uid="{370F456B-5BE3-4B34-937F-28D7103647AA}"/>
    <cellStyle name="Normal 7 3 9" xfId="2195" xr:uid="{6E1D2AB4-D5EA-4A78-8412-6C098D30A54E}"/>
    <cellStyle name="Normal 7 4" xfId="2196" xr:uid="{2899FDBE-2A61-443F-AA2F-DA13DBC40348}"/>
    <cellStyle name="Normal 7 4 10" xfId="2197" xr:uid="{BA0C4FD7-EA40-4AB6-A091-8C6EF96EDE1F}"/>
    <cellStyle name="Normal 7 4 11" xfId="2198" xr:uid="{93448507-76B8-4DCA-829A-A9C8304BE4B3}"/>
    <cellStyle name="Normal 7 4 2" xfId="2199" xr:uid="{33970A99-C055-40B9-9ADD-FE0FDBD85F62}"/>
    <cellStyle name="Normal 7 4 2 2" xfId="2200" xr:uid="{B2E41977-8A9D-4C01-96F5-49CD9E82DAC0}"/>
    <cellStyle name="Normal 7 4 2 2 2" xfId="2201" xr:uid="{0A829740-74D1-4D7F-B435-176E6C20A998}"/>
    <cellStyle name="Normal 7 4 2 2 2 2" xfId="2202" xr:uid="{EF2D3702-91EC-4058-A430-7BE0DFA04EB1}"/>
    <cellStyle name="Normal 7 4 2 2 2 2 2" xfId="2203" xr:uid="{5441EA6C-D41F-4AA1-BFE0-6722B6522F49}"/>
    <cellStyle name="Normal 7 4 2 2 2 2 3" xfId="2204" xr:uid="{90979C26-6C5C-4805-8CC2-B4CBADE51F7A}"/>
    <cellStyle name="Normal 7 4 2 2 2 2 4" xfId="2205" xr:uid="{BCC3D963-71CD-4838-80FB-50219C1E8E8D}"/>
    <cellStyle name="Normal 7 4 2 2 2 3" xfId="2206" xr:uid="{36B1F1E7-3AE2-41B3-AEFF-A0E634990F40}"/>
    <cellStyle name="Normal 7 4 2 2 2 3 2" xfId="2207" xr:uid="{34E8DB16-B261-4161-9169-67B4B945CD37}"/>
    <cellStyle name="Normal 7 4 2 2 2 3 3" xfId="2208" xr:uid="{1372877C-E3F6-42A4-B54E-98315194F2F0}"/>
    <cellStyle name="Normal 7 4 2 2 2 3 4" xfId="2209" xr:uid="{B1D2C990-6642-42E1-8899-85FD8E939668}"/>
    <cellStyle name="Normal 7 4 2 2 2 4" xfId="2210" xr:uid="{2FEE68F0-02A1-48DA-83FD-39B89C3E56A4}"/>
    <cellStyle name="Normal 7 4 2 2 2 5" xfId="2211" xr:uid="{18F5B517-9D9A-43B7-A660-F6972E4EE043}"/>
    <cellStyle name="Normal 7 4 2 2 2 6" xfId="2212" xr:uid="{4EB3DA85-D88A-43B7-8B7E-F3A3F38B8D33}"/>
    <cellStyle name="Normal 7 4 2 2 3" xfId="2213" xr:uid="{3CD5FB40-E155-49DB-9CB4-DB3523684F4A}"/>
    <cellStyle name="Normal 7 4 2 2 3 2" xfId="2214" xr:uid="{68E6B1C1-7316-4FB6-9A9D-A5D78D4BDA68}"/>
    <cellStyle name="Normal 7 4 2 2 3 2 2" xfId="2215" xr:uid="{25A01401-239E-4E7F-8037-886CC110D160}"/>
    <cellStyle name="Normal 7 4 2 2 3 2 3" xfId="2216" xr:uid="{BE8F43FE-1A4D-4FD3-A7A3-87FB033BEA37}"/>
    <cellStyle name="Normal 7 4 2 2 3 2 4" xfId="2217" xr:uid="{69C9527B-98A0-4BBF-B248-5F93D02F223E}"/>
    <cellStyle name="Normal 7 4 2 2 3 3" xfId="2218" xr:uid="{88F39B05-9F09-4E2C-93F5-FD2E2E807346}"/>
    <cellStyle name="Normal 7 4 2 2 3 4" xfId="2219" xr:uid="{94F1EBF7-04F6-4210-95DB-E228A3B137D8}"/>
    <cellStyle name="Normal 7 4 2 2 3 5" xfId="2220" xr:uid="{4E032E78-B8E5-4520-8F4E-4C50791FE549}"/>
    <cellStyle name="Normal 7 4 2 2 4" xfId="2221" xr:uid="{A5A87D6A-FBD0-44FA-9FB5-979206DE89D6}"/>
    <cellStyle name="Normal 7 4 2 2 4 2" xfId="2222" xr:uid="{9D6B7DD3-B9A9-46A8-9137-3A5B2DA4FD44}"/>
    <cellStyle name="Normal 7 4 2 2 4 3" xfId="2223" xr:uid="{1F808107-C57C-46D0-B2F3-6D174EB36B76}"/>
    <cellStyle name="Normal 7 4 2 2 4 4" xfId="2224" xr:uid="{B25A20DD-D854-49D4-99CB-86DDEA3A892C}"/>
    <cellStyle name="Normal 7 4 2 2 5" xfId="2225" xr:uid="{AE66F390-E6C1-4052-AFC3-9CCEE1BABAD0}"/>
    <cellStyle name="Normal 7 4 2 2 5 2" xfId="2226" xr:uid="{40EE0CE9-7697-4305-BEA3-8CE648CE7A34}"/>
    <cellStyle name="Normal 7 4 2 2 5 3" xfId="2227" xr:uid="{4316EF2C-5B94-420B-BB83-92EAAC81C6E9}"/>
    <cellStyle name="Normal 7 4 2 2 5 4" xfId="2228" xr:uid="{CBB158B0-AE76-4F57-82A3-3E0F54E04319}"/>
    <cellStyle name="Normal 7 4 2 2 6" xfId="2229" xr:uid="{4F8624CE-DDF5-4244-A29B-3C4CD0E7E7A7}"/>
    <cellStyle name="Normal 7 4 2 2 7" xfId="2230" xr:uid="{AA0AF1AC-B50B-47DA-939B-5C01F2BAAA05}"/>
    <cellStyle name="Normal 7 4 2 2 8" xfId="2231" xr:uid="{ADE42821-9E46-4E41-BB47-9556575DD8BE}"/>
    <cellStyle name="Normal 7 4 2 3" xfId="2232" xr:uid="{0B36054A-A976-46C7-BBEC-648F3E2F7D6F}"/>
    <cellStyle name="Normal 7 4 2 3 2" xfId="2233" xr:uid="{791AC487-4E64-44A0-A080-A01D12CFDC1C}"/>
    <cellStyle name="Normal 7 4 2 3 2 2" xfId="2234" xr:uid="{44737CE5-28F6-469D-AD65-31387D751CCC}"/>
    <cellStyle name="Normal 7 4 2 3 2 3" xfId="2235" xr:uid="{19FD173D-3C3C-4D96-9CBB-2CF33EE325D4}"/>
    <cellStyle name="Normal 7 4 2 3 2 4" xfId="2236" xr:uid="{51FA4714-A80F-408D-B9EA-24281A9AF1C1}"/>
    <cellStyle name="Normal 7 4 2 3 3" xfId="2237" xr:uid="{B761286F-5243-4FE3-B7F1-955F7756CA8A}"/>
    <cellStyle name="Normal 7 4 2 3 3 2" xfId="2238" xr:uid="{5D3BA4EA-B46A-4CCF-B1F4-74A1CB9A561E}"/>
    <cellStyle name="Normal 7 4 2 3 3 3" xfId="2239" xr:uid="{2BBDFC02-E93A-47BA-AC87-884D1A517786}"/>
    <cellStyle name="Normal 7 4 2 3 3 4" xfId="2240" xr:uid="{1C5FA1EA-CE7F-4539-85FC-0083D2AF821D}"/>
    <cellStyle name="Normal 7 4 2 3 4" xfId="2241" xr:uid="{D74D3505-AA4F-4BAA-BF8C-A27E1946E445}"/>
    <cellStyle name="Normal 7 4 2 3 5" xfId="2242" xr:uid="{BB716A59-44D3-4F9D-A57D-EFC12D28D4C2}"/>
    <cellStyle name="Normal 7 4 2 3 6" xfId="2243" xr:uid="{412D7CD8-B15A-4FB5-8838-44293F31E9A5}"/>
    <cellStyle name="Normal 7 4 2 4" xfId="2244" xr:uid="{062F76A4-C1F5-4068-9B43-A5EC10258C64}"/>
    <cellStyle name="Normal 7 4 2 4 2" xfId="2245" xr:uid="{6F7B53EE-EB5E-4FE0-9618-D036026AC0A7}"/>
    <cellStyle name="Normal 7 4 2 4 2 2" xfId="2246" xr:uid="{8B78FA51-1FF0-404C-9BA8-87A6A4101E65}"/>
    <cellStyle name="Normal 7 4 2 4 2 3" xfId="2247" xr:uid="{9DFBCD6E-1973-4C0C-AB4E-5043501AB69E}"/>
    <cellStyle name="Normal 7 4 2 4 2 4" xfId="2248" xr:uid="{717F3CC4-6450-4692-B20C-37E85239C2B0}"/>
    <cellStyle name="Normal 7 4 2 4 3" xfId="2249" xr:uid="{529D78A5-A4F2-424D-AED5-766CED5DDBE2}"/>
    <cellStyle name="Normal 7 4 2 4 4" xfId="2250" xr:uid="{2C77FB42-72CD-49FF-9AB6-1048EE358A0F}"/>
    <cellStyle name="Normal 7 4 2 4 5" xfId="2251" xr:uid="{16B06872-8922-4044-AB34-9ADC3B817731}"/>
    <cellStyle name="Normal 7 4 2 5" xfId="2252" xr:uid="{DAAF6D3E-E5F8-4A43-B34B-95837BC334B9}"/>
    <cellStyle name="Normal 7 4 2 5 2" xfId="2253" xr:uid="{E8797E18-2CDC-4885-9DB3-D67753B9BB4B}"/>
    <cellStyle name="Normal 7 4 2 5 3" xfId="2254" xr:uid="{64B150CF-6EE2-4FB6-AE20-D19BAE2ADDF6}"/>
    <cellStyle name="Normal 7 4 2 5 4" xfId="2255" xr:uid="{71066DBB-7A85-479E-9D82-71600D8A9B46}"/>
    <cellStyle name="Normal 7 4 2 6" xfId="2256" xr:uid="{EC11E78E-8DFC-4933-8548-A144B6FE59E8}"/>
    <cellStyle name="Normal 7 4 2 6 2" xfId="2257" xr:uid="{D35276D7-7977-4D4C-A908-D044F3622C05}"/>
    <cellStyle name="Normal 7 4 2 6 3" xfId="2258" xr:uid="{476D929F-FD45-4A66-BD66-D84A712C97E9}"/>
    <cellStyle name="Normal 7 4 2 6 4" xfId="2259" xr:uid="{534EA44C-43DF-4FCE-894F-4C6FD28CA633}"/>
    <cellStyle name="Normal 7 4 2 7" xfId="2260" xr:uid="{197D30DF-0A79-41AA-8A13-1FBED76DD1D4}"/>
    <cellStyle name="Normal 7 4 2 8" xfId="2261" xr:uid="{B15220CF-ED44-4CD2-BE16-C8C1164A1199}"/>
    <cellStyle name="Normal 7 4 2 9" xfId="2262" xr:uid="{E611F730-076C-4826-98E8-903323C76588}"/>
    <cellStyle name="Normal 7 4 3" xfId="2263" xr:uid="{B78C31A2-3973-421A-9E78-B7D4BF6FB7FE}"/>
    <cellStyle name="Normal 7 4 3 2" xfId="2264" xr:uid="{5EC53195-79B4-45CB-9C51-D963885B3194}"/>
    <cellStyle name="Normal 7 4 3 2 2" xfId="2265" xr:uid="{5DEA12D4-B273-4480-B4D7-C1791A5F8B56}"/>
    <cellStyle name="Normal 7 4 3 2 2 2" xfId="2266" xr:uid="{4AB713D1-4141-4EF8-8392-C8682CE6FD99}"/>
    <cellStyle name="Normal 7 4 3 2 2 2 2" xfId="4099" xr:uid="{C76E9A44-2854-4113-996D-3BF153469E52}"/>
    <cellStyle name="Normal 7 4 3 2 2 3" xfId="2267" xr:uid="{97413CA1-2D76-4B70-8872-99AB04A156DB}"/>
    <cellStyle name="Normal 7 4 3 2 2 4" xfId="2268" xr:uid="{C1FB54B9-DEB9-4705-B48F-1F0E62F1F3A3}"/>
    <cellStyle name="Normal 7 4 3 2 3" xfId="2269" xr:uid="{85902420-68FD-44A4-8DDC-F6B9D8C2701F}"/>
    <cellStyle name="Normal 7 4 3 2 3 2" xfId="2270" xr:uid="{1B91DFB6-9A4B-4B1B-8B8E-03D4A00E2347}"/>
    <cellStyle name="Normal 7 4 3 2 3 3" xfId="2271" xr:uid="{B5502D46-B50C-4463-ABB0-AA000E7D60F3}"/>
    <cellStyle name="Normal 7 4 3 2 3 4" xfId="2272" xr:uid="{B0FB163C-D327-4FBA-8BFF-1470F02F49CB}"/>
    <cellStyle name="Normal 7 4 3 2 4" xfId="2273" xr:uid="{B98A2D09-8A16-4F49-BC0D-8A0BF3489D7E}"/>
    <cellStyle name="Normal 7 4 3 2 5" xfId="2274" xr:uid="{A8F90354-92F1-4D8E-BA38-9668B7C38899}"/>
    <cellStyle name="Normal 7 4 3 2 6" xfId="2275" xr:uid="{F6C630A4-49BA-4EDF-B2A2-2D1154588743}"/>
    <cellStyle name="Normal 7 4 3 3" xfId="2276" xr:uid="{89212238-D6B2-4C04-B6BA-41B955001D84}"/>
    <cellStyle name="Normal 7 4 3 3 2" xfId="2277" xr:uid="{C0BBD233-136A-4B1B-A6DC-4E031635F07D}"/>
    <cellStyle name="Normal 7 4 3 3 2 2" xfId="2278" xr:uid="{D722351B-884F-4DA4-A2D4-D99850B2FF39}"/>
    <cellStyle name="Normal 7 4 3 3 2 3" xfId="2279" xr:uid="{0C3821AA-CD70-42F0-91CA-D3D209E7C47D}"/>
    <cellStyle name="Normal 7 4 3 3 2 4" xfId="2280" xr:uid="{C7CBFBFC-13B6-4201-B4CB-BD8CCDB2269C}"/>
    <cellStyle name="Normal 7 4 3 3 3" xfId="2281" xr:uid="{C70EA726-8C5F-434B-9940-03502C1A44BC}"/>
    <cellStyle name="Normal 7 4 3 3 4" xfId="2282" xr:uid="{7907AD17-1FA7-44FE-8BA5-E95E2BA8158A}"/>
    <cellStyle name="Normal 7 4 3 3 5" xfId="2283" xr:uid="{1A6BAB4A-205A-4F9A-948E-55A7126E8617}"/>
    <cellStyle name="Normal 7 4 3 4" xfId="2284" xr:uid="{0C5AD3D1-8744-40BA-AC6F-9A3AFFE1177B}"/>
    <cellStyle name="Normal 7 4 3 4 2" xfId="2285" xr:uid="{A1AAB3DC-BED4-453D-8AC1-00E5CD0A3D0A}"/>
    <cellStyle name="Normal 7 4 3 4 3" xfId="2286" xr:uid="{EB31274A-0E47-4FB0-8DF6-5C26BC8C784C}"/>
    <cellStyle name="Normal 7 4 3 4 4" xfId="2287" xr:uid="{6456A391-347A-4375-83B6-D4DEBED5DA6D}"/>
    <cellStyle name="Normal 7 4 3 5" xfId="2288" xr:uid="{429DA88D-9429-4454-832E-AB24023502D2}"/>
    <cellStyle name="Normal 7 4 3 5 2" xfId="2289" xr:uid="{9CA7D51E-D234-44DD-A9C0-6C37580F3066}"/>
    <cellStyle name="Normal 7 4 3 5 3" xfId="2290" xr:uid="{98ECAA7F-4A97-4E0B-9635-DD283F442450}"/>
    <cellStyle name="Normal 7 4 3 5 4" xfId="2291" xr:uid="{E4541665-B269-4DF9-80A5-1D5916190CBE}"/>
    <cellStyle name="Normal 7 4 3 6" xfId="2292" xr:uid="{75A8E5CE-0783-4908-953C-91210EC8D22E}"/>
    <cellStyle name="Normal 7 4 3 7" xfId="2293" xr:uid="{16E01293-5C7F-420B-A9B0-D1BB3011E625}"/>
    <cellStyle name="Normal 7 4 3 8" xfId="2294" xr:uid="{9B818FFE-1A96-464F-9738-4EF46146D57C}"/>
    <cellStyle name="Normal 7 4 4" xfId="2295" xr:uid="{2E91CD6D-89FD-4E46-B080-41E0A262331D}"/>
    <cellStyle name="Normal 7 4 4 2" xfId="2296" xr:uid="{B5331E00-65AA-44BC-A7C8-C117BC96F3CB}"/>
    <cellStyle name="Normal 7 4 4 2 2" xfId="2297" xr:uid="{7C0748C9-4FD8-45E2-9331-F325508D17CB}"/>
    <cellStyle name="Normal 7 4 4 2 2 2" xfId="2298" xr:uid="{522D722E-9812-4D8A-ACA9-83DC243F5178}"/>
    <cellStyle name="Normal 7 4 4 2 2 3" xfId="2299" xr:uid="{EB905C2B-B4FE-4140-8D4A-2F8D7FFE40D7}"/>
    <cellStyle name="Normal 7 4 4 2 2 4" xfId="2300" xr:uid="{E8F15106-E55B-4A78-B1EC-061DBD10DDF3}"/>
    <cellStyle name="Normal 7 4 4 2 3" xfId="2301" xr:uid="{5ABA22A6-AC75-4BE1-87F4-43546017B829}"/>
    <cellStyle name="Normal 7 4 4 2 4" xfId="2302" xr:uid="{DF17F719-74E6-4876-893C-A44FB65653B6}"/>
    <cellStyle name="Normal 7 4 4 2 5" xfId="2303" xr:uid="{2D2519E1-0757-46F7-8344-7236A060ABAE}"/>
    <cellStyle name="Normal 7 4 4 3" xfId="2304" xr:uid="{77E91B74-42D5-4C87-9C2C-E2C86782CB7B}"/>
    <cellStyle name="Normal 7 4 4 3 2" xfId="2305" xr:uid="{C240E855-F980-4F46-9646-02D7FFF35830}"/>
    <cellStyle name="Normal 7 4 4 3 3" xfId="2306" xr:uid="{2B8D6A23-7F4C-4F91-8052-4EB45C9598CA}"/>
    <cellStyle name="Normal 7 4 4 3 4" xfId="2307" xr:uid="{D2FD43F2-3F76-4C6C-BA63-03B03011DEC4}"/>
    <cellStyle name="Normal 7 4 4 4" xfId="2308" xr:uid="{98A9858D-A878-4745-8AC1-F6A3E1FE7C2F}"/>
    <cellStyle name="Normal 7 4 4 4 2" xfId="2309" xr:uid="{5FAF1683-80D2-4F8C-8E07-AE35F393DB40}"/>
    <cellStyle name="Normal 7 4 4 4 3" xfId="2310" xr:uid="{A168D83C-E086-4269-9FAA-E7A0B55C7F16}"/>
    <cellStyle name="Normal 7 4 4 4 4" xfId="2311" xr:uid="{6B87B82E-92B3-4018-A6EE-3348306D7ECC}"/>
    <cellStyle name="Normal 7 4 4 5" xfId="2312" xr:uid="{52DA6C98-1E0A-44DE-AF69-C639080701CE}"/>
    <cellStyle name="Normal 7 4 4 6" xfId="2313" xr:uid="{7E8FE1B8-30F2-489E-8FD7-577502134A7A}"/>
    <cellStyle name="Normal 7 4 4 7" xfId="2314" xr:uid="{4EBC584E-FFF2-4443-9DBE-1552931E69AD}"/>
    <cellStyle name="Normal 7 4 5" xfId="2315" xr:uid="{37F9EC23-86CB-431F-8D06-4E4C04075E78}"/>
    <cellStyle name="Normal 7 4 5 2" xfId="2316" xr:uid="{C6A169F1-6F44-4C7E-98AC-467AFB743944}"/>
    <cellStyle name="Normal 7 4 5 2 2" xfId="2317" xr:uid="{FC70F70F-7B81-4183-97CA-824824D5FE2C}"/>
    <cellStyle name="Normal 7 4 5 2 3" xfId="2318" xr:uid="{9761A3B7-1E41-43D4-9D3E-CBC206C894B1}"/>
    <cellStyle name="Normal 7 4 5 2 4" xfId="2319" xr:uid="{99870328-ED92-450D-B2EC-32EB6AC32124}"/>
    <cellStyle name="Normal 7 4 5 3" xfId="2320" xr:uid="{D4C324DC-44E5-47FB-8C6D-8599A27CC907}"/>
    <cellStyle name="Normal 7 4 5 3 2" xfId="2321" xr:uid="{B895222E-AA6C-4082-AF00-3F9DB1B06428}"/>
    <cellStyle name="Normal 7 4 5 3 3" xfId="2322" xr:uid="{56ED1DD9-3D8A-4909-8EE3-D210002C7E3B}"/>
    <cellStyle name="Normal 7 4 5 3 4" xfId="2323" xr:uid="{1B2412CD-E32A-4E86-B8B8-4E547627F401}"/>
    <cellStyle name="Normal 7 4 5 4" xfId="2324" xr:uid="{77E36FE7-728D-4BCB-8A6E-FF89CCE687C6}"/>
    <cellStyle name="Normal 7 4 5 5" xfId="2325" xr:uid="{2CFF26F7-7078-4403-B62F-7B37FBA5C922}"/>
    <cellStyle name="Normal 7 4 5 6" xfId="2326" xr:uid="{85456AFB-BCA7-49EB-A8C2-D23021710588}"/>
    <cellStyle name="Normal 7 4 6" xfId="2327" xr:uid="{4C61F587-C91A-419B-BDCC-655BCCBFB77C}"/>
    <cellStyle name="Normal 7 4 6 2" xfId="2328" xr:uid="{6F17A54A-10FC-4F03-A576-C556D1AFEF4D}"/>
    <cellStyle name="Normal 7 4 6 2 2" xfId="2329" xr:uid="{CBAFCDF1-0C3D-44BD-8D79-3C425A0154C0}"/>
    <cellStyle name="Normal 7 4 6 2 3" xfId="2330" xr:uid="{E37D837B-ADE9-4A69-8779-D51E1DC0812D}"/>
    <cellStyle name="Normal 7 4 6 2 4" xfId="2331" xr:uid="{AC06C0F8-D50B-4BA7-93B3-6D95214A25EA}"/>
    <cellStyle name="Normal 7 4 6 3" xfId="2332" xr:uid="{032EF63D-FAC6-4615-90FC-DFAB9BDF46F4}"/>
    <cellStyle name="Normal 7 4 6 4" xfId="2333" xr:uid="{2800C5BF-EC0E-4A88-BA36-537BF0F4FECE}"/>
    <cellStyle name="Normal 7 4 6 5" xfId="2334" xr:uid="{62ED492F-AF4F-45DB-9E3B-8C70CE0BA18B}"/>
    <cellStyle name="Normal 7 4 7" xfId="2335" xr:uid="{062DE7E6-71DE-44E8-83BF-E058DCFBD348}"/>
    <cellStyle name="Normal 7 4 7 2" xfId="2336" xr:uid="{4884AE40-B798-4310-BA41-C741E099B0CD}"/>
    <cellStyle name="Normal 7 4 7 3" xfId="2337" xr:uid="{6C1CC259-37FB-4B8C-BBD0-852C01102673}"/>
    <cellStyle name="Normal 7 4 7 4" xfId="2338" xr:uid="{039AC039-6BA8-44B2-9B4C-9D923C97B280}"/>
    <cellStyle name="Normal 7 4 8" xfId="2339" xr:uid="{C1D65558-C0A5-4E1C-972C-028780921803}"/>
    <cellStyle name="Normal 7 4 8 2" xfId="2340" xr:uid="{C966749E-AF0A-4057-B2B9-03371740CFE9}"/>
    <cellStyle name="Normal 7 4 8 3" xfId="2341" xr:uid="{C7368BB6-AE0B-49DB-8AD8-08677E0F8D5B}"/>
    <cellStyle name="Normal 7 4 8 4" xfId="2342" xr:uid="{AE0C29C2-5204-4C93-BF64-828FF7E36BBC}"/>
    <cellStyle name="Normal 7 4 9" xfId="2343" xr:uid="{00C6DF20-36D4-4760-93F5-9B39FA9B686E}"/>
    <cellStyle name="Normal 7 5" xfId="2344" xr:uid="{0F37714D-82E5-4927-9A46-FCD2EB1963CB}"/>
    <cellStyle name="Normal 7 5 2" xfId="2345" xr:uid="{7AE1A8CD-8E70-4FE7-8629-C7DF9CDB876F}"/>
    <cellStyle name="Normal 7 5 2 2" xfId="2346" xr:uid="{A805F611-7C46-4D5A-A21C-F74979F1D166}"/>
    <cellStyle name="Normal 7 5 2 2 2" xfId="2347" xr:uid="{1AFCD705-68A0-4B11-B05A-E407BD02669D}"/>
    <cellStyle name="Normal 7 5 2 2 2 2" xfId="2348" xr:uid="{ACC303B0-45BB-4BE2-A257-4DD17C9A73AD}"/>
    <cellStyle name="Normal 7 5 2 2 2 3" xfId="2349" xr:uid="{B7DBD575-754F-430A-96E5-3FFE03026B7C}"/>
    <cellStyle name="Normal 7 5 2 2 2 4" xfId="2350" xr:uid="{4CEEBD2D-DF6F-4203-8BE2-6368E25CFB81}"/>
    <cellStyle name="Normal 7 5 2 2 3" xfId="2351" xr:uid="{E83761EE-7681-4786-9757-B0B33B9A1AA0}"/>
    <cellStyle name="Normal 7 5 2 2 3 2" xfId="2352" xr:uid="{B555669E-E9AC-43E8-B78E-67672A553BE9}"/>
    <cellStyle name="Normal 7 5 2 2 3 3" xfId="2353" xr:uid="{DE205DCA-4135-41ED-8EA9-9625A3725869}"/>
    <cellStyle name="Normal 7 5 2 2 3 4" xfId="2354" xr:uid="{ABA4C60F-8CA8-49BB-8E83-86DBA6DD3606}"/>
    <cellStyle name="Normal 7 5 2 2 4" xfId="2355" xr:uid="{93F9218E-CE46-4228-B538-C36C1CBD5941}"/>
    <cellStyle name="Normal 7 5 2 2 5" xfId="2356" xr:uid="{3257468D-6EB6-4949-A9C8-9478B474766D}"/>
    <cellStyle name="Normal 7 5 2 2 6" xfId="2357" xr:uid="{2C290D7C-7A80-42AA-95E6-A14341277200}"/>
    <cellStyle name="Normal 7 5 2 3" xfId="2358" xr:uid="{2B347BB7-776C-498A-AC66-54FF32FACF1C}"/>
    <cellStyle name="Normal 7 5 2 3 2" xfId="2359" xr:uid="{8FA18579-EF35-41B5-9568-DD3D62C68CCD}"/>
    <cellStyle name="Normal 7 5 2 3 2 2" xfId="2360" xr:uid="{FA45ADB7-829D-40D1-938F-26F55738DC6C}"/>
    <cellStyle name="Normal 7 5 2 3 2 3" xfId="2361" xr:uid="{329BF63B-F891-467B-9C33-842284690059}"/>
    <cellStyle name="Normal 7 5 2 3 2 4" xfId="2362" xr:uid="{4870E1ED-0F23-4EA5-AEC7-B1EA0578FBE4}"/>
    <cellStyle name="Normal 7 5 2 3 3" xfId="2363" xr:uid="{FBDF2CD9-7A7D-4642-A9DB-808F660545E7}"/>
    <cellStyle name="Normal 7 5 2 3 4" xfId="2364" xr:uid="{8E420BCF-B98E-4F0F-94F4-36EA62A1B676}"/>
    <cellStyle name="Normal 7 5 2 3 5" xfId="2365" xr:uid="{03A1189A-FE46-408E-98EA-861F336283C7}"/>
    <cellStyle name="Normal 7 5 2 4" xfId="2366" xr:uid="{390C2C28-0B4F-4BD5-9C79-E979AF9F6137}"/>
    <cellStyle name="Normal 7 5 2 4 2" xfId="2367" xr:uid="{86534795-B20A-425A-9D76-0B94F8AD72B6}"/>
    <cellStyle name="Normal 7 5 2 4 3" xfId="2368" xr:uid="{387E7F7C-BE51-40D2-91D0-B8EDA0F3DF66}"/>
    <cellStyle name="Normal 7 5 2 4 4" xfId="2369" xr:uid="{05A6D354-EE2D-4223-80E5-D9F9B4B0403F}"/>
    <cellStyle name="Normal 7 5 2 5" xfId="2370" xr:uid="{22E06A58-19B0-4A29-9D5D-79C3AA118D36}"/>
    <cellStyle name="Normal 7 5 2 5 2" xfId="2371" xr:uid="{C40BFF9E-B0A6-44D4-A477-8E123307B837}"/>
    <cellStyle name="Normal 7 5 2 5 3" xfId="2372" xr:uid="{4F6DB63E-6211-43A6-9013-CE68DED7CDC8}"/>
    <cellStyle name="Normal 7 5 2 5 4" xfId="2373" xr:uid="{AB02BAD7-453D-4E3F-ABA1-A599F7158072}"/>
    <cellStyle name="Normal 7 5 2 6" xfId="2374" xr:uid="{037DE28C-2C39-499D-A40F-1BAFD1C20F7B}"/>
    <cellStyle name="Normal 7 5 2 7" xfId="2375" xr:uid="{55D01055-6D10-406E-A82D-FAC16B056126}"/>
    <cellStyle name="Normal 7 5 2 8" xfId="2376" xr:uid="{5FF6F0D6-CDB7-4151-94CE-B79354B7FBF6}"/>
    <cellStyle name="Normal 7 5 3" xfId="2377" xr:uid="{723A0608-774D-4FAA-BE6F-7916D1CD7255}"/>
    <cellStyle name="Normal 7 5 3 2" xfId="2378" xr:uid="{9983EEB9-EB59-4A8E-9B83-140264A2C9B2}"/>
    <cellStyle name="Normal 7 5 3 2 2" xfId="2379" xr:uid="{3515B021-F239-40FD-8B44-EEBE18807198}"/>
    <cellStyle name="Normal 7 5 3 2 3" xfId="2380" xr:uid="{F4F36ACA-9918-46F5-9B7A-DC23D6E64B8F}"/>
    <cellStyle name="Normal 7 5 3 2 4" xfId="2381" xr:uid="{1B8B7B1F-1E11-4868-AB72-0CCAFE478FA0}"/>
    <cellStyle name="Normal 7 5 3 3" xfId="2382" xr:uid="{B4B715DB-9D40-40D3-97B3-47E889E3E48A}"/>
    <cellStyle name="Normal 7 5 3 3 2" xfId="2383" xr:uid="{224DC1DB-A60F-4EC7-AB8A-DDE9B021B46B}"/>
    <cellStyle name="Normal 7 5 3 3 3" xfId="2384" xr:uid="{FD047B6A-4B02-4D78-9743-294DAC10538A}"/>
    <cellStyle name="Normal 7 5 3 3 4" xfId="2385" xr:uid="{1F9F8D4A-DDA2-42C2-9A77-98FF177CAF1E}"/>
    <cellStyle name="Normal 7 5 3 4" xfId="2386" xr:uid="{B6133DB0-3F3F-4B09-A8B0-C20E01632CA6}"/>
    <cellStyle name="Normal 7 5 3 5" xfId="2387" xr:uid="{2246AC96-E3B0-415C-B170-DB27286BE4EC}"/>
    <cellStyle name="Normal 7 5 3 6" xfId="2388" xr:uid="{68064103-55E8-45E3-8161-EF793D6D0C57}"/>
    <cellStyle name="Normal 7 5 4" xfId="2389" xr:uid="{6400F9F3-0CC4-4002-BB6D-DC373DB9C42E}"/>
    <cellStyle name="Normal 7 5 4 2" xfId="2390" xr:uid="{F2DF0EA2-15CA-4575-93C5-55A90E33D060}"/>
    <cellStyle name="Normal 7 5 4 2 2" xfId="2391" xr:uid="{116A9D6D-A3FE-439D-8F73-2C464FD1F1C3}"/>
    <cellStyle name="Normal 7 5 4 2 3" xfId="2392" xr:uid="{72BBC2ED-4D56-4DC1-B6DF-1E8E5664C97C}"/>
    <cellStyle name="Normal 7 5 4 2 4" xfId="2393" xr:uid="{FB37A3F9-4916-4635-B80E-BE73520C6A0B}"/>
    <cellStyle name="Normal 7 5 4 3" xfId="2394" xr:uid="{21E49996-8FEC-48DA-B2B4-8B69954C83A0}"/>
    <cellStyle name="Normal 7 5 4 4" xfId="2395" xr:uid="{E2AE2BEE-0E7A-40F9-B46C-611012D1FE3A}"/>
    <cellStyle name="Normal 7 5 4 5" xfId="2396" xr:uid="{ABCCCFB9-23A7-4AC0-91B5-6349B0ED7487}"/>
    <cellStyle name="Normal 7 5 5" xfId="2397" xr:uid="{5C057D4C-F303-4BAF-93E5-EF4E375C62C5}"/>
    <cellStyle name="Normal 7 5 5 2" xfId="2398" xr:uid="{C81A9EE5-DF27-4531-920E-D0DB90788FFC}"/>
    <cellStyle name="Normal 7 5 5 3" xfId="2399" xr:uid="{B3F5AD77-9C96-4FC7-9341-4DD020BA8B42}"/>
    <cellStyle name="Normal 7 5 5 4" xfId="2400" xr:uid="{C2326540-21C1-4C71-8B51-F738EDAA80E7}"/>
    <cellStyle name="Normal 7 5 6" xfId="2401" xr:uid="{A5157818-851F-49DD-8BCF-60BC0ACCBBF8}"/>
    <cellStyle name="Normal 7 5 6 2" xfId="2402" xr:uid="{1929A5FA-245C-4B51-82C3-5AC115FBF322}"/>
    <cellStyle name="Normal 7 5 6 3" xfId="2403" xr:uid="{385A391C-3284-4F0C-AD73-1245BD6614CD}"/>
    <cellStyle name="Normal 7 5 6 4" xfId="2404" xr:uid="{CFC1E486-5475-4ABD-A201-E37CB5D85467}"/>
    <cellStyle name="Normal 7 5 7" xfId="2405" xr:uid="{B41119D4-2043-4AE3-9F96-4AC62A5D5E32}"/>
    <cellStyle name="Normal 7 5 8" xfId="2406" xr:uid="{5B5BDCF2-323E-4F5B-8FB5-07BADD5F0828}"/>
    <cellStyle name="Normal 7 5 9" xfId="2407" xr:uid="{7FEA3BAC-7AAD-4C90-BA5E-A42ED3E75710}"/>
    <cellStyle name="Normal 7 6" xfId="2408" xr:uid="{92DED514-75FB-44DC-BF15-B3784048E7A0}"/>
    <cellStyle name="Normal 7 6 2" xfId="2409" xr:uid="{CA8B50CA-1D42-4720-BEAB-A873B815F914}"/>
    <cellStyle name="Normal 7 6 2 2" xfId="2410" xr:uid="{A51A92C9-1444-415F-BB9E-73E99928DF68}"/>
    <cellStyle name="Normal 7 6 2 2 2" xfId="2411" xr:uid="{5BD7CB05-04BB-474E-92EF-DEDAA633D8C1}"/>
    <cellStyle name="Normal 7 6 2 2 2 2" xfId="4100" xr:uid="{5DFE9B35-3040-4DF3-BD7B-4F1040614AFC}"/>
    <cellStyle name="Normal 7 6 2 2 3" xfId="2412" xr:uid="{CC9BBC36-3AD2-48C4-80FE-C5F352984B46}"/>
    <cellStyle name="Normal 7 6 2 2 4" xfId="2413" xr:uid="{2A3247D3-5E50-41EF-BDFC-40E3F24DE678}"/>
    <cellStyle name="Normal 7 6 2 3" xfId="2414" xr:uid="{1F925972-4079-41E7-9197-AFAFA244F8E2}"/>
    <cellStyle name="Normal 7 6 2 3 2" xfId="2415" xr:uid="{FA1F8ED3-DE7E-4858-9D6C-6CC561895B7D}"/>
    <cellStyle name="Normal 7 6 2 3 3" xfId="2416" xr:uid="{4AF17FE4-C35A-47D7-84BE-6B919A8A9858}"/>
    <cellStyle name="Normal 7 6 2 3 4" xfId="2417" xr:uid="{62E3594C-8279-4A6A-86E0-24B2522979D9}"/>
    <cellStyle name="Normal 7 6 2 4" xfId="2418" xr:uid="{BF7A69A4-673D-441E-BBCA-4C6A5AD0F321}"/>
    <cellStyle name="Normal 7 6 2 5" xfId="2419" xr:uid="{31993D34-F9D1-4755-B4B8-C70A9951D71F}"/>
    <cellStyle name="Normal 7 6 2 6" xfId="2420" xr:uid="{363A2B8A-3D4E-462E-B3C9-961430205504}"/>
    <cellStyle name="Normal 7 6 3" xfId="2421" xr:uid="{1FB928A9-2BD0-4E89-9EB4-9B34FDF27F3A}"/>
    <cellStyle name="Normal 7 6 3 2" xfId="2422" xr:uid="{8A7FFF41-D865-4F8B-A49B-5F4CDA7F00FC}"/>
    <cellStyle name="Normal 7 6 3 2 2" xfId="2423" xr:uid="{AE3CB8C2-4932-4A76-B4C8-DCC32EC46B3E}"/>
    <cellStyle name="Normal 7 6 3 2 3" xfId="2424" xr:uid="{573DB5BF-1E5A-478C-953B-3213570621C5}"/>
    <cellStyle name="Normal 7 6 3 2 4" xfId="2425" xr:uid="{B661BE8F-F13B-49BB-8BF3-678B7B54642E}"/>
    <cellStyle name="Normal 7 6 3 3" xfId="2426" xr:uid="{EE6798D9-F86B-44C8-8062-709FCE52E121}"/>
    <cellStyle name="Normal 7 6 3 4" xfId="2427" xr:uid="{733E808D-85BD-4750-8D46-27637F07681D}"/>
    <cellStyle name="Normal 7 6 3 5" xfId="2428" xr:uid="{6C6B99B7-418A-44FA-80AD-90E035ABACD2}"/>
    <cellStyle name="Normal 7 6 4" xfId="2429" xr:uid="{24D96967-B993-490E-92B3-7B15939D35AE}"/>
    <cellStyle name="Normal 7 6 4 2" xfId="2430" xr:uid="{62B4948B-199E-494C-8098-08E47C77D84E}"/>
    <cellStyle name="Normal 7 6 4 3" xfId="2431" xr:uid="{E72FBD0C-7C2F-4404-9912-0F262A8512C6}"/>
    <cellStyle name="Normal 7 6 4 4" xfId="2432" xr:uid="{5E9452D8-6883-42BE-B489-29D0A1D52330}"/>
    <cellStyle name="Normal 7 6 5" xfId="2433" xr:uid="{34DA0B69-2BCB-4C3A-BE34-E3A2990CAB08}"/>
    <cellStyle name="Normal 7 6 5 2" xfId="2434" xr:uid="{24E9E966-9A46-40E0-A4E8-175AE5755621}"/>
    <cellStyle name="Normal 7 6 5 3" xfId="2435" xr:uid="{30A20B22-997D-4E2F-899D-C8C22EF138E8}"/>
    <cellStyle name="Normal 7 6 5 4" xfId="2436" xr:uid="{7D603440-E675-45B2-84EA-E115E65D9ADA}"/>
    <cellStyle name="Normal 7 6 6" xfId="2437" xr:uid="{F71D002A-0069-4662-AA62-CCB18058971C}"/>
    <cellStyle name="Normal 7 6 7" xfId="2438" xr:uid="{A6844F11-76C1-4EB5-B446-B2305FA645E2}"/>
    <cellStyle name="Normal 7 6 8" xfId="2439" xr:uid="{E7CC3FA0-711C-4FD0-BB11-BEE7B8819247}"/>
    <cellStyle name="Normal 7 7" xfId="2440" xr:uid="{07C80924-7763-42CA-A49D-3DA7E8907FC8}"/>
    <cellStyle name="Normal 7 7 2" xfId="2441" xr:uid="{EA25CC00-F381-4B77-A87A-086D93CF94EA}"/>
    <cellStyle name="Normal 7 7 2 2" xfId="2442" xr:uid="{DF833504-8231-41EF-A250-4563FA6FA320}"/>
    <cellStyle name="Normal 7 7 2 2 2" xfId="2443" xr:uid="{DC7D3819-8397-47F5-A50C-6F4BEDF1199A}"/>
    <cellStyle name="Normal 7 7 2 2 3" xfId="2444" xr:uid="{757B0A1B-ECA8-494B-9F87-69AB6C304C79}"/>
    <cellStyle name="Normal 7 7 2 2 4" xfId="2445" xr:uid="{61240C65-DDD7-4ABB-BCCF-81416E1A7B95}"/>
    <cellStyle name="Normal 7 7 2 3" xfId="2446" xr:uid="{3B65151F-EF2D-4444-A3F8-8EBC5F9FB643}"/>
    <cellStyle name="Normal 7 7 2 4" xfId="2447" xr:uid="{71271DE1-5239-4F37-892B-8E140FC25D78}"/>
    <cellStyle name="Normal 7 7 2 5" xfId="2448" xr:uid="{6914AE2C-5D40-4C69-AAC3-0A2B4E67DDC4}"/>
    <cellStyle name="Normal 7 7 3" xfId="2449" xr:uid="{B0DCE404-D3A0-40AE-9933-70A3B26C5E17}"/>
    <cellStyle name="Normal 7 7 3 2" xfId="2450" xr:uid="{D86062C3-6428-4EAA-99AB-EB33A8E34B07}"/>
    <cellStyle name="Normal 7 7 3 3" xfId="2451" xr:uid="{45FFF5D8-2713-4CA8-A102-5A704CAF74C2}"/>
    <cellStyle name="Normal 7 7 3 4" xfId="2452" xr:uid="{437DD2AB-DFE8-44AF-A741-0CF3660DE6F9}"/>
    <cellStyle name="Normal 7 7 4" xfId="2453" xr:uid="{443F6078-1D59-42C6-8566-05B9892DF0CA}"/>
    <cellStyle name="Normal 7 7 4 2" xfId="2454" xr:uid="{A6FE603D-350A-4D60-9202-5DAE551D3064}"/>
    <cellStyle name="Normal 7 7 4 3" xfId="2455" xr:uid="{16B84DF5-3D32-407C-BE7E-09F3BD055D68}"/>
    <cellStyle name="Normal 7 7 4 4" xfId="2456" xr:uid="{199F976C-ADC1-4ABD-884C-E1FEED35FA5B}"/>
    <cellStyle name="Normal 7 7 5" xfId="2457" xr:uid="{69DF8A77-FF12-4A7A-9D0C-355B76259705}"/>
    <cellStyle name="Normal 7 7 6" xfId="2458" xr:uid="{6CA66119-5463-408D-AFD7-DDA89DF1E3B2}"/>
    <cellStyle name="Normal 7 7 7" xfId="2459" xr:uid="{69624103-868D-4D74-86EB-DFB18B4C7863}"/>
    <cellStyle name="Normal 7 8" xfId="2460" xr:uid="{FF4BCB9F-CFB2-4DED-8C39-31F9AF6C24AA}"/>
    <cellStyle name="Normal 7 8 2" xfId="2461" xr:uid="{4A78FA73-37BD-4430-8A0F-561BECF94218}"/>
    <cellStyle name="Normal 7 8 2 2" xfId="2462" xr:uid="{4778F295-EC01-4813-9288-7B3718805366}"/>
    <cellStyle name="Normal 7 8 2 3" xfId="2463" xr:uid="{6439A855-81B7-4ED3-87CB-DCA6BA279144}"/>
    <cellStyle name="Normal 7 8 2 4" xfId="2464" xr:uid="{636D5E30-5E67-449E-888A-8A8CBDD65FDB}"/>
    <cellStyle name="Normal 7 8 3" xfId="2465" xr:uid="{758577EC-C538-4B00-AADA-466276D0998C}"/>
    <cellStyle name="Normal 7 8 3 2" xfId="2466" xr:uid="{B4333C4C-6993-4CDD-8780-3D64A97F894A}"/>
    <cellStyle name="Normal 7 8 3 3" xfId="2467" xr:uid="{EDCD90C5-B11C-47A5-BBAF-C5798F37E5D4}"/>
    <cellStyle name="Normal 7 8 3 4" xfId="2468" xr:uid="{A4E3731D-16F4-480A-9538-075D8FEC80E0}"/>
    <cellStyle name="Normal 7 8 4" xfId="2469" xr:uid="{CEA6302F-6217-42CD-B134-12778D341274}"/>
    <cellStyle name="Normal 7 8 5" xfId="2470" xr:uid="{576FCF69-4EFA-4277-9085-565214979BB5}"/>
    <cellStyle name="Normal 7 8 6" xfId="2471" xr:uid="{6C0CE3C3-8EED-4FB8-8D8C-DEC9863967EA}"/>
    <cellStyle name="Normal 7 9" xfId="2472" xr:uid="{F76E9BD8-E4E0-49FC-A052-3DE7F3FB3800}"/>
    <cellStyle name="Normal 7 9 2" xfId="2473" xr:uid="{B5F8D404-0FA4-448E-8BA3-9767C00B7467}"/>
    <cellStyle name="Normal 7 9 2 2" xfId="2474" xr:uid="{6E60C046-00BD-4668-8348-A64C18911053}"/>
    <cellStyle name="Normal 7 9 2 2 2" xfId="4383" xr:uid="{6B911511-F714-4870-84F9-FDC9876CF889}"/>
    <cellStyle name="Normal 7 9 2 2 2 2" xfId="4647" xr:uid="{DDE31B63-3E0A-483A-AE9D-65E37DA87E53}"/>
    <cellStyle name="Normal 7 9 2 2 3" xfId="4866" xr:uid="{FD3EBE28-2499-4717-A5D3-CAB8E165655D}"/>
    <cellStyle name="Normal 7 9 2 3" xfId="2475" xr:uid="{44AC2D5D-15E7-4B2A-9537-59F2C344EE1B}"/>
    <cellStyle name="Normal 7 9 2 4" xfId="2476" xr:uid="{B3894D3C-1D8E-46B7-B156-48246220C3E8}"/>
    <cellStyle name="Normal 7 9 3" xfId="2477" xr:uid="{C2173BBD-3813-4F4E-A72B-9C9D64F6AACF}"/>
    <cellStyle name="Normal 7 9 3 2" xfId="5519" xr:uid="{A9F5EB04-F0F0-46D3-B3B0-04315BA610C5}"/>
    <cellStyle name="Normal 7 9 4" xfId="2478" xr:uid="{E54CEC28-D8CE-4A63-B422-E849457E4CFD}"/>
    <cellStyle name="Normal 7 9 4 2" xfId="4807" xr:uid="{840A5B11-483F-495E-9FB4-102562D0FE8C}"/>
    <cellStyle name="Normal 7 9 4 3" xfId="4867" xr:uid="{4398F441-4345-45DC-A3FE-AC18E8349C02}"/>
    <cellStyle name="Normal 7 9 4 4" xfId="4833" xr:uid="{93E7BB27-0FB4-435E-B7C9-6F5FCF2FCF4E}"/>
    <cellStyle name="Normal 7 9 5" xfId="2479" xr:uid="{B0FC7FE7-72FD-4C45-AB8C-9E2C945452D7}"/>
    <cellStyle name="Normal 8" xfId="76" xr:uid="{F0958349-F171-406D-8735-09B78CA514FB}"/>
    <cellStyle name="Normal 8 10" xfId="2480" xr:uid="{C5F061F2-FB43-4EC8-9D86-03CAC459677A}"/>
    <cellStyle name="Normal 8 10 2" xfId="2481" xr:uid="{1C3C9528-5748-4BFA-91C2-F905BBF21469}"/>
    <cellStyle name="Normal 8 10 3" xfId="2482" xr:uid="{C45DCE46-E087-4D11-A04C-C53EA22607E0}"/>
    <cellStyle name="Normal 8 10 4" xfId="2483" xr:uid="{737A169A-B90A-4AA1-A3C1-AC2F3713E0F0}"/>
    <cellStyle name="Normal 8 11" xfId="2484" xr:uid="{4A920164-D1F4-4EB3-BD22-79AD6D563317}"/>
    <cellStyle name="Normal 8 11 2" xfId="2485" xr:uid="{2723EA82-443E-4561-B287-DBA33CBCD24B}"/>
    <cellStyle name="Normal 8 11 3" xfId="2486" xr:uid="{41736651-3705-4225-A36F-FD0B057D9745}"/>
    <cellStyle name="Normal 8 11 4" xfId="2487" xr:uid="{45BDB339-1E91-4235-8DCF-A3278DB9D54F}"/>
    <cellStyle name="Normal 8 12" xfId="2488" xr:uid="{485BE1EC-B86A-4DE8-8727-225412F75007}"/>
    <cellStyle name="Normal 8 12 2" xfId="2489" xr:uid="{B8BC97CD-D426-40AF-A345-B5168EE4D593}"/>
    <cellStyle name="Normal 8 13" xfId="2490" xr:uid="{9DA0E75C-9561-47BB-BC49-3C182EF0690C}"/>
    <cellStyle name="Normal 8 14" xfId="2491" xr:uid="{EB4626E1-F489-4B5D-8195-56CE65CED6A4}"/>
    <cellStyle name="Normal 8 15" xfId="2492" xr:uid="{5E15A389-1932-4653-8F97-4F335B382A3E}"/>
    <cellStyle name="Normal 8 2" xfId="95" xr:uid="{7D946B11-2733-4796-9FFA-411D4024D4AF}"/>
    <cellStyle name="Normal 8 2 10" xfId="2493" xr:uid="{C9C539C3-A4BD-4759-B689-5BFE7BEA50C5}"/>
    <cellStyle name="Normal 8 2 11" xfId="2494" xr:uid="{E1AD233B-A63F-417F-BADF-B4E1D7ED02D0}"/>
    <cellStyle name="Normal 8 2 2" xfId="2495" xr:uid="{18A32C33-8FD9-4701-871E-E4A10F679436}"/>
    <cellStyle name="Normal 8 2 2 2" xfId="2496" xr:uid="{6599FCB1-E4BB-49CC-B912-C4C5B54A77EA}"/>
    <cellStyle name="Normal 8 2 2 2 2" xfId="2497" xr:uid="{EDFE00DD-A3A5-4464-9DCD-E16103FCF009}"/>
    <cellStyle name="Normal 8 2 2 2 2 2" xfId="2498" xr:uid="{64DAB5BD-D84E-4DE2-B084-514B13E6B808}"/>
    <cellStyle name="Normal 8 2 2 2 2 2 2" xfId="2499" xr:uid="{7CC6B0A7-E834-4BB8-9F6D-7A7E4AFDBC8E}"/>
    <cellStyle name="Normal 8 2 2 2 2 2 2 2" xfId="4101" xr:uid="{6D956A16-88E5-422E-A8F6-850AB1CEC667}"/>
    <cellStyle name="Normal 8 2 2 2 2 2 2 2 2" xfId="4102" xr:uid="{FCCF05CF-FE36-4BE4-9BA7-1E7FC48D563F}"/>
    <cellStyle name="Normal 8 2 2 2 2 2 2 3" xfId="4103" xr:uid="{2EDCE4AC-1E3C-46AE-B8A7-E8B53A661B2B}"/>
    <cellStyle name="Normal 8 2 2 2 2 2 3" xfId="2500" xr:uid="{D65555A7-98CE-4DE1-B70F-9A0A7AD6664D}"/>
    <cellStyle name="Normal 8 2 2 2 2 2 3 2" xfId="4104" xr:uid="{1ABDD985-DE80-4314-A33A-3ED468FDEDC5}"/>
    <cellStyle name="Normal 8 2 2 2 2 2 4" xfId="2501" xr:uid="{136C8D73-57CC-4A06-A69B-9713D5CF558F}"/>
    <cellStyle name="Normal 8 2 2 2 2 3" xfId="2502" xr:uid="{BFA204F0-6F13-4FB1-BCF3-DF3387612B7A}"/>
    <cellStyle name="Normal 8 2 2 2 2 3 2" xfId="2503" xr:uid="{3A297608-77C3-4925-8BFD-BF58588A6417}"/>
    <cellStyle name="Normal 8 2 2 2 2 3 2 2" xfId="4105" xr:uid="{D12C5247-1AF3-484D-8C53-29DDB5F26170}"/>
    <cellStyle name="Normal 8 2 2 2 2 3 3" xfId="2504" xr:uid="{C2EC69AA-464B-4E30-BABF-8265E025EC3E}"/>
    <cellStyle name="Normal 8 2 2 2 2 3 4" xfId="2505" xr:uid="{8D1B401E-AE10-47DC-8920-9A7F060698F9}"/>
    <cellStyle name="Normal 8 2 2 2 2 4" xfId="2506" xr:uid="{21511460-2DD6-4D0E-BBDA-49C01E9AEBDD}"/>
    <cellStyle name="Normal 8 2 2 2 2 4 2" xfId="4106" xr:uid="{BD721BFF-78B3-447C-B85E-56729F632CC5}"/>
    <cellStyle name="Normal 8 2 2 2 2 5" xfId="2507" xr:uid="{914460AC-22A4-4D76-B0DF-6AE84932F1B6}"/>
    <cellStyle name="Normal 8 2 2 2 2 6" xfId="2508" xr:uid="{DC80032D-C6E3-411A-BECB-9B86C292E800}"/>
    <cellStyle name="Normal 8 2 2 2 3" xfId="2509" xr:uid="{8B354D2D-29BB-4EA0-9E1E-562BFCC687FA}"/>
    <cellStyle name="Normal 8 2 2 2 3 2" xfId="2510" xr:uid="{D88BD343-AA64-4DE5-BA8E-86BA30216A60}"/>
    <cellStyle name="Normal 8 2 2 2 3 2 2" xfId="2511" xr:uid="{B67E3832-35AA-49D4-A685-C9695B7F1EEB}"/>
    <cellStyle name="Normal 8 2 2 2 3 2 2 2" xfId="4107" xr:uid="{43F532EF-8DA3-49C0-8B65-3DB8CA2E33CE}"/>
    <cellStyle name="Normal 8 2 2 2 3 2 2 2 2" xfId="4108" xr:uid="{B88237DC-4A04-4160-842A-F3E5A5A0374A}"/>
    <cellStyle name="Normal 8 2 2 2 3 2 2 3" xfId="4109" xr:uid="{F54538BB-6554-4066-90E3-BB20F31F9189}"/>
    <cellStyle name="Normal 8 2 2 2 3 2 3" xfId="2512" xr:uid="{C3C9B84D-66B8-4989-B7DE-7AF624BCC869}"/>
    <cellStyle name="Normal 8 2 2 2 3 2 3 2" xfId="4110" xr:uid="{61726F81-8EE3-4E90-A923-4D2B939D7D35}"/>
    <cellStyle name="Normal 8 2 2 2 3 2 4" xfId="2513" xr:uid="{BAEBD146-FBD0-47E5-B7AD-75B1A7D7FFBF}"/>
    <cellStyle name="Normal 8 2 2 2 3 3" xfId="2514" xr:uid="{DC225BC9-3AD7-458A-BF29-EBD97707AC6A}"/>
    <cellStyle name="Normal 8 2 2 2 3 3 2" xfId="4111" xr:uid="{3A7D5FB5-3990-4B82-8C12-8108927ECAB2}"/>
    <cellStyle name="Normal 8 2 2 2 3 3 2 2" xfId="4112" xr:uid="{69C0906E-09F6-4EEF-9838-E775C2A68987}"/>
    <cellStyle name="Normal 8 2 2 2 3 3 3" xfId="4113" xr:uid="{417DF5A2-4A66-4083-ACFE-D62755AA6E38}"/>
    <cellStyle name="Normal 8 2 2 2 3 4" xfId="2515" xr:uid="{4440A5EF-958B-40A7-8C70-04C325ECFB67}"/>
    <cellStyle name="Normal 8 2 2 2 3 4 2" xfId="4114" xr:uid="{37FB36C4-6040-4480-B2E4-F0850F0DB874}"/>
    <cellStyle name="Normal 8 2 2 2 3 5" xfId="2516" xr:uid="{86B3FB6B-06CA-4C83-A649-9C30633EDEBA}"/>
    <cellStyle name="Normal 8 2 2 2 4" xfId="2517" xr:uid="{20BD5F98-20AD-49C1-99EA-A181D49CAA8C}"/>
    <cellStyle name="Normal 8 2 2 2 4 2" xfId="2518" xr:uid="{D53CED54-EB18-4052-951E-39DB56FAD9B5}"/>
    <cellStyle name="Normal 8 2 2 2 4 2 2" xfId="4115" xr:uid="{40FBD76B-BEF9-496E-BF7A-D6915D51CCCB}"/>
    <cellStyle name="Normal 8 2 2 2 4 2 2 2" xfId="4116" xr:uid="{922D0405-0B60-4072-A32E-31530DB1B65F}"/>
    <cellStyle name="Normal 8 2 2 2 4 2 3" xfId="4117" xr:uid="{0118FCA4-CC11-4BFE-89BF-9212A647F60F}"/>
    <cellStyle name="Normal 8 2 2 2 4 3" xfId="2519" xr:uid="{C58E9C83-3D51-45BF-8EF8-14281B74B8BA}"/>
    <cellStyle name="Normal 8 2 2 2 4 3 2" xfId="4118" xr:uid="{A4BAE018-4E88-4017-9DD1-52D0C5D98DE4}"/>
    <cellStyle name="Normal 8 2 2 2 4 4" xfId="2520" xr:uid="{696CBA30-DA9B-441D-9E1D-35A2546D9359}"/>
    <cellStyle name="Normal 8 2 2 2 5" xfId="2521" xr:uid="{F082F8FA-98E0-4F4B-8CDD-CE663D0B3D2F}"/>
    <cellStyle name="Normal 8 2 2 2 5 2" xfId="2522" xr:uid="{45471387-4C4A-4AC1-A64E-3A78ECAE1FBA}"/>
    <cellStyle name="Normal 8 2 2 2 5 2 2" xfId="4119" xr:uid="{EAFABA8D-9BFF-47F1-84A1-D4BD0CFC178C}"/>
    <cellStyle name="Normal 8 2 2 2 5 3" xfId="2523" xr:uid="{A216A8A7-A9CA-4248-8384-3C757A67AC40}"/>
    <cellStyle name="Normal 8 2 2 2 5 4" xfId="2524" xr:uid="{4E92953B-70E9-4319-9A23-FE68B2C3288B}"/>
    <cellStyle name="Normal 8 2 2 2 6" xfId="2525" xr:uid="{B635FA9C-ECED-4523-B003-73AA600EB8F9}"/>
    <cellStyle name="Normal 8 2 2 2 6 2" xfId="4120" xr:uid="{CEA6CA49-6594-441E-A9F9-DDD9AC6316AC}"/>
    <cellStyle name="Normal 8 2 2 2 7" xfId="2526" xr:uid="{1FD6FEE1-3F8B-4D81-AD05-45D494F92A84}"/>
    <cellStyle name="Normal 8 2 2 2 8" xfId="2527" xr:uid="{62F8ACD1-57FB-4E1B-83A7-D6D7B5156709}"/>
    <cellStyle name="Normal 8 2 2 3" xfId="2528" xr:uid="{9BC06A18-EA34-4EAF-BBBF-7EE98C4D69B6}"/>
    <cellStyle name="Normal 8 2 2 3 2" xfId="2529" xr:uid="{4E8E474A-DD03-4BAA-B28F-DB268805AA2A}"/>
    <cellStyle name="Normal 8 2 2 3 2 2" xfId="2530" xr:uid="{2080F3ED-A04D-4DB3-9FD7-78C229DF13F5}"/>
    <cellStyle name="Normal 8 2 2 3 2 2 2" xfId="4121" xr:uid="{7AF764CA-C62A-460A-AAF1-AB1A0F71E8BC}"/>
    <cellStyle name="Normal 8 2 2 3 2 2 2 2" xfId="4122" xr:uid="{98E07233-F29C-4182-8D7C-7FB22BBA3F88}"/>
    <cellStyle name="Normal 8 2 2 3 2 2 3" xfId="4123" xr:uid="{E65FF55B-6B4C-4674-8AD0-7948EE688D7C}"/>
    <cellStyle name="Normal 8 2 2 3 2 3" xfId="2531" xr:uid="{3D921FBC-C547-448C-B5D0-830B53A9DC5B}"/>
    <cellStyle name="Normal 8 2 2 3 2 3 2" xfId="4124" xr:uid="{C6E55B17-F766-4F7D-8BC1-F72F48CDA06B}"/>
    <cellStyle name="Normal 8 2 2 3 2 4" xfId="2532" xr:uid="{08C2D511-C340-46BA-89D5-FCDF8521443C}"/>
    <cellStyle name="Normal 8 2 2 3 3" xfId="2533" xr:uid="{26CB2A5C-ADDF-488C-84A7-B2DF6B368C7C}"/>
    <cellStyle name="Normal 8 2 2 3 3 2" xfId="2534" xr:uid="{A0FEFEFF-8851-46FC-97F0-D2750EFB1D51}"/>
    <cellStyle name="Normal 8 2 2 3 3 2 2" xfId="4125" xr:uid="{AE94961E-5912-44B1-BCE3-9754BE0DA7DB}"/>
    <cellStyle name="Normal 8 2 2 3 3 3" xfId="2535" xr:uid="{EF5C84A6-A085-4F54-955D-DDF45CAE4807}"/>
    <cellStyle name="Normal 8 2 2 3 3 4" xfId="2536" xr:uid="{DCF4204F-ED36-4555-92E4-4CD37DEE2E91}"/>
    <cellStyle name="Normal 8 2 2 3 4" xfId="2537" xr:uid="{C3B1E959-A882-47E4-9000-AC37EA86731C}"/>
    <cellStyle name="Normal 8 2 2 3 4 2" xfId="4126" xr:uid="{CC7FFB1F-28AB-4C18-AA89-D2C79D9D04B1}"/>
    <cellStyle name="Normal 8 2 2 3 5" xfId="2538" xr:uid="{28DC226A-4F54-4756-8C4D-551FD93E97C3}"/>
    <cellStyle name="Normal 8 2 2 3 6" xfId="2539" xr:uid="{6B7D3617-F0AB-4720-8109-B46D3ED8043F}"/>
    <cellStyle name="Normal 8 2 2 4" xfId="2540" xr:uid="{74DFC149-F139-4F88-B6DF-1DD9CCA51CEA}"/>
    <cellStyle name="Normal 8 2 2 4 2" xfId="2541" xr:uid="{CB7970F2-BC53-4991-BB50-90C2A6D89F75}"/>
    <cellStyle name="Normal 8 2 2 4 2 2" xfId="2542" xr:uid="{42BD9833-BB96-441D-A330-4D831D115691}"/>
    <cellStyle name="Normal 8 2 2 4 2 2 2" xfId="4127" xr:uid="{FCA6438A-B15D-4B42-A4EF-10A2BE789D34}"/>
    <cellStyle name="Normal 8 2 2 4 2 2 2 2" xfId="4128" xr:uid="{A24B250E-C8BF-4910-AECE-D5E39135B1A6}"/>
    <cellStyle name="Normal 8 2 2 4 2 2 3" xfId="4129" xr:uid="{769AAC44-92CC-4342-9574-F2225B373EDD}"/>
    <cellStyle name="Normal 8 2 2 4 2 3" xfId="2543" xr:uid="{2536E95D-4FD5-46E2-98BC-817E53A2289C}"/>
    <cellStyle name="Normal 8 2 2 4 2 3 2" xfId="4130" xr:uid="{351FCD6F-DCFF-4998-96A4-FC4ADFE6E7B9}"/>
    <cellStyle name="Normal 8 2 2 4 2 4" xfId="2544" xr:uid="{5D8EB69B-CF41-4DC4-85B2-41E110BF558C}"/>
    <cellStyle name="Normal 8 2 2 4 3" xfId="2545" xr:uid="{782C94BC-BAB8-4773-9849-472CF6484E13}"/>
    <cellStyle name="Normal 8 2 2 4 3 2" xfId="4131" xr:uid="{9F44B374-0D75-4737-8B69-15D743B7C678}"/>
    <cellStyle name="Normal 8 2 2 4 3 2 2" xfId="4132" xr:uid="{AD88CB18-4B03-4B78-BCDD-627A1A03BB13}"/>
    <cellStyle name="Normal 8 2 2 4 3 3" xfId="4133" xr:uid="{D2D23082-A6ED-4DA4-84D4-F737DF791AF9}"/>
    <cellStyle name="Normal 8 2 2 4 4" xfId="2546" xr:uid="{35E8498E-13DB-44A8-8DA4-78E5D70C66CB}"/>
    <cellStyle name="Normal 8 2 2 4 4 2" xfId="4134" xr:uid="{0C4D24B4-8715-4BE3-A333-22FCAB3D0261}"/>
    <cellStyle name="Normal 8 2 2 4 5" xfId="2547" xr:uid="{0AAF00BB-11DF-417F-B0DD-85000E3FF44A}"/>
    <cellStyle name="Normal 8 2 2 5" xfId="2548" xr:uid="{01C00631-C6BB-4FBF-816C-B5BF6D36EF18}"/>
    <cellStyle name="Normal 8 2 2 5 2" xfId="2549" xr:uid="{88BE90ED-D036-4B93-B24D-1377845F16B8}"/>
    <cellStyle name="Normal 8 2 2 5 2 2" xfId="4135" xr:uid="{7F4F69DC-91A6-4AC5-BB24-D67AE4CD3F9B}"/>
    <cellStyle name="Normal 8 2 2 5 2 2 2" xfId="4136" xr:uid="{C5F08461-DBD5-4362-9E15-5911C41BA0F3}"/>
    <cellStyle name="Normal 8 2 2 5 2 3" xfId="4137" xr:uid="{C963AAA7-745E-4782-ACF1-BD01CF573149}"/>
    <cellStyle name="Normal 8 2 2 5 3" xfId="2550" xr:uid="{16C7C427-7BF1-435A-A480-580895206EDE}"/>
    <cellStyle name="Normal 8 2 2 5 3 2" xfId="4138" xr:uid="{438AB419-A079-4205-9DC8-913AA3048381}"/>
    <cellStyle name="Normal 8 2 2 5 4" xfId="2551" xr:uid="{490FB896-AB53-421E-B01D-3FFF1ED208FC}"/>
    <cellStyle name="Normal 8 2 2 6" xfId="2552" xr:uid="{DA933A1E-2354-4E15-AD69-F8D108C2A157}"/>
    <cellStyle name="Normal 8 2 2 6 2" xfId="2553" xr:uid="{A6AF4CAD-692D-4E3D-8E8E-47FEDE617A89}"/>
    <cellStyle name="Normal 8 2 2 6 2 2" xfId="4139" xr:uid="{D1E9F22A-8516-4EAA-802C-E5C16DB078D8}"/>
    <cellStyle name="Normal 8 2 2 6 3" xfId="2554" xr:uid="{F3FA8293-9972-4AF6-8048-EB9D40991C34}"/>
    <cellStyle name="Normal 8 2 2 6 4" xfId="2555" xr:uid="{A9AFEB22-E910-4491-A81D-A42DE3E43FBE}"/>
    <cellStyle name="Normal 8 2 2 7" xfId="2556" xr:uid="{5B67F3AB-CA63-4B69-9256-4FB2E3D3211A}"/>
    <cellStyle name="Normal 8 2 2 7 2" xfId="4140" xr:uid="{E4758374-5EAB-4244-A142-3E9337D25C96}"/>
    <cellStyle name="Normal 8 2 2 8" xfId="2557" xr:uid="{D0FE2A21-149E-473A-B837-9EB3EC577326}"/>
    <cellStyle name="Normal 8 2 2 9" xfId="2558" xr:uid="{27FB54FB-066E-4885-BD28-956E716F1157}"/>
    <cellStyle name="Normal 8 2 3" xfId="2559" xr:uid="{833BED0E-3EF3-4529-ABD2-C403312F4536}"/>
    <cellStyle name="Normal 8 2 3 2" xfId="2560" xr:uid="{0F9B7466-CED2-4167-B284-CDEA269E8307}"/>
    <cellStyle name="Normal 8 2 3 2 2" xfId="2561" xr:uid="{B7168C7F-A85C-413B-BC45-B0E3669C65DA}"/>
    <cellStyle name="Normal 8 2 3 2 2 2" xfId="2562" xr:uid="{1ACE9197-DD55-44B9-8925-E1F1C88AE700}"/>
    <cellStyle name="Normal 8 2 3 2 2 2 2" xfId="4141" xr:uid="{FF6F083E-6651-4D1F-849C-57781FAF8E1C}"/>
    <cellStyle name="Normal 8 2 3 2 2 2 2 2" xfId="4142" xr:uid="{7F0D0170-6895-4DE7-9AAF-4915E216F8F0}"/>
    <cellStyle name="Normal 8 2 3 2 2 2 3" xfId="4143" xr:uid="{2684F3B4-2FB3-4720-93B3-BC1EE80C9DB0}"/>
    <cellStyle name="Normal 8 2 3 2 2 3" xfId="2563" xr:uid="{B9F838CC-174D-4100-862E-E2F9E6EADD0B}"/>
    <cellStyle name="Normal 8 2 3 2 2 3 2" xfId="4144" xr:uid="{9D8108AD-5DBB-4F67-9FBB-FC4C855898DE}"/>
    <cellStyle name="Normal 8 2 3 2 2 4" xfId="2564" xr:uid="{50815683-3FAF-410F-97C9-6558932F8948}"/>
    <cellStyle name="Normal 8 2 3 2 3" xfId="2565" xr:uid="{9AF17D62-1CFD-482C-B37F-78070A4A9EA1}"/>
    <cellStyle name="Normal 8 2 3 2 3 2" xfId="2566" xr:uid="{9250F6A7-E5A1-4E6E-81E0-ED7D8005A9D6}"/>
    <cellStyle name="Normal 8 2 3 2 3 2 2" xfId="4145" xr:uid="{9F9389CD-E982-4311-85D4-C7645E6F6F03}"/>
    <cellStyle name="Normal 8 2 3 2 3 3" xfId="2567" xr:uid="{DD8FC0C8-EA44-4C8C-8E14-25CC274B8E88}"/>
    <cellStyle name="Normal 8 2 3 2 3 4" xfId="2568" xr:uid="{1FB44F39-63F2-47C3-95CB-590CEF93FB65}"/>
    <cellStyle name="Normal 8 2 3 2 4" xfId="2569" xr:uid="{6F050BF5-B09D-4057-8FBF-4F14A041ABCF}"/>
    <cellStyle name="Normal 8 2 3 2 4 2" xfId="4146" xr:uid="{ED870A85-8343-444E-BA56-F194A205904D}"/>
    <cellStyle name="Normal 8 2 3 2 5" xfId="2570" xr:uid="{909DB202-6755-4057-BD6F-169CBFE67D3A}"/>
    <cellStyle name="Normal 8 2 3 2 6" xfId="2571" xr:uid="{CD8CDC7B-E9B2-4858-82D0-C4D086DEFC34}"/>
    <cellStyle name="Normal 8 2 3 3" xfId="2572" xr:uid="{6355427D-133C-409A-B173-DD0895A8FB17}"/>
    <cellStyle name="Normal 8 2 3 3 2" xfId="2573" xr:uid="{868DD2E1-7A7C-43D0-AF86-1EEF2E30FD7E}"/>
    <cellStyle name="Normal 8 2 3 3 2 2" xfId="2574" xr:uid="{84FA8DE2-9326-4B00-8939-7C3EDEC7C52B}"/>
    <cellStyle name="Normal 8 2 3 3 2 2 2" xfId="4147" xr:uid="{ED63E6D0-C78A-42CE-8934-118847FEC044}"/>
    <cellStyle name="Normal 8 2 3 3 2 2 2 2" xfId="4148" xr:uid="{0C6912CD-4DB2-41CE-90FB-CACDB3F8C967}"/>
    <cellStyle name="Normal 8 2 3 3 2 2 3" xfId="4149" xr:uid="{6579E54E-C2D3-4FD5-A172-D688FDF3C0E3}"/>
    <cellStyle name="Normal 8 2 3 3 2 3" xfId="2575" xr:uid="{B629C06A-32AF-46BA-AEDD-444BF3EF15F4}"/>
    <cellStyle name="Normal 8 2 3 3 2 3 2" xfId="4150" xr:uid="{19845B62-0EA3-4232-98DF-BFD2A6A96A87}"/>
    <cellStyle name="Normal 8 2 3 3 2 4" xfId="2576" xr:uid="{9153108A-F0BD-4B23-9B05-1C21D4BB1088}"/>
    <cellStyle name="Normal 8 2 3 3 3" xfId="2577" xr:uid="{45DC4B72-95D7-4F2F-B368-24DFCA2FE09F}"/>
    <cellStyle name="Normal 8 2 3 3 3 2" xfId="4151" xr:uid="{47166F94-7887-412A-9C13-95867EC2A250}"/>
    <cellStyle name="Normal 8 2 3 3 3 2 2" xfId="4152" xr:uid="{12C54DA3-D531-440D-B64D-9FD6F662B642}"/>
    <cellStyle name="Normal 8 2 3 3 3 3" xfId="4153" xr:uid="{BED24C2E-7FE8-40D7-A1B7-EF8E099E1923}"/>
    <cellStyle name="Normal 8 2 3 3 4" xfId="2578" xr:uid="{201CDECC-0F79-42B3-BA5D-1FF767776EAE}"/>
    <cellStyle name="Normal 8 2 3 3 4 2" xfId="4154" xr:uid="{F0764594-0912-40FE-A687-EE667D5C66D4}"/>
    <cellStyle name="Normal 8 2 3 3 5" xfId="2579" xr:uid="{0A9F30B0-8B87-49B4-9A4A-D6B3D3E622CA}"/>
    <cellStyle name="Normal 8 2 3 4" xfId="2580" xr:uid="{663E6B96-6BEA-4392-99FA-5AB3BF876DA7}"/>
    <cellStyle name="Normal 8 2 3 4 2" xfId="2581" xr:uid="{B7A81567-A127-4B1E-BE5B-286570480AE2}"/>
    <cellStyle name="Normal 8 2 3 4 2 2" xfId="4155" xr:uid="{8D654C85-7B42-4E3E-A345-67D177C34173}"/>
    <cellStyle name="Normal 8 2 3 4 2 2 2" xfId="4156" xr:uid="{D17D1E32-9CBE-403B-8F48-ED035A4B6A5A}"/>
    <cellStyle name="Normal 8 2 3 4 2 3" xfId="4157" xr:uid="{CD648E7E-CE22-4759-9D22-5B1092D4C0CF}"/>
    <cellStyle name="Normal 8 2 3 4 3" xfId="2582" xr:uid="{D43872AD-3A6A-40F6-A289-4F6A6782E267}"/>
    <cellStyle name="Normal 8 2 3 4 3 2" xfId="4158" xr:uid="{24068D43-267F-405F-8012-3A266CD0A538}"/>
    <cellStyle name="Normal 8 2 3 4 4" xfId="2583" xr:uid="{65593F32-7F6C-4F57-8134-D85745AAF1B3}"/>
    <cellStyle name="Normal 8 2 3 5" xfId="2584" xr:uid="{1F0E7DAA-E9BA-4BF4-96A2-4D01EF22CBB5}"/>
    <cellStyle name="Normal 8 2 3 5 2" xfId="2585" xr:uid="{DA428B93-FBF5-4124-BAF7-0A55A67407A0}"/>
    <cellStyle name="Normal 8 2 3 5 2 2" xfId="4159" xr:uid="{DB46E984-E626-4C34-A40F-FBF3BCA54E45}"/>
    <cellStyle name="Normal 8 2 3 5 3" xfId="2586" xr:uid="{BF6631E9-1D25-48E9-A272-8FEE4F3E86D7}"/>
    <cellStyle name="Normal 8 2 3 5 4" xfId="2587" xr:uid="{E8B6ADB9-6A61-4F93-804F-8747588EFB5D}"/>
    <cellStyle name="Normal 8 2 3 6" xfId="2588" xr:uid="{512BCD7D-5B3C-48DB-9F1A-2D5B31E5A3CC}"/>
    <cellStyle name="Normal 8 2 3 6 2" xfId="4160" xr:uid="{4AE10F61-D704-42CE-A5D7-4A22A408EA80}"/>
    <cellStyle name="Normal 8 2 3 7" xfId="2589" xr:uid="{A85958CB-A13D-47D0-9C4A-9960CC1B51FA}"/>
    <cellStyle name="Normal 8 2 3 8" xfId="2590" xr:uid="{FC2DE2A1-2792-4652-86E7-77222C99EADF}"/>
    <cellStyle name="Normal 8 2 4" xfId="2591" xr:uid="{8C12DD44-D55E-4FA5-9F78-5C8EBC406CE6}"/>
    <cellStyle name="Normal 8 2 4 2" xfId="2592" xr:uid="{1145289A-02C5-465E-B2FE-D92EB4C31683}"/>
    <cellStyle name="Normal 8 2 4 2 2" xfId="2593" xr:uid="{972C9236-0303-4BA2-99D4-DCE9BD32F353}"/>
    <cellStyle name="Normal 8 2 4 2 2 2" xfId="2594" xr:uid="{7DF301CA-2943-4C40-998C-FA13EF7D04AB}"/>
    <cellStyle name="Normal 8 2 4 2 2 2 2" xfId="4161" xr:uid="{9BFE98EF-A3C1-47F4-B1C8-25E3826B2C91}"/>
    <cellStyle name="Normal 8 2 4 2 2 3" xfId="2595" xr:uid="{B8F37085-943B-4588-84DF-BAF52EA70535}"/>
    <cellStyle name="Normal 8 2 4 2 2 4" xfId="2596" xr:uid="{877378AE-2E7D-4252-8088-3550402D7DEF}"/>
    <cellStyle name="Normal 8 2 4 2 3" xfId="2597" xr:uid="{1DFCA133-D45D-4B8B-84FA-8BFF786CBDC2}"/>
    <cellStyle name="Normal 8 2 4 2 3 2" xfId="4162" xr:uid="{8F60C724-3E67-426A-868E-78E644940218}"/>
    <cellStyle name="Normal 8 2 4 2 4" xfId="2598" xr:uid="{14662B44-D484-49E2-B083-59ED237A0D34}"/>
    <cellStyle name="Normal 8 2 4 2 5" xfId="2599" xr:uid="{E57B087F-0131-4831-9155-0E8650C6FE79}"/>
    <cellStyle name="Normal 8 2 4 3" xfId="2600" xr:uid="{2BC527CC-7EBC-40AF-8174-AF6EF31A2DBF}"/>
    <cellStyle name="Normal 8 2 4 3 2" xfId="2601" xr:uid="{C5123A7A-A8FD-4CA3-9CAF-C22E67465FF1}"/>
    <cellStyle name="Normal 8 2 4 3 2 2" xfId="4163" xr:uid="{C18227E3-AE12-43AB-B6FC-DC1D6D681594}"/>
    <cellStyle name="Normal 8 2 4 3 3" xfId="2602" xr:uid="{34CD60E7-E7E3-4F5C-A5A7-B4C23A9EBF90}"/>
    <cellStyle name="Normal 8 2 4 3 4" xfId="2603" xr:uid="{57CF5D62-C7E3-4AE1-9957-6E9F1CFF83E9}"/>
    <cellStyle name="Normal 8 2 4 4" xfId="2604" xr:uid="{32799618-4363-4A5E-B55F-F9F81A05D8F7}"/>
    <cellStyle name="Normal 8 2 4 4 2" xfId="2605" xr:uid="{5CD219AA-5093-455C-A2EA-C463101D70FD}"/>
    <cellStyle name="Normal 8 2 4 4 3" xfId="2606" xr:uid="{25CDBEA7-C807-4CCC-B245-A03F89FB2420}"/>
    <cellStyle name="Normal 8 2 4 4 4" xfId="2607" xr:uid="{BFFC709F-7591-4B85-B3F9-B8313CFD97FB}"/>
    <cellStyle name="Normal 8 2 4 5" xfId="2608" xr:uid="{D345A426-5898-4EC8-A883-ECCD63E7E422}"/>
    <cellStyle name="Normal 8 2 4 6" xfId="2609" xr:uid="{FFA42789-CB42-4B6F-A12C-D66E09A0E4A2}"/>
    <cellStyle name="Normal 8 2 4 7" xfId="2610" xr:uid="{4F3A7647-BDA4-41F2-839C-82F60E93B816}"/>
    <cellStyle name="Normal 8 2 5" xfId="2611" xr:uid="{11715EF4-BA75-4ABB-89D5-B2AAB3A3F215}"/>
    <cellStyle name="Normal 8 2 5 2" xfId="2612" xr:uid="{CC38117F-E349-4A13-A77C-76552F721D3A}"/>
    <cellStyle name="Normal 8 2 5 2 2" xfId="2613" xr:uid="{A3C04D95-AE8F-4C36-A644-BB587127A015}"/>
    <cellStyle name="Normal 8 2 5 2 2 2" xfId="4164" xr:uid="{823F7ECD-1EDA-4D93-9CB0-91D529B75EC5}"/>
    <cellStyle name="Normal 8 2 5 2 2 2 2" xfId="4165" xr:uid="{F8C1FC16-2E47-4210-B440-6B8A51077868}"/>
    <cellStyle name="Normal 8 2 5 2 2 3" xfId="4166" xr:uid="{FEB5116F-F3BF-40EB-8AE5-E95A1B3F1C64}"/>
    <cellStyle name="Normal 8 2 5 2 3" xfId="2614" xr:uid="{6AD25A2B-33C1-415C-BBF9-9E825B2F987B}"/>
    <cellStyle name="Normal 8 2 5 2 3 2" xfId="4167" xr:uid="{2F3D5B85-5277-408A-A2BC-668129D87055}"/>
    <cellStyle name="Normal 8 2 5 2 4" xfId="2615" xr:uid="{097C4F6C-E4DF-4ABC-B1A3-77336B5A6F32}"/>
    <cellStyle name="Normal 8 2 5 3" xfId="2616" xr:uid="{DF5E14B8-EFBC-4E67-90C3-B3DD6469B9D4}"/>
    <cellStyle name="Normal 8 2 5 3 2" xfId="2617" xr:uid="{A3F3F25C-955A-432E-B2E0-416E60D9D43B}"/>
    <cellStyle name="Normal 8 2 5 3 2 2" xfId="4168" xr:uid="{F4AC6542-9E1F-475C-AFDC-FD26371A39DF}"/>
    <cellStyle name="Normal 8 2 5 3 3" xfId="2618" xr:uid="{CEECE6E4-02AA-41E7-8CB6-5946707033A3}"/>
    <cellStyle name="Normal 8 2 5 3 4" xfId="2619" xr:uid="{1AE85709-9AA7-41C1-8DF8-022F618712F3}"/>
    <cellStyle name="Normal 8 2 5 4" xfId="2620" xr:uid="{2192C02B-5E6E-4CD8-BC25-AAAEB97E8796}"/>
    <cellStyle name="Normal 8 2 5 4 2" xfId="4169" xr:uid="{EC1CA940-9F50-4CD1-9804-6E298EFB144C}"/>
    <cellStyle name="Normal 8 2 5 5" xfId="2621" xr:uid="{D63DA6ED-A17A-4D6D-90D1-07E4053B2CFB}"/>
    <cellStyle name="Normal 8 2 5 6" xfId="2622" xr:uid="{84D0EA9F-B7AA-4AA3-9094-9CFCB79400DE}"/>
    <cellStyle name="Normal 8 2 6" xfId="2623" xr:uid="{21F48D24-1FB4-40D4-9770-33BD1BB8AAEC}"/>
    <cellStyle name="Normal 8 2 6 2" xfId="2624" xr:uid="{9D25C0E5-1346-4EF3-9FCA-9C3CF99E0E58}"/>
    <cellStyle name="Normal 8 2 6 2 2" xfId="2625" xr:uid="{53617D92-503F-4399-AC22-D3731991FF39}"/>
    <cellStyle name="Normal 8 2 6 2 2 2" xfId="4170" xr:uid="{405C8A26-DA5A-4636-92F9-C491B6BA2FE8}"/>
    <cellStyle name="Normal 8 2 6 2 3" xfId="2626" xr:uid="{5CE17A59-8551-4B66-8289-4416DF3DADB1}"/>
    <cellStyle name="Normal 8 2 6 2 4" xfId="2627" xr:uid="{6B25158C-0DA1-4E15-8DB6-2C1812B936E2}"/>
    <cellStyle name="Normal 8 2 6 3" xfId="2628" xr:uid="{5AE091ED-B2CD-4CCE-8E26-07B87102BC5B}"/>
    <cellStyle name="Normal 8 2 6 3 2" xfId="4171" xr:uid="{A7D9DB4B-2B16-4BF9-86A1-992691555219}"/>
    <cellStyle name="Normal 8 2 6 4" xfId="2629" xr:uid="{339F28A9-7C19-4DB8-8647-FD33427D5CA3}"/>
    <cellStyle name="Normal 8 2 6 5" xfId="2630" xr:uid="{A8B17CE4-3B00-49B8-B83F-148A951D4144}"/>
    <cellStyle name="Normal 8 2 7" xfId="2631" xr:uid="{9CF8E98E-31BD-4363-A8DC-669480780A51}"/>
    <cellStyle name="Normal 8 2 7 2" xfId="2632" xr:uid="{149CF333-86DB-4C51-B934-8686A7824FA3}"/>
    <cellStyle name="Normal 8 2 7 2 2" xfId="4172" xr:uid="{056A2C1A-A438-404E-86C2-4B4A35FCCE21}"/>
    <cellStyle name="Normal 8 2 7 3" xfId="2633" xr:uid="{0C31AAC8-9C50-41EB-A99A-93B668C9978A}"/>
    <cellStyle name="Normal 8 2 7 4" xfId="2634" xr:uid="{E48A997F-3191-47DE-84FE-2C513455B38D}"/>
    <cellStyle name="Normal 8 2 8" xfId="2635" xr:uid="{04E54F53-11EC-4BA9-9755-C460A2C5C881}"/>
    <cellStyle name="Normal 8 2 8 2" xfId="2636" xr:uid="{7D045E48-3FA4-45BE-8686-1D01DD5A1EF9}"/>
    <cellStyle name="Normal 8 2 8 3" xfId="2637" xr:uid="{795B89A9-6380-4781-A923-F661FD71EACB}"/>
    <cellStyle name="Normal 8 2 8 4" xfId="2638" xr:uid="{3F94FD83-951F-42F6-92F7-1611F0D089CE}"/>
    <cellStyle name="Normal 8 2 9" xfId="2639" xr:uid="{090081C5-C667-486A-8C2D-49BE6F58D828}"/>
    <cellStyle name="Normal 8 3" xfId="2640" xr:uid="{E08AC6BB-7ADD-4AB8-AD9A-F4C086275D4E}"/>
    <cellStyle name="Normal 8 3 10" xfId="2641" xr:uid="{683C5B99-3A10-4ADC-9248-DCEB436FA2DE}"/>
    <cellStyle name="Normal 8 3 11" xfId="2642" xr:uid="{8E485541-B7DB-4257-B582-7F7860490B95}"/>
    <cellStyle name="Normal 8 3 2" xfId="2643" xr:uid="{D02B3215-E25F-4553-979D-36A0BF7E5869}"/>
    <cellStyle name="Normal 8 3 2 2" xfId="2644" xr:uid="{756C6327-F7E0-462B-9E74-79811CEC6234}"/>
    <cellStyle name="Normal 8 3 2 2 2" xfId="2645" xr:uid="{90E2317E-96C6-4AD3-A534-4170E205068E}"/>
    <cellStyle name="Normal 8 3 2 2 2 2" xfId="2646" xr:uid="{FA2DF952-1DD6-4597-BCFA-A2EB5649AB56}"/>
    <cellStyle name="Normal 8 3 2 2 2 2 2" xfId="2647" xr:uid="{7AD5C58F-C6CC-4E2D-AB59-47B73632B829}"/>
    <cellStyle name="Normal 8 3 2 2 2 2 2 2" xfId="4173" xr:uid="{351D2680-19CC-44A8-835B-2D88A3A75728}"/>
    <cellStyle name="Normal 8 3 2 2 2 2 3" xfId="2648" xr:uid="{2963B8E7-F20C-4C46-8BE1-E7C880D4AE5B}"/>
    <cellStyle name="Normal 8 3 2 2 2 2 4" xfId="2649" xr:uid="{95438AD4-7C2B-4A65-ADFD-71D1D9DB4190}"/>
    <cellStyle name="Normal 8 3 2 2 2 3" xfId="2650" xr:uid="{A7FF6C8E-B547-4425-A8E0-5E6F048DCEFC}"/>
    <cellStyle name="Normal 8 3 2 2 2 3 2" xfId="2651" xr:uid="{AA043995-305C-447C-9D56-34611F56A348}"/>
    <cellStyle name="Normal 8 3 2 2 2 3 3" xfId="2652" xr:uid="{D1123C14-665A-4A47-B62C-2FC9268E1FC2}"/>
    <cellStyle name="Normal 8 3 2 2 2 3 4" xfId="2653" xr:uid="{85BDE866-A030-4DF5-B8E4-CB5E56318825}"/>
    <cellStyle name="Normal 8 3 2 2 2 4" xfId="2654" xr:uid="{2A058AEE-21E4-4E78-A4FE-C8712300BE82}"/>
    <cellStyle name="Normal 8 3 2 2 2 5" xfId="2655" xr:uid="{A0D930C8-DA62-4D7D-8415-73D150C06BDA}"/>
    <cellStyle name="Normal 8 3 2 2 2 6" xfId="2656" xr:uid="{B5E8A959-CF77-4993-B473-09BEE2322A4D}"/>
    <cellStyle name="Normal 8 3 2 2 3" xfId="2657" xr:uid="{DCA1F454-7C77-4E8B-84ED-DF07B59EF5CA}"/>
    <cellStyle name="Normal 8 3 2 2 3 2" xfId="2658" xr:uid="{F8304CA9-DD48-4845-94B9-DBE654CEB054}"/>
    <cellStyle name="Normal 8 3 2 2 3 2 2" xfId="2659" xr:uid="{5CDDB099-1A09-4483-9862-241BA63894FD}"/>
    <cellStyle name="Normal 8 3 2 2 3 2 3" xfId="2660" xr:uid="{A6575132-EACF-4E3A-A50F-7F408557786A}"/>
    <cellStyle name="Normal 8 3 2 2 3 2 4" xfId="2661" xr:uid="{0360E73C-B538-43E8-81BA-B67717ECE345}"/>
    <cellStyle name="Normal 8 3 2 2 3 3" xfId="2662" xr:uid="{619B89DF-2089-483B-8586-CD3052B8B43E}"/>
    <cellStyle name="Normal 8 3 2 2 3 4" xfId="2663" xr:uid="{CFFBC3BE-1FE0-4F09-B78E-393C19069473}"/>
    <cellStyle name="Normal 8 3 2 2 3 5" xfId="2664" xr:uid="{C8B433A4-39D3-497F-8283-4ADF49385D7C}"/>
    <cellStyle name="Normal 8 3 2 2 4" xfId="2665" xr:uid="{A349425B-686E-4A23-B729-7491AF9032CB}"/>
    <cellStyle name="Normal 8 3 2 2 4 2" xfId="2666" xr:uid="{A75952AF-9C8E-426C-B207-6D158A12DD84}"/>
    <cellStyle name="Normal 8 3 2 2 4 3" xfId="2667" xr:uid="{43EE08EF-1837-4823-8CEC-E9C5DD31603F}"/>
    <cellStyle name="Normal 8 3 2 2 4 4" xfId="2668" xr:uid="{B82F9950-D02A-4FB5-9FBE-BCB3F72EEF90}"/>
    <cellStyle name="Normal 8 3 2 2 5" xfId="2669" xr:uid="{8F23AC1A-6E17-4516-B38F-D6C7325BB485}"/>
    <cellStyle name="Normal 8 3 2 2 5 2" xfId="2670" xr:uid="{63B79FF2-7807-46D0-A352-6FAD7C3C0207}"/>
    <cellStyle name="Normal 8 3 2 2 5 3" xfId="2671" xr:uid="{5BB3D70A-94BC-40A4-BD9F-B78D0DD79FFB}"/>
    <cellStyle name="Normal 8 3 2 2 5 4" xfId="2672" xr:uid="{56F9E8B2-4BBD-4D60-9CF3-1D30F0C01647}"/>
    <cellStyle name="Normal 8 3 2 2 6" xfId="2673" xr:uid="{6031D737-A201-48B5-951B-8E39CA537224}"/>
    <cellStyle name="Normal 8 3 2 2 7" xfId="2674" xr:uid="{CBC00A78-29BB-4C97-9CD0-7C171FA8E7F3}"/>
    <cellStyle name="Normal 8 3 2 2 8" xfId="2675" xr:uid="{EEF4CB5F-229D-4DCA-996D-5F3CD1A09FB2}"/>
    <cellStyle name="Normal 8 3 2 3" xfId="2676" xr:uid="{29DF95F2-5176-4C81-B4B4-3FF53270F503}"/>
    <cellStyle name="Normal 8 3 2 3 2" xfId="2677" xr:uid="{2979839C-764D-4081-BB2E-630D530B7284}"/>
    <cellStyle name="Normal 8 3 2 3 2 2" xfId="2678" xr:uid="{8461E72A-CC24-4A47-99EB-A5E3B6827CAF}"/>
    <cellStyle name="Normal 8 3 2 3 2 2 2" xfId="4174" xr:uid="{F1215800-6507-4083-9287-271C5AF67C91}"/>
    <cellStyle name="Normal 8 3 2 3 2 2 2 2" xfId="4175" xr:uid="{125F145D-0855-480E-8A5D-7C79596B04B0}"/>
    <cellStyle name="Normal 8 3 2 3 2 2 3" xfId="4176" xr:uid="{575D664C-4132-4DA8-A895-B1767A7C6752}"/>
    <cellStyle name="Normal 8 3 2 3 2 3" xfId="2679" xr:uid="{0F5A1393-81B4-40E0-843B-196E87FD06AF}"/>
    <cellStyle name="Normal 8 3 2 3 2 3 2" xfId="4177" xr:uid="{D6950560-C6E8-4302-9AEA-3C013745E998}"/>
    <cellStyle name="Normal 8 3 2 3 2 4" xfId="2680" xr:uid="{F2842660-A4F3-42B3-817A-AFF7F7FE1B65}"/>
    <cellStyle name="Normal 8 3 2 3 3" xfId="2681" xr:uid="{CD950F64-09BD-461C-92AE-953E0CA7F995}"/>
    <cellStyle name="Normal 8 3 2 3 3 2" xfId="2682" xr:uid="{9212657F-AF48-49A2-96E4-07E1446975A5}"/>
    <cellStyle name="Normal 8 3 2 3 3 2 2" xfId="4178" xr:uid="{A5ED13A7-CAC1-465F-89F3-6D21AC7DDC2C}"/>
    <cellStyle name="Normal 8 3 2 3 3 3" xfId="2683" xr:uid="{F20ADCC2-6922-43FE-806C-F16C3E4A547F}"/>
    <cellStyle name="Normal 8 3 2 3 3 4" xfId="2684" xr:uid="{B694E6FC-B73A-491B-8D9E-B16B34B9D3B1}"/>
    <cellStyle name="Normal 8 3 2 3 4" xfId="2685" xr:uid="{06AE7CFE-2FF7-400C-9E23-91C0D03FFC9C}"/>
    <cellStyle name="Normal 8 3 2 3 4 2" xfId="4179" xr:uid="{0B0B7A5A-9091-43D5-B1B2-60ED7A14956A}"/>
    <cellStyle name="Normal 8 3 2 3 5" xfId="2686" xr:uid="{3E2FB9E4-6768-4F1B-88E4-0D529639E1D1}"/>
    <cellStyle name="Normal 8 3 2 3 6" xfId="2687" xr:uid="{3EF25DFC-6123-40BA-A05B-C59602EDC69F}"/>
    <cellStyle name="Normal 8 3 2 4" xfId="2688" xr:uid="{F7DF3074-658A-4317-A5C5-A9FB7040E464}"/>
    <cellStyle name="Normal 8 3 2 4 2" xfId="2689" xr:uid="{0BC4906C-E054-4E68-A61B-CBF17AF0CCEC}"/>
    <cellStyle name="Normal 8 3 2 4 2 2" xfId="2690" xr:uid="{ADD708CE-9738-4764-B888-70A9579B1191}"/>
    <cellStyle name="Normal 8 3 2 4 2 2 2" xfId="4180" xr:uid="{7781DA6A-70E9-4989-B303-C71DA42E6145}"/>
    <cellStyle name="Normal 8 3 2 4 2 3" xfId="2691" xr:uid="{13BCFA45-5CBF-46BC-A89B-C00162295C7A}"/>
    <cellStyle name="Normal 8 3 2 4 2 4" xfId="2692" xr:uid="{736FC5F4-B34B-4CDF-A992-7ED962ACDA7E}"/>
    <cellStyle name="Normal 8 3 2 4 3" xfId="2693" xr:uid="{629496FD-ECBA-4DC4-B92A-5FBA5F9F219B}"/>
    <cellStyle name="Normal 8 3 2 4 3 2" xfId="4181" xr:uid="{1B6503D0-62F2-4BC3-840A-DB6586A64253}"/>
    <cellStyle name="Normal 8 3 2 4 4" xfId="2694" xr:uid="{AE42F35E-1C02-4569-A6F7-B35E0A94F7B6}"/>
    <cellStyle name="Normal 8 3 2 4 5" xfId="2695" xr:uid="{2730CAE7-51D8-46D7-B98F-317067D1C6FA}"/>
    <cellStyle name="Normal 8 3 2 5" xfId="2696" xr:uid="{4D5AFA1B-54CC-444F-B127-0BC1A36C6706}"/>
    <cellStyle name="Normal 8 3 2 5 2" xfId="2697" xr:uid="{32C727C1-549E-4D24-BFA9-B71F4E1671B8}"/>
    <cellStyle name="Normal 8 3 2 5 2 2" xfId="4182" xr:uid="{4FF697EE-ABB0-41E4-A68F-9BB3F33DEEA8}"/>
    <cellStyle name="Normal 8 3 2 5 3" xfId="2698" xr:uid="{33DC0F0F-2FA0-4393-92F0-8C60026CB2C2}"/>
    <cellStyle name="Normal 8 3 2 5 4" xfId="2699" xr:uid="{F94FCC1D-CECB-45BC-A72F-5CF9A24D93BC}"/>
    <cellStyle name="Normal 8 3 2 6" xfId="2700" xr:uid="{02488CFC-8430-463A-AD80-2BF7D137D719}"/>
    <cellStyle name="Normal 8 3 2 6 2" xfId="2701" xr:uid="{0E026AC7-FCAD-4908-B7AB-4B3B38B44EF6}"/>
    <cellStyle name="Normal 8 3 2 6 3" xfId="2702" xr:uid="{40C041B6-60FC-443B-A565-F489BEACBDC4}"/>
    <cellStyle name="Normal 8 3 2 6 4" xfId="2703" xr:uid="{080BB81A-460F-4B2D-BE53-56D342EF543C}"/>
    <cellStyle name="Normal 8 3 2 7" xfId="2704" xr:uid="{64C62610-F1CD-4517-8755-FA06576891AC}"/>
    <cellStyle name="Normal 8 3 2 8" xfId="2705" xr:uid="{D12F3005-6369-481D-A1DA-98EEAAE43134}"/>
    <cellStyle name="Normal 8 3 2 9" xfId="2706" xr:uid="{1501CEAF-4B03-4711-A3CC-B15A74EFB9E7}"/>
    <cellStyle name="Normal 8 3 3" xfId="2707" xr:uid="{E0BAABEA-62CF-4352-AD4A-3FF1838896F9}"/>
    <cellStyle name="Normal 8 3 3 2" xfId="2708" xr:uid="{93A55D0A-AE34-4CFF-BF27-07B4C56D37AC}"/>
    <cellStyle name="Normal 8 3 3 2 2" xfId="2709" xr:uid="{315A7773-9AD1-4FE1-9532-B4D499E26CF3}"/>
    <cellStyle name="Normal 8 3 3 2 2 2" xfId="2710" xr:uid="{1EFCFCE2-15D2-4627-82AA-B40A90099718}"/>
    <cellStyle name="Normal 8 3 3 2 2 2 2" xfId="4183" xr:uid="{122AC5F3-61B6-49F9-9E51-5F335C7D6E83}"/>
    <cellStyle name="Normal 8 3 3 2 2 2 2 2" xfId="4760" xr:uid="{3374C2D9-02D2-4284-9016-DC16C3F18646}"/>
    <cellStyle name="Normal 8 3 3 2 2 2 3" xfId="4761" xr:uid="{58CBC47C-7070-4647-9DD9-691D6CA262E1}"/>
    <cellStyle name="Normal 8 3 3 2 2 3" xfId="2711" xr:uid="{61611B3B-040E-4461-B4C8-0DDB13582815}"/>
    <cellStyle name="Normal 8 3 3 2 2 3 2" xfId="4762" xr:uid="{22D11B47-763E-4C4D-8733-97F8146B7F7B}"/>
    <cellStyle name="Normal 8 3 3 2 2 4" xfId="2712" xr:uid="{343F478A-8552-4405-B591-A1285307AE2F}"/>
    <cellStyle name="Normal 8 3 3 2 3" xfId="2713" xr:uid="{6ED3C491-51B0-4CCF-860F-58CED89A906E}"/>
    <cellStyle name="Normal 8 3 3 2 3 2" xfId="2714" xr:uid="{EB269075-3ED9-417F-9F3A-3C69F3CCB01A}"/>
    <cellStyle name="Normal 8 3 3 2 3 2 2" xfId="4763" xr:uid="{882958B7-1AE7-4BFC-8DFA-77EC5EB51565}"/>
    <cellStyle name="Normal 8 3 3 2 3 3" xfId="2715" xr:uid="{C6860858-1FB1-47EC-8CF3-B25CEB3AE2AA}"/>
    <cellStyle name="Normal 8 3 3 2 3 4" xfId="2716" xr:uid="{BF968B0D-D46F-43B0-8D98-90DB7DFC0307}"/>
    <cellStyle name="Normal 8 3 3 2 4" xfId="2717" xr:uid="{88CB77D2-5156-4171-BBFE-624C8F588E85}"/>
    <cellStyle name="Normal 8 3 3 2 4 2" xfId="4764" xr:uid="{1C4D128D-DBD4-4579-9D8C-D88CDF7ACBE9}"/>
    <cellStyle name="Normal 8 3 3 2 5" xfId="2718" xr:uid="{0EE56854-A5B3-4DDD-9596-7D8B1F4D570B}"/>
    <cellStyle name="Normal 8 3 3 2 6" xfId="2719" xr:uid="{2533FADD-6B3C-43B0-90FE-D2DDFEFBDB96}"/>
    <cellStyle name="Normal 8 3 3 3" xfId="2720" xr:uid="{49F64E97-26FA-4DE9-8C79-11A274DEA273}"/>
    <cellStyle name="Normal 8 3 3 3 2" xfId="2721" xr:uid="{CEAB5D6B-42EC-4F73-A8B3-30DA21B40F11}"/>
    <cellStyle name="Normal 8 3 3 3 2 2" xfId="2722" xr:uid="{39880E3B-F7C6-4CAD-BF09-D5F0EC78C187}"/>
    <cellStyle name="Normal 8 3 3 3 2 2 2" xfId="4765" xr:uid="{802659A0-C71B-4974-8D43-FA4A68E1F0D1}"/>
    <cellStyle name="Normal 8 3 3 3 2 3" xfId="2723" xr:uid="{788DBDF4-A2D3-4EBE-9E18-E51F26E1841A}"/>
    <cellStyle name="Normal 8 3 3 3 2 4" xfId="2724" xr:uid="{A00126DC-A212-4951-B404-37A314DEAA4E}"/>
    <cellStyle name="Normal 8 3 3 3 3" xfId="2725" xr:uid="{55541F13-F630-4658-B36B-766D447C41D9}"/>
    <cellStyle name="Normal 8 3 3 3 3 2" xfId="4766" xr:uid="{3F2E8CBF-A139-4F13-8630-81EF61A74DA6}"/>
    <cellStyle name="Normal 8 3 3 3 4" xfId="2726" xr:uid="{AE14FD3B-AC3F-4E7B-81A4-8A41E57393ED}"/>
    <cellStyle name="Normal 8 3 3 3 5" xfId="2727" xr:uid="{5A9681FD-59B9-4972-810E-52FD22CB75D4}"/>
    <cellStyle name="Normal 8 3 3 4" xfId="2728" xr:uid="{DE3FC429-4404-4C71-9282-A3CF26D510F3}"/>
    <cellStyle name="Normal 8 3 3 4 2" xfId="2729" xr:uid="{A5E30874-B730-4284-9341-CE59DB52E2B4}"/>
    <cellStyle name="Normal 8 3 3 4 2 2" xfId="4767" xr:uid="{73BE4C4B-8EE3-4CAC-BF01-A1533FD9F660}"/>
    <cellStyle name="Normal 8 3 3 4 3" xfId="2730" xr:uid="{FD5E8188-25D2-4631-B6F9-3EF974AB0E4A}"/>
    <cellStyle name="Normal 8 3 3 4 4" xfId="2731" xr:uid="{FE5768DB-7B13-46D1-ADC3-1624933BD9C3}"/>
    <cellStyle name="Normal 8 3 3 5" xfId="2732" xr:uid="{060422DA-6155-4A7B-87CA-15CDF8093021}"/>
    <cellStyle name="Normal 8 3 3 5 2" xfId="2733" xr:uid="{F67AD171-25CE-44F1-8695-C9B8F88A45B0}"/>
    <cellStyle name="Normal 8 3 3 5 3" xfId="2734" xr:uid="{FD029F70-4FDB-4E2A-B2F7-7F3B7104ED71}"/>
    <cellStyle name="Normal 8 3 3 5 4" xfId="2735" xr:uid="{FAF90269-19D4-43A5-9C9A-2BCA61B67C47}"/>
    <cellStyle name="Normal 8 3 3 6" xfId="2736" xr:uid="{1AE95850-65D4-4E4D-A8D6-C9EF4D18FBA2}"/>
    <cellStyle name="Normal 8 3 3 7" xfId="2737" xr:uid="{B1577721-18C5-433A-AC85-8517BA44F870}"/>
    <cellStyle name="Normal 8 3 3 8" xfId="2738" xr:uid="{83749C40-7740-4095-B4BD-037C9A715E25}"/>
    <cellStyle name="Normal 8 3 4" xfId="2739" xr:uid="{25C7C07F-9B8B-45BA-869A-D12C3B2891CB}"/>
    <cellStyle name="Normal 8 3 4 2" xfId="2740" xr:uid="{9F9BD247-641C-4F14-BC88-D476EDF17556}"/>
    <cellStyle name="Normal 8 3 4 2 2" xfId="2741" xr:uid="{9736A888-C049-491A-A19E-3FD2E91D5BC6}"/>
    <cellStyle name="Normal 8 3 4 2 2 2" xfId="2742" xr:uid="{D7223561-F59B-4E58-A995-15237203DF65}"/>
    <cellStyle name="Normal 8 3 4 2 2 2 2" xfId="4184" xr:uid="{B485F02B-DA62-44EC-96DB-F2577227C417}"/>
    <cellStyle name="Normal 8 3 4 2 2 3" xfId="2743" xr:uid="{12037EC5-55B2-46D1-A77F-76893F641825}"/>
    <cellStyle name="Normal 8 3 4 2 2 4" xfId="2744" xr:uid="{11FF9424-539F-491C-BA9F-91491B0BA88A}"/>
    <cellStyle name="Normal 8 3 4 2 3" xfId="2745" xr:uid="{693C0943-1805-44C6-8B2B-C354EAD1B6C7}"/>
    <cellStyle name="Normal 8 3 4 2 3 2" xfId="4185" xr:uid="{4C5667D5-FEA9-4439-9204-20A14C1F7681}"/>
    <cellStyle name="Normal 8 3 4 2 4" xfId="2746" xr:uid="{03906753-8124-4E96-AF60-3DE021F2C0BA}"/>
    <cellStyle name="Normal 8 3 4 2 5" xfId="2747" xr:uid="{477900CA-D90B-45C0-94D9-34224B105146}"/>
    <cellStyle name="Normal 8 3 4 3" xfId="2748" xr:uid="{6BAB6EF0-9057-48EE-8D9B-DD4D9C1ECA67}"/>
    <cellStyle name="Normal 8 3 4 3 2" xfId="2749" xr:uid="{DECE93BD-82CA-462B-9919-E94D189F76A7}"/>
    <cellStyle name="Normal 8 3 4 3 2 2" xfId="4186" xr:uid="{BFA0E12F-77E4-48EA-A59A-7E2F7A255173}"/>
    <cellStyle name="Normal 8 3 4 3 3" xfId="2750" xr:uid="{D3C99C35-C31F-4A04-9663-82DFB3AAB432}"/>
    <cellStyle name="Normal 8 3 4 3 4" xfId="2751" xr:uid="{6ABC9DD5-AF7E-4771-B66F-3B03BC51F060}"/>
    <cellStyle name="Normal 8 3 4 4" xfId="2752" xr:uid="{6020998C-4D62-4303-ACC7-D40512B3484A}"/>
    <cellStyle name="Normal 8 3 4 4 2" xfId="2753" xr:uid="{68D9DB28-D3EC-49BB-8539-90774ED3CBA0}"/>
    <cellStyle name="Normal 8 3 4 4 3" xfId="2754" xr:uid="{8EA264B0-2381-4288-BD48-DF4AA4C14502}"/>
    <cellStyle name="Normal 8 3 4 4 4" xfId="2755" xr:uid="{B8DB97F1-1731-4650-98EF-F65A61B751F9}"/>
    <cellStyle name="Normal 8 3 4 5" xfId="2756" xr:uid="{90F9944C-DDD4-42EA-87FF-9FB53C4B6AC4}"/>
    <cellStyle name="Normal 8 3 4 6" xfId="2757" xr:uid="{F27F26F1-69C1-4960-8F94-DB1F0C314EB3}"/>
    <cellStyle name="Normal 8 3 4 7" xfId="2758" xr:uid="{F5353070-6671-4221-87D6-CDE1853767CF}"/>
    <cellStyle name="Normal 8 3 5" xfId="2759" xr:uid="{2B8691EE-8EBB-4B4A-B613-742AC670F826}"/>
    <cellStyle name="Normal 8 3 5 2" xfId="2760" xr:uid="{46569852-A81B-4446-AD93-D2103BA45499}"/>
    <cellStyle name="Normal 8 3 5 2 2" xfId="2761" xr:uid="{F615A882-6E0A-49F1-B593-0304AE14EF2D}"/>
    <cellStyle name="Normal 8 3 5 2 2 2" xfId="4187" xr:uid="{66CAAB32-86F0-47B7-B8BA-6736F0061682}"/>
    <cellStyle name="Normal 8 3 5 2 3" xfId="2762" xr:uid="{BD6CEBC3-54F6-48C6-91C7-594DBA627621}"/>
    <cellStyle name="Normal 8 3 5 2 4" xfId="2763" xr:uid="{3FE66AAB-3A26-4CCB-A146-A433A69FA169}"/>
    <cellStyle name="Normal 8 3 5 3" xfId="2764" xr:uid="{7B5591EC-C426-446A-86FA-78B1D87DBA2B}"/>
    <cellStyle name="Normal 8 3 5 3 2" xfId="2765" xr:uid="{857AB3CE-B83B-4F09-8C0F-15D8BF512AA9}"/>
    <cellStyle name="Normal 8 3 5 3 3" xfId="2766" xr:uid="{2BB0BAC8-26C0-49BC-987E-1EF4C8E9EE23}"/>
    <cellStyle name="Normal 8 3 5 3 4" xfId="2767" xr:uid="{69A27FD4-27D1-43CE-A76F-B614E750B9A2}"/>
    <cellStyle name="Normal 8 3 5 4" xfId="2768" xr:uid="{1451AA47-7B2D-43E6-BB65-BBA395C833A9}"/>
    <cellStyle name="Normal 8 3 5 5" xfId="2769" xr:uid="{30435F63-315D-4C0B-A820-BFAAAF58B537}"/>
    <cellStyle name="Normal 8 3 5 6" xfId="2770" xr:uid="{D054F619-3A38-460D-BA29-BBB78C2EDB8F}"/>
    <cellStyle name="Normal 8 3 6" xfId="2771" xr:uid="{D34A11B5-EACA-4EAD-A246-99C62FCC99F2}"/>
    <cellStyle name="Normal 8 3 6 2" xfId="2772" xr:uid="{3D916EA6-C9AD-4023-9229-D8B6CDAF3433}"/>
    <cellStyle name="Normal 8 3 6 2 2" xfId="2773" xr:uid="{8A2E67E7-C772-41C5-9296-938BF9A6C645}"/>
    <cellStyle name="Normal 8 3 6 2 3" xfId="2774" xr:uid="{C46878CC-D853-4452-8357-2E26FDEB797F}"/>
    <cellStyle name="Normal 8 3 6 2 4" xfId="2775" xr:uid="{B2625048-0E53-4408-869D-5DB5444373D0}"/>
    <cellStyle name="Normal 8 3 6 3" xfId="2776" xr:uid="{4811A48C-9081-456D-9D66-E60644129480}"/>
    <cellStyle name="Normal 8 3 6 4" xfId="2777" xr:uid="{ADBE1AFC-38AA-4C9E-B44F-169C22D778ED}"/>
    <cellStyle name="Normal 8 3 6 5" xfId="2778" xr:uid="{02875874-0141-4D1C-9A6A-F074D1B7836D}"/>
    <cellStyle name="Normal 8 3 7" xfId="2779" xr:uid="{4D664475-0419-4C94-A601-B0232A31C695}"/>
    <cellStyle name="Normal 8 3 7 2" xfId="2780" xr:uid="{EF6A8509-5C40-4F2B-8EF5-5ED6374545E6}"/>
    <cellStyle name="Normal 8 3 7 3" xfId="2781" xr:uid="{2E27A0E2-EDCA-4E3A-B5A9-FF02123F08BC}"/>
    <cellStyle name="Normal 8 3 7 4" xfId="2782" xr:uid="{C038A84E-BF04-4DC8-AA57-BAF96514BCFD}"/>
    <cellStyle name="Normal 8 3 8" xfId="2783" xr:uid="{4843B835-15A9-4E09-8902-EC115E343D33}"/>
    <cellStyle name="Normal 8 3 8 2" xfId="2784" xr:uid="{593220DE-9983-4942-B2C2-53B8244A6FD5}"/>
    <cellStyle name="Normal 8 3 8 3" xfId="2785" xr:uid="{58C2531C-AD44-4B89-B4E7-F46396791746}"/>
    <cellStyle name="Normal 8 3 8 4" xfId="2786" xr:uid="{9CF43231-2A43-48B0-860F-DEEEB1229AAE}"/>
    <cellStyle name="Normal 8 3 9" xfId="2787" xr:uid="{4C32CB1E-F3BA-4B29-A787-2492ABFF088B}"/>
    <cellStyle name="Normal 8 4" xfId="2788" xr:uid="{F50D2C1C-D177-4121-A488-56E2A92F3D9B}"/>
    <cellStyle name="Normal 8 4 10" xfId="2789" xr:uid="{ED78672C-EF1B-4A29-897E-B6F5DD4F6D9C}"/>
    <cellStyle name="Normal 8 4 11" xfId="2790" xr:uid="{3BE2C9F1-121E-49C2-AAC9-87DF3616BF52}"/>
    <cellStyle name="Normal 8 4 2" xfId="2791" xr:uid="{FB324455-0DF1-454E-8ECC-E9C0A35BE37D}"/>
    <cellStyle name="Normal 8 4 2 2" xfId="2792" xr:uid="{9C33E529-8FC3-4824-A820-F109E29B5D29}"/>
    <cellStyle name="Normal 8 4 2 2 2" xfId="2793" xr:uid="{FE2D2307-1C76-4C75-8935-3CA13CD239C3}"/>
    <cellStyle name="Normal 8 4 2 2 2 2" xfId="2794" xr:uid="{980A4D5E-FDFD-4D7B-ADB7-C5A073E03D61}"/>
    <cellStyle name="Normal 8 4 2 2 2 2 2" xfId="2795" xr:uid="{5C5F0459-4976-4412-A093-79B9143AB206}"/>
    <cellStyle name="Normal 8 4 2 2 2 2 3" xfId="2796" xr:uid="{4954710F-1CBD-4FF0-A12E-F7BA241A45DF}"/>
    <cellStyle name="Normal 8 4 2 2 2 2 4" xfId="2797" xr:uid="{1F37DBA6-FDA2-4CDC-87E1-F0DAEA45FDA4}"/>
    <cellStyle name="Normal 8 4 2 2 2 3" xfId="2798" xr:uid="{A0A02C9D-01C0-45B6-BBD9-D2A72C5B8D36}"/>
    <cellStyle name="Normal 8 4 2 2 2 3 2" xfId="2799" xr:uid="{4EB90FCD-0F08-4111-BFB8-1747F78625A0}"/>
    <cellStyle name="Normal 8 4 2 2 2 3 3" xfId="2800" xr:uid="{54D2D97F-17E1-49AA-A69B-F7C5D87A8A9C}"/>
    <cellStyle name="Normal 8 4 2 2 2 3 4" xfId="2801" xr:uid="{DB9F906B-8977-4A86-B365-C7FFBD7F86DF}"/>
    <cellStyle name="Normal 8 4 2 2 2 4" xfId="2802" xr:uid="{6918F8D0-1BB6-4848-B4BE-B80042FDE339}"/>
    <cellStyle name="Normal 8 4 2 2 2 5" xfId="2803" xr:uid="{DEADA05E-9CA0-4E32-8D9E-BCF3F2414541}"/>
    <cellStyle name="Normal 8 4 2 2 2 6" xfId="2804" xr:uid="{7E58A99A-2009-4A4D-8256-3EF86FCB23EB}"/>
    <cellStyle name="Normal 8 4 2 2 3" xfId="2805" xr:uid="{C88DB3FF-B212-481C-B204-C7E502D3A53F}"/>
    <cellStyle name="Normal 8 4 2 2 3 2" xfId="2806" xr:uid="{EBA7FF33-A514-4F9C-90E1-4BC480CA2471}"/>
    <cellStyle name="Normal 8 4 2 2 3 2 2" xfId="2807" xr:uid="{B23E237A-75E9-491F-BCB7-8F3B7DB24C3E}"/>
    <cellStyle name="Normal 8 4 2 2 3 2 3" xfId="2808" xr:uid="{740AB593-C2B3-44F2-9EE1-87F982462B00}"/>
    <cellStyle name="Normal 8 4 2 2 3 2 4" xfId="2809" xr:uid="{D91C56A3-FC36-40DF-85BE-E8502CCFEF9F}"/>
    <cellStyle name="Normal 8 4 2 2 3 3" xfId="2810" xr:uid="{C2B60BB0-D1E7-46A9-9B80-F097DE2A589C}"/>
    <cellStyle name="Normal 8 4 2 2 3 4" xfId="2811" xr:uid="{1AB2C07A-5C82-47D8-8AC9-69A1A51B0D16}"/>
    <cellStyle name="Normal 8 4 2 2 3 5" xfId="2812" xr:uid="{3834B9D6-D17C-43CA-AC65-93C0E1166FBC}"/>
    <cellStyle name="Normal 8 4 2 2 4" xfId="2813" xr:uid="{618AD73C-27A1-4B7F-8608-D9BADD654BF4}"/>
    <cellStyle name="Normal 8 4 2 2 4 2" xfId="2814" xr:uid="{1346EB39-B0A8-446F-9D68-8C1A9D3D49E1}"/>
    <cellStyle name="Normal 8 4 2 2 4 3" xfId="2815" xr:uid="{A982D281-41F8-424E-B550-21712ED16F26}"/>
    <cellStyle name="Normal 8 4 2 2 4 4" xfId="2816" xr:uid="{65625E03-08B5-4CAA-B624-5FAC3660A142}"/>
    <cellStyle name="Normal 8 4 2 2 5" xfId="2817" xr:uid="{A25E2152-7CB8-478C-9840-98B502568421}"/>
    <cellStyle name="Normal 8 4 2 2 5 2" xfId="2818" xr:uid="{5371E0BE-7808-4A36-B474-1FF983F965D0}"/>
    <cellStyle name="Normal 8 4 2 2 5 3" xfId="2819" xr:uid="{8CF74573-6002-4756-BBF3-3D0120FE3269}"/>
    <cellStyle name="Normal 8 4 2 2 5 4" xfId="2820" xr:uid="{151146DC-0CB6-481E-B975-0A777B2888A1}"/>
    <cellStyle name="Normal 8 4 2 2 6" xfId="2821" xr:uid="{34A31EC2-A3CA-4396-85CC-65C17F78E879}"/>
    <cellStyle name="Normal 8 4 2 2 7" xfId="2822" xr:uid="{C8C7E2F6-A93E-4840-B5A1-C7A257110FF2}"/>
    <cellStyle name="Normal 8 4 2 2 8" xfId="2823" xr:uid="{99D43200-3E5B-4F01-B3CE-95B77634F4F7}"/>
    <cellStyle name="Normal 8 4 2 3" xfId="2824" xr:uid="{C867E516-3506-4BD6-9675-F0F9D537F615}"/>
    <cellStyle name="Normal 8 4 2 3 2" xfId="2825" xr:uid="{F2F46AA4-B478-4484-8FD4-EBC3C80FA736}"/>
    <cellStyle name="Normal 8 4 2 3 2 2" xfId="2826" xr:uid="{FDD4809B-5B3A-4FA9-AE7F-27398DF1BCCE}"/>
    <cellStyle name="Normal 8 4 2 3 2 3" xfId="2827" xr:uid="{CF7C6F37-44AA-453F-A029-2ED07C0508CA}"/>
    <cellStyle name="Normal 8 4 2 3 2 4" xfId="2828" xr:uid="{B520989D-772D-458C-9C72-025DC6B197D6}"/>
    <cellStyle name="Normal 8 4 2 3 3" xfId="2829" xr:uid="{7CD9D831-E928-45CD-BE7C-48540379AB5D}"/>
    <cellStyle name="Normal 8 4 2 3 3 2" xfId="2830" xr:uid="{FEEB3802-25B7-4E47-AF34-E15D3819AE01}"/>
    <cellStyle name="Normal 8 4 2 3 3 3" xfId="2831" xr:uid="{2595F3B7-DF86-448C-A2C2-21ED26E4182B}"/>
    <cellStyle name="Normal 8 4 2 3 3 4" xfId="2832" xr:uid="{82AD6BB3-E8E3-4FB2-B404-E80E1D1452FD}"/>
    <cellStyle name="Normal 8 4 2 3 4" xfId="2833" xr:uid="{E5C9FD42-912E-42E4-98A5-B1600A7F2F00}"/>
    <cellStyle name="Normal 8 4 2 3 5" xfId="2834" xr:uid="{5C5FF9A4-9C35-4FE4-9402-AED50DC180BC}"/>
    <cellStyle name="Normal 8 4 2 3 6" xfId="2835" xr:uid="{2F86B403-BB79-423B-9B5A-DBD8DBFAB7CA}"/>
    <cellStyle name="Normal 8 4 2 4" xfId="2836" xr:uid="{B5A34F54-6067-4B11-9228-AB35DEFDEF0F}"/>
    <cellStyle name="Normal 8 4 2 4 2" xfId="2837" xr:uid="{855DF4EE-7A33-40D4-9682-73D0D57D8107}"/>
    <cellStyle name="Normal 8 4 2 4 2 2" xfId="2838" xr:uid="{BF6FEFF4-12F0-4EA4-AD61-17F7E83D9C86}"/>
    <cellStyle name="Normal 8 4 2 4 2 3" xfId="2839" xr:uid="{C170C721-7CB6-49CD-9292-3280BC4CEBFC}"/>
    <cellStyle name="Normal 8 4 2 4 2 4" xfId="2840" xr:uid="{DA8A014C-34EA-41FD-9AAE-8E46D85528BD}"/>
    <cellStyle name="Normal 8 4 2 4 3" xfId="2841" xr:uid="{A4D46F10-6605-40BD-8323-21F015CDCF29}"/>
    <cellStyle name="Normal 8 4 2 4 4" xfId="2842" xr:uid="{1A10599B-82E3-457B-ACA5-3DF2DDF39CCE}"/>
    <cellStyle name="Normal 8 4 2 4 5" xfId="2843" xr:uid="{52B3A1C4-B5EA-4753-9B68-97D3D62191FE}"/>
    <cellStyle name="Normal 8 4 2 5" xfId="2844" xr:uid="{00809EF4-CBFC-457D-80E4-72F7C1752C4D}"/>
    <cellStyle name="Normal 8 4 2 5 2" xfId="2845" xr:uid="{0E41F008-1D7A-4E41-9459-118C21763CED}"/>
    <cellStyle name="Normal 8 4 2 5 3" xfId="2846" xr:uid="{43806251-9415-4029-B9CA-03105318D497}"/>
    <cellStyle name="Normal 8 4 2 5 4" xfId="2847" xr:uid="{2D3169C6-72AF-42E0-A9AE-ED873B10911B}"/>
    <cellStyle name="Normal 8 4 2 6" xfId="2848" xr:uid="{09F175B0-67D8-497E-9E89-D00C3C9B2159}"/>
    <cellStyle name="Normal 8 4 2 6 2" xfId="2849" xr:uid="{80B37001-BE80-4535-A675-BDDA095AC1F0}"/>
    <cellStyle name="Normal 8 4 2 6 3" xfId="2850" xr:uid="{F291C6AF-3E11-48CA-8DC8-569E287882AE}"/>
    <cellStyle name="Normal 8 4 2 6 4" xfId="2851" xr:uid="{9CB1632D-295D-4BBB-B280-51B1EFC003D1}"/>
    <cellStyle name="Normal 8 4 2 7" xfId="2852" xr:uid="{686CAC9C-687F-4CA8-8553-D4FD6DEF4F7A}"/>
    <cellStyle name="Normal 8 4 2 8" xfId="2853" xr:uid="{34E48D5C-0BAF-4BF2-86E8-FB1E0FAED321}"/>
    <cellStyle name="Normal 8 4 2 9" xfId="2854" xr:uid="{3242B960-BDB9-45F8-8FC7-3B1522623580}"/>
    <cellStyle name="Normal 8 4 3" xfId="2855" xr:uid="{6142D7DD-450C-4E3F-AE47-2DB036ABEB9D}"/>
    <cellStyle name="Normal 8 4 3 2" xfId="2856" xr:uid="{4DFECF45-4C76-4FB2-8787-5D657FF751BF}"/>
    <cellStyle name="Normal 8 4 3 2 2" xfId="2857" xr:uid="{65367D92-CF40-457F-AE7C-7E8C2A539336}"/>
    <cellStyle name="Normal 8 4 3 2 2 2" xfId="2858" xr:uid="{57877255-3E82-4A58-83A9-243B8D178ACA}"/>
    <cellStyle name="Normal 8 4 3 2 2 2 2" xfId="4188" xr:uid="{F82E5B25-33EA-4CB2-9D5E-48071BE7A553}"/>
    <cellStyle name="Normal 8 4 3 2 2 3" xfId="2859" xr:uid="{4E74675C-6342-4A4F-BF84-717C67A1E12E}"/>
    <cellStyle name="Normal 8 4 3 2 2 4" xfId="2860" xr:uid="{B5E76385-3FB5-4735-B4BE-C510F0E5FC71}"/>
    <cellStyle name="Normal 8 4 3 2 3" xfId="2861" xr:uid="{36E140B9-C9AF-49C2-943B-151E0341E69B}"/>
    <cellStyle name="Normal 8 4 3 2 3 2" xfId="2862" xr:uid="{FE2062EB-B24F-4AB5-8D95-48522FF3ADBA}"/>
    <cellStyle name="Normal 8 4 3 2 3 3" xfId="2863" xr:uid="{D5FDAA69-E2C6-4FA5-AB0F-ED5FBD5E1CF4}"/>
    <cellStyle name="Normal 8 4 3 2 3 4" xfId="2864" xr:uid="{AA91D577-2A1F-4F90-A789-4339E9DDF3C3}"/>
    <cellStyle name="Normal 8 4 3 2 4" xfId="2865" xr:uid="{0C6F6AB9-16A4-457E-8905-099C9512EDB6}"/>
    <cellStyle name="Normal 8 4 3 2 5" xfId="2866" xr:uid="{4D6E8611-AFA4-48DF-93EA-DBB48C1C74E8}"/>
    <cellStyle name="Normal 8 4 3 2 6" xfId="2867" xr:uid="{FFACD90E-899F-46D9-A21F-32524727570E}"/>
    <cellStyle name="Normal 8 4 3 3" xfId="2868" xr:uid="{2215F7AD-D6E2-4EB3-ABDF-0BE970C38FE5}"/>
    <cellStyle name="Normal 8 4 3 3 2" xfId="2869" xr:uid="{76C3E9E4-1CA9-4585-AD5F-A87A6E5EEE01}"/>
    <cellStyle name="Normal 8 4 3 3 2 2" xfId="2870" xr:uid="{55FE5A69-9D28-478A-B40A-80A6026535FE}"/>
    <cellStyle name="Normal 8 4 3 3 2 3" xfId="2871" xr:uid="{2379ACFC-25C2-4B7F-BD00-ED2CD6E4BD5A}"/>
    <cellStyle name="Normal 8 4 3 3 2 4" xfId="2872" xr:uid="{42000E2C-2D73-4E7F-8318-2A7E3CE3CD34}"/>
    <cellStyle name="Normal 8 4 3 3 3" xfId="2873" xr:uid="{64CA2735-F197-47EB-BBB1-8434274B551C}"/>
    <cellStyle name="Normal 8 4 3 3 4" xfId="2874" xr:uid="{D9285C0F-7DF3-4D6D-8A39-B079A0AB1B76}"/>
    <cellStyle name="Normal 8 4 3 3 5" xfId="2875" xr:uid="{FF3871F0-B5FA-4A5C-A4C4-1AFC25C4649B}"/>
    <cellStyle name="Normal 8 4 3 4" xfId="2876" xr:uid="{EF965C26-0265-480D-AC99-4AC67D897BCA}"/>
    <cellStyle name="Normal 8 4 3 4 2" xfId="2877" xr:uid="{45B884D9-BF70-43FB-86DA-AF54D0C6BAE6}"/>
    <cellStyle name="Normal 8 4 3 4 3" xfId="2878" xr:uid="{3F9C144F-C909-4951-9DC2-B62CEADA5642}"/>
    <cellStyle name="Normal 8 4 3 4 4" xfId="2879" xr:uid="{909F4D69-6519-4387-AC4A-77FFF47A144C}"/>
    <cellStyle name="Normal 8 4 3 5" xfId="2880" xr:uid="{5A21919F-D302-4D99-84C5-36EF6CB3910F}"/>
    <cellStyle name="Normal 8 4 3 5 2" xfId="2881" xr:uid="{9BC50DE9-4055-498E-B45D-F37FD6524DCC}"/>
    <cellStyle name="Normal 8 4 3 5 3" xfId="2882" xr:uid="{A3934B72-7A5F-49B3-9151-FEF1F6F2F42D}"/>
    <cellStyle name="Normal 8 4 3 5 4" xfId="2883" xr:uid="{5B2579D3-A787-43C1-AABB-3F0B200FFF9B}"/>
    <cellStyle name="Normal 8 4 3 6" xfId="2884" xr:uid="{2156746B-F3B7-4927-A541-FD61ED3D4F14}"/>
    <cellStyle name="Normal 8 4 3 7" xfId="2885" xr:uid="{09B67DE9-BAD0-4D2C-A297-722F22DB1534}"/>
    <cellStyle name="Normal 8 4 3 8" xfId="2886" xr:uid="{161B30D8-1D25-412A-8050-670375329284}"/>
    <cellStyle name="Normal 8 4 4" xfId="2887" xr:uid="{7194584B-CE61-4265-92FA-7E5B6A0040ED}"/>
    <cellStyle name="Normal 8 4 4 2" xfId="2888" xr:uid="{C12C6225-1CA9-40EE-AF3B-5174243FAD83}"/>
    <cellStyle name="Normal 8 4 4 2 2" xfId="2889" xr:uid="{B56F2392-49E4-47F1-B059-088DBE1DEC6D}"/>
    <cellStyle name="Normal 8 4 4 2 2 2" xfId="2890" xr:uid="{F027467F-EDCE-428F-849A-5DCE59D06A2C}"/>
    <cellStyle name="Normal 8 4 4 2 2 3" xfId="2891" xr:uid="{BE8C9433-A6F1-474B-80C4-4F3AB67A1A48}"/>
    <cellStyle name="Normal 8 4 4 2 2 4" xfId="2892" xr:uid="{45B95796-49FB-4832-B86D-F08646980B33}"/>
    <cellStyle name="Normal 8 4 4 2 3" xfId="2893" xr:uid="{3D0E8AC6-6657-4208-BCB7-66151B290F77}"/>
    <cellStyle name="Normal 8 4 4 2 4" xfId="2894" xr:uid="{142B6CC6-D1F3-49D9-9520-96E633CFA346}"/>
    <cellStyle name="Normal 8 4 4 2 5" xfId="2895" xr:uid="{22BEEDE4-A6DF-4B12-8AE2-C6FD9AD6ADAF}"/>
    <cellStyle name="Normal 8 4 4 3" xfId="2896" xr:uid="{4F28416D-AF96-4A4E-91D6-A96AE242AD0D}"/>
    <cellStyle name="Normal 8 4 4 3 2" xfId="2897" xr:uid="{31415EB6-16BD-4D96-9381-BCB929890EF9}"/>
    <cellStyle name="Normal 8 4 4 3 3" xfId="2898" xr:uid="{359BE474-A97D-4E09-AED7-ED6C42C439BA}"/>
    <cellStyle name="Normal 8 4 4 3 4" xfId="2899" xr:uid="{6DED6E9F-E244-431F-A765-393E646AB100}"/>
    <cellStyle name="Normal 8 4 4 4" xfId="2900" xr:uid="{C72A2F0C-498F-4495-A95B-C8E5AECD5239}"/>
    <cellStyle name="Normal 8 4 4 4 2" xfId="2901" xr:uid="{92C6197F-1DFD-431B-8DB8-4CC317CFC355}"/>
    <cellStyle name="Normal 8 4 4 4 3" xfId="2902" xr:uid="{A444EA14-75C1-4185-A6BA-C0498B00BEAC}"/>
    <cellStyle name="Normal 8 4 4 4 4" xfId="2903" xr:uid="{261ABCC7-0808-473A-9C26-66EC3EB29DFA}"/>
    <cellStyle name="Normal 8 4 4 5" xfId="2904" xr:uid="{15069F15-210A-4A5D-AB17-6A5B7DC6A918}"/>
    <cellStyle name="Normal 8 4 4 6" xfId="2905" xr:uid="{F1C43936-5FC5-44AB-BE1E-4477FBED1142}"/>
    <cellStyle name="Normal 8 4 4 7" xfId="2906" xr:uid="{F93444CA-2A44-4C88-9C4D-AC23E94FD375}"/>
    <cellStyle name="Normal 8 4 5" xfId="2907" xr:uid="{FCFB3D20-7C55-488B-952E-5C4B63E95964}"/>
    <cellStyle name="Normal 8 4 5 2" xfId="2908" xr:uid="{11EF6AAA-5450-46E3-BBA0-0EADCC26251B}"/>
    <cellStyle name="Normal 8 4 5 2 2" xfId="2909" xr:uid="{C49536EA-3E1C-42EB-8538-FCD540448024}"/>
    <cellStyle name="Normal 8 4 5 2 3" xfId="2910" xr:uid="{3F075DAB-BDFB-4EDB-953C-E82574693130}"/>
    <cellStyle name="Normal 8 4 5 2 4" xfId="2911" xr:uid="{4674254A-F261-4936-8A55-3260B7BE1E14}"/>
    <cellStyle name="Normal 8 4 5 3" xfId="2912" xr:uid="{537D2F8F-A0AB-4A66-93EF-1B4199927D8C}"/>
    <cellStyle name="Normal 8 4 5 3 2" xfId="2913" xr:uid="{05B5913F-FF13-4D0C-B3D6-C085933CC972}"/>
    <cellStyle name="Normal 8 4 5 3 3" xfId="2914" xr:uid="{55126439-1E54-4E33-8BFA-4CAC5F39C426}"/>
    <cellStyle name="Normal 8 4 5 3 4" xfId="2915" xr:uid="{E7B03C42-6E78-4363-890B-BA4ABE3D0A00}"/>
    <cellStyle name="Normal 8 4 5 4" xfId="2916" xr:uid="{9A0E234C-69F8-4259-A47C-39492445CE0C}"/>
    <cellStyle name="Normal 8 4 5 5" xfId="2917" xr:uid="{E4E589CB-CE78-4E44-95FF-A31AF60AE0A5}"/>
    <cellStyle name="Normal 8 4 5 6" xfId="2918" xr:uid="{CC42D943-C53B-4CA4-9FA9-671DCC49E1E6}"/>
    <cellStyle name="Normal 8 4 6" xfId="2919" xr:uid="{F3143037-30AF-4CB0-B25F-26F38C492AC4}"/>
    <cellStyle name="Normal 8 4 6 2" xfId="2920" xr:uid="{50BA5107-3F56-401E-B07E-9B1F7B5E6445}"/>
    <cellStyle name="Normal 8 4 6 2 2" xfId="2921" xr:uid="{3D7DFE38-381D-47C9-9B01-B437FFD5BF14}"/>
    <cellStyle name="Normal 8 4 6 2 3" xfId="2922" xr:uid="{44EF09BE-37B7-4CF9-8CBB-596334688B92}"/>
    <cellStyle name="Normal 8 4 6 2 4" xfId="2923" xr:uid="{8C9D19CE-04BA-4678-BE57-A8B53FEE7B63}"/>
    <cellStyle name="Normal 8 4 6 3" xfId="2924" xr:uid="{8243B835-7727-4860-91BC-168105F77133}"/>
    <cellStyle name="Normal 8 4 6 4" xfId="2925" xr:uid="{0D7278F4-C346-4073-96F7-712CD3ADDF61}"/>
    <cellStyle name="Normal 8 4 6 5" xfId="2926" xr:uid="{B8ACABDF-6C9E-4D7B-B47A-DCE40E627FEF}"/>
    <cellStyle name="Normal 8 4 7" xfId="2927" xr:uid="{F8973A33-E1A9-4BAF-A468-272D66DDD063}"/>
    <cellStyle name="Normal 8 4 7 2" xfId="2928" xr:uid="{DE0ECB60-EC7A-46BB-8A4E-10DED062DB35}"/>
    <cellStyle name="Normal 8 4 7 3" xfId="2929" xr:uid="{BFD0C95C-CC84-4983-85B6-444D7D404531}"/>
    <cellStyle name="Normal 8 4 7 4" xfId="2930" xr:uid="{92385E36-8BCA-46BE-9817-B1B9513D1A99}"/>
    <cellStyle name="Normal 8 4 8" xfId="2931" xr:uid="{40C5CFA2-39DD-453B-841B-770668EE86FD}"/>
    <cellStyle name="Normal 8 4 8 2" xfId="2932" xr:uid="{EC7B8046-3E98-47DE-B39C-9C4E0593A67A}"/>
    <cellStyle name="Normal 8 4 8 3" xfId="2933" xr:uid="{57BC9884-83E5-49E4-BFD4-5173A9C8F9FC}"/>
    <cellStyle name="Normal 8 4 8 4" xfId="2934" xr:uid="{3D0A7D8B-DC24-4309-932A-3A3D7B49CB74}"/>
    <cellStyle name="Normal 8 4 9" xfId="2935" xr:uid="{B0206D60-BEBF-4861-8D98-0DFE9449D346}"/>
    <cellStyle name="Normal 8 5" xfId="2936" xr:uid="{16F89DFE-36B2-4FB7-9C8C-F72B83D24D7F}"/>
    <cellStyle name="Normal 8 5 2" xfId="2937" xr:uid="{FF31E3EA-9397-4299-8942-A4BA4803467C}"/>
    <cellStyle name="Normal 8 5 2 2" xfId="2938" xr:uid="{1E15C40D-521C-445F-B866-1A538F535012}"/>
    <cellStyle name="Normal 8 5 2 2 2" xfId="2939" xr:uid="{27EA0A2F-57BC-41E9-99B0-9D701162F26D}"/>
    <cellStyle name="Normal 8 5 2 2 2 2" xfId="2940" xr:uid="{4B5984F6-CFE4-4B39-863E-30C5299C1501}"/>
    <cellStyle name="Normal 8 5 2 2 2 3" xfId="2941" xr:uid="{110FC5B7-2D36-4FBF-BA84-4E2CCA8FE15A}"/>
    <cellStyle name="Normal 8 5 2 2 2 4" xfId="2942" xr:uid="{77306ECF-118C-4B98-B103-DA70F9095962}"/>
    <cellStyle name="Normal 8 5 2 2 3" xfId="2943" xr:uid="{FBA6CE20-8805-42A7-A5F1-4A201E5630C9}"/>
    <cellStyle name="Normal 8 5 2 2 3 2" xfId="2944" xr:uid="{36C64001-A8E8-4F67-9F87-2669DD7AB203}"/>
    <cellStyle name="Normal 8 5 2 2 3 3" xfId="2945" xr:uid="{45BC4360-0C05-4ECB-B8F1-8C966317F414}"/>
    <cellStyle name="Normal 8 5 2 2 3 4" xfId="2946" xr:uid="{276AA79D-0730-463E-9FEF-AD2C9FAC4031}"/>
    <cellStyle name="Normal 8 5 2 2 4" xfId="2947" xr:uid="{AF4F3258-2CC0-4597-A94B-B636EE98DF4C}"/>
    <cellStyle name="Normal 8 5 2 2 5" xfId="2948" xr:uid="{D4FD1012-0182-4DFE-958A-9DA6655796F5}"/>
    <cellStyle name="Normal 8 5 2 2 6" xfId="2949" xr:uid="{886AA4E6-EAF1-4D99-B5B6-8DD83EE48F01}"/>
    <cellStyle name="Normal 8 5 2 3" xfId="2950" xr:uid="{617C8F7C-5C1D-484D-820F-E9B91B279BB3}"/>
    <cellStyle name="Normal 8 5 2 3 2" xfId="2951" xr:uid="{2AE0EF3B-9FB1-4CC3-8981-A6B890206E0A}"/>
    <cellStyle name="Normal 8 5 2 3 2 2" xfId="2952" xr:uid="{5CA0D97A-2213-4084-9341-FD773689A539}"/>
    <cellStyle name="Normal 8 5 2 3 2 3" xfId="2953" xr:uid="{C3F7B02D-8943-4C89-A558-57E57170E96B}"/>
    <cellStyle name="Normal 8 5 2 3 2 4" xfId="2954" xr:uid="{666534DC-8FAC-4973-B067-95258612E2E6}"/>
    <cellStyle name="Normal 8 5 2 3 3" xfId="2955" xr:uid="{0BAF0C49-ED96-4A18-BC90-5841BA5B1A63}"/>
    <cellStyle name="Normal 8 5 2 3 4" xfId="2956" xr:uid="{02002209-F464-4ECE-8B17-260F7E812649}"/>
    <cellStyle name="Normal 8 5 2 3 5" xfId="2957" xr:uid="{C32F10E3-D507-4970-849E-83747C7C97C1}"/>
    <cellStyle name="Normal 8 5 2 4" xfId="2958" xr:uid="{06C00309-BF5C-491F-B848-4C009E455A2E}"/>
    <cellStyle name="Normal 8 5 2 4 2" xfId="2959" xr:uid="{8AC70BD8-F9B5-441E-9FC5-A1E6030A8F88}"/>
    <cellStyle name="Normal 8 5 2 4 3" xfId="2960" xr:uid="{B8646E89-FB69-486A-B257-BB2DA6A32761}"/>
    <cellStyle name="Normal 8 5 2 4 4" xfId="2961" xr:uid="{9902F4A7-7009-4A63-9D50-8FF44897A62E}"/>
    <cellStyle name="Normal 8 5 2 5" xfId="2962" xr:uid="{C36D597F-5639-4807-AFAA-F098F8557E86}"/>
    <cellStyle name="Normal 8 5 2 5 2" xfId="2963" xr:uid="{50771C6A-EAE4-4D96-BC49-FDF6D94D3E45}"/>
    <cellStyle name="Normal 8 5 2 5 3" xfId="2964" xr:uid="{FF9561EC-590B-4606-9F69-962C64C95B91}"/>
    <cellStyle name="Normal 8 5 2 5 4" xfId="2965" xr:uid="{D0E70F7D-51F6-47C5-AD29-C8FB23D14B9C}"/>
    <cellStyle name="Normal 8 5 2 6" xfId="2966" xr:uid="{77EC76F5-19C2-4119-B9CE-77A0B9D52517}"/>
    <cellStyle name="Normal 8 5 2 7" xfId="2967" xr:uid="{B732B02C-36CB-46E7-A0BD-B1E6A3F95B50}"/>
    <cellStyle name="Normal 8 5 2 8" xfId="2968" xr:uid="{D1D67DE1-779C-4600-8339-EA244FCEEF47}"/>
    <cellStyle name="Normal 8 5 3" xfId="2969" xr:uid="{698909EA-C17B-4C12-9F30-ECEEC9F6D52E}"/>
    <cellStyle name="Normal 8 5 3 2" xfId="2970" xr:uid="{BDFC32FD-B854-4044-9EF1-89C30B8831D7}"/>
    <cellStyle name="Normal 8 5 3 2 2" xfId="2971" xr:uid="{C8E857EA-EFE6-4F19-99AF-82B60280E1E7}"/>
    <cellStyle name="Normal 8 5 3 2 3" xfId="2972" xr:uid="{6CE6DAA0-3A7E-4AB7-99C9-6777EC887004}"/>
    <cellStyle name="Normal 8 5 3 2 4" xfId="2973" xr:uid="{58C8DE8A-BD3C-4541-985E-9B3C5354E0D0}"/>
    <cellStyle name="Normal 8 5 3 3" xfId="2974" xr:uid="{E2866469-F240-43EB-BFA2-5B092048D6E0}"/>
    <cellStyle name="Normal 8 5 3 3 2" xfId="2975" xr:uid="{825CED07-7C0D-4652-AE35-4B4D6CFE64D5}"/>
    <cellStyle name="Normal 8 5 3 3 3" xfId="2976" xr:uid="{F1E1705B-E8FE-404D-885F-FDAC2F8A17FD}"/>
    <cellStyle name="Normal 8 5 3 3 4" xfId="2977" xr:uid="{91405333-31D4-4793-A142-A1E9B2E8C8C9}"/>
    <cellStyle name="Normal 8 5 3 4" xfId="2978" xr:uid="{088D7BD8-E217-4C83-91AF-A47D004A8A2D}"/>
    <cellStyle name="Normal 8 5 3 5" xfId="2979" xr:uid="{68CA6300-3738-4EA3-9CC0-4ACC83D8E0A4}"/>
    <cellStyle name="Normal 8 5 3 6" xfId="2980" xr:uid="{77DF394F-BC7A-4297-91ED-15F49821149D}"/>
    <cellStyle name="Normal 8 5 4" xfId="2981" xr:uid="{CC126748-5703-4D27-997B-08C64CDEC564}"/>
    <cellStyle name="Normal 8 5 4 2" xfId="2982" xr:uid="{90603576-9A27-45EA-A011-C7C0655B2AAD}"/>
    <cellStyle name="Normal 8 5 4 2 2" xfId="2983" xr:uid="{87C12761-F857-49AD-A806-373D909B4A6B}"/>
    <cellStyle name="Normal 8 5 4 2 3" xfId="2984" xr:uid="{66CBA5F8-B061-4CD8-B4A9-94CE232B0FAD}"/>
    <cellStyle name="Normal 8 5 4 2 4" xfId="2985" xr:uid="{C4E988D0-0EB6-4CED-9B5A-262C06708ABF}"/>
    <cellStyle name="Normal 8 5 4 3" xfId="2986" xr:uid="{7933F622-B7E2-49E4-99E8-FC3CEA9B6E14}"/>
    <cellStyle name="Normal 8 5 4 4" xfId="2987" xr:uid="{A12D7C81-5864-43BA-ADAA-7D3147E402D9}"/>
    <cellStyle name="Normal 8 5 4 5" xfId="2988" xr:uid="{90AD734F-337A-4C21-B7E1-61D5BA0D2B55}"/>
    <cellStyle name="Normal 8 5 5" xfId="2989" xr:uid="{585E11D3-96CC-41DD-B681-46D7F2CD4493}"/>
    <cellStyle name="Normal 8 5 5 2" xfId="2990" xr:uid="{AFD894E4-64AF-46AA-92EA-4F5091BA44B1}"/>
    <cellStyle name="Normal 8 5 5 3" xfId="2991" xr:uid="{3D277C40-9881-40CF-AB92-C4A4D8783C06}"/>
    <cellStyle name="Normal 8 5 5 4" xfId="2992" xr:uid="{326831B9-B478-4596-8119-1D6FF08CB572}"/>
    <cellStyle name="Normal 8 5 6" xfId="2993" xr:uid="{FC0929EF-1E3D-4C7F-B487-752D1700C29C}"/>
    <cellStyle name="Normal 8 5 6 2" xfId="2994" xr:uid="{89E38A42-D5AC-43FF-878A-94D2943DD489}"/>
    <cellStyle name="Normal 8 5 6 3" xfId="2995" xr:uid="{5F8DCEB3-ED3C-4E1C-9357-6733BC0BBA57}"/>
    <cellStyle name="Normal 8 5 6 4" xfId="2996" xr:uid="{D4F25BD0-3418-485E-B223-5C5A31E6BE0F}"/>
    <cellStyle name="Normal 8 5 7" xfId="2997" xr:uid="{46FC6FD9-62E3-460A-9E5A-6949A147562E}"/>
    <cellStyle name="Normal 8 5 8" xfId="2998" xr:uid="{385D0FAC-AA05-40DC-B261-D52C4CFEA4AA}"/>
    <cellStyle name="Normal 8 5 9" xfId="2999" xr:uid="{14301036-68AA-43BD-A45D-D23F37865CB8}"/>
    <cellStyle name="Normal 8 6" xfId="3000" xr:uid="{3D6CEEC9-83ED-40F5-9FCF-D217D7D8248C}"/>
    <cellStyle name="Normal 8 6 2" xfId="3001" xr:uid="{3E56E029-2C79-42C6-80C7-F33CC2AABE3A}"/>
    <cellStyle name="Normal 8 6 2 2" xfId="3002" xr:uid="{681B8B02-0B41-4E0B-8EE4-850A774DDEBF}"/>
    <cellStyle name="Normal 8 6 2 2 2" xfId="3003" xr:uid="{F729523D-D30D-4B64-AE1D-61B755013D25}"/>
    <cellStyle name="Normal 8 6 2 2 2 2" xfId="4189" xr:uid="{1E281119-CDEB-49DC-B84F-374DB79D7021}"/>
    <cellStyle name="Normal 8 6 2 2 3" xfId="3004" xr:uid="{54E1F845-CE67-4071-8AF6-226AFEC66690}"/>
    <cellStyle name="Normal 8 6 2 2 4" xfId="3005" xr:uid="{2CB45DF8-124A-4620-8F16-93C6E9A739F2}"/>
    <cellStyle name="Normal 8 6 2 3" xfId="3006" xr:uid="{3E57F8B3-0A02-45B5-8A70-86302DBBB05E}"/>
    <cellStyle name="Normal 8 6 2 3 2" xfId="3007" xr:uid="{6F483DCB-7944-40DB-ACDE-1AEAF04DF304}"/>
    <cellStyle name="Normal 8 6 2 3 3" xfId="3008" xr:uid="{73D4AA2D-C87B-4E3F-989D-1D53891891C8}"/>
    <cellStyle name="Normal 8 6 2 3 4" xfId="3009" xr:uid="{3797298A-E9C4-43C2-8626-CC5F218BD009}"/>
    <cellStyle name="Normal 8 6 2 4" xfId="3010" xr:uid="{42B0F5A2-96EB-4B3B-9018-A0699718CA49}"/>
    <cellStyle name="Normal 8 6 2 5" xfId="3011" xr:uid="{129A55FF-E280-4EB9-B1F8-9E26E1F9E3C4}"/>
    <cellStyle name="Normal 8 6 2 6" xfId="3012" xr:uid="{D8D4CF32-E3BD-461C-8BF3-BDF766583087}"/>
    <cellStyle name="Normal 8 6 3" xfId="3013" xr:uid="{291606DF-A6AA-4B1B-ADA3-D75DF386BD9A}"/>
    <cellStyle name="Normal 8 6 3 2" xfId="3014" xr:uid="{90959C74-B28B-4EF1-A096-2045B3C56772}"/>
    <cellStyle name="Normal 8 6 3 2 2" xfId="3015" xr:uid="{F1B712A8-FDF8-4D5E-8601-5C6A2F2AF545}"/>
    <cellStyle name="Normal 8 6 3 2 3" xfId="3016" xr:uid="{FC4D9CD7-F7AB-4C72-85F8-1004F7C3199F}"/>
    <cellStyle name="Normal 8 6 3 2 4" xfId="3017" xr:uid="{5CB3EB09-84CE-4B73-8BDE-5E98F3B2C371}"/>
    <cellStyle name="Normal 8 6 3 3" xfId="3018" xr:uid="{11F57A1F-5F7A-47BA-9433-6994913D65FA}"/>
    <cellStyle name="Normal 8 6 3 4" xfId="3019" xr:uid="{D885EFB4-B92E-47FA-89B5-29B2F87A3C81}"/>
    <cellStyle name="Normal 8 6 3 5" xfId="3020" xr:uid="{DBFF0706-7835-4E91-B697-E95C3949C329}"/>
    <cellStyle name="Normal 8 6 4" xfId="3021" xr:uid="{67DBD1A7-9583-4FEA-8B1C-4CD77210557D}"/>
    <cellStyle name="Normal 8 6 4 2" xfId="3022" xr:uid="{7DEAC933-514B-42E6-9962-0FB1F82BFAE5}"/>
    <cellStyle name="Normal 8 6 4 3" xfId="3023" xr:uid="{69D3676B-979B-42C4-9468-C5838FC03956}"/>
    <cellStyle name="Normal 8 6 4 4" xfId="3024" xr:uid="{C03965E9-4597-4A2D-BD85-DC6C8D6DF9E4}"/>
    <cellStyle name="Normal 8 6 5" xfId="3025" xr:uid="{A2660D4E-D27D-41D8-8A12-E94325462985}"/>
    <cellStyle name="Normal 8 6 5 2" xfId="3026" xr:uid="{00B8C2FE-28B3-4CCE-9B5E-75FA9A3A61D1}"/>
    <cellStyle name="Normal 8 6 5 3" xfId="3027" xr:uid="{5FE91FD2-53C4-4538-8652-8E31C2E5FF65}"/>
    <cellStyle name="Normal 8 6 5 4" xfId="3028" xr:uid="{BAB67AAB-A63D-46A5-BBAB-66B92A6D41D3}"/>
    <cellStyle name="Normal 8 6 6" xfId="3029" xr:uid="{99B75135-771D-4820-B4B3-16A7A5307872}"/>
    <cellStyle name="Normal 8 6 7" xfId="3030" xr:uid="{E70098BF-3EC0-4108-A71F-3CF90C4639C5}"/>
    <cellStyle name="Normal 8 6 8" xfId="3031" xr:uid="{CC937FE2-1C5E-4769-8917-5ED709DA8EA7}"/>
    <cellStyle name="Normal 8 7" xfId="3032" xr:uid="{855FD2E7-B26C-44F2-A86B-43C8F37902B0}"/>
    <cellStyle name="Normal 8 7 2" xfId="3033" xr:uid="{EDA2C642-0213-471F-9483-4FD1491F2624}"/>
    <cellStyle name="Normal 8 7 2 2" xfId="3034" xr:uid="{693C3FD8-6CF3-491F-A853-C3FF86B0938D}"/>
    <cellStyle name="Normal 8 7 2 2 2" xfId="3035" xr:uid="{8BD4C778-D74F-43BF-A681-B6F597CC8794}"/>
    <cellStyle name="Normal 8 7 2 2 3" xfId="3036" xr:uid="{2C264EE1-D3A7-4C6B-B126-130D5BA570A4}"/>
    <cellStyle name="Normal 8 7 2 2 4" xfId="3037" xr:uid="{C1736B1B-6300-4C1C-96E8-C6950E72FFC1}"/>
    <cellStyle name="Normal 8 7 2 3" xfId="3038" xr:uid="{A2F9A79C-151B-40F6-A807-62533F9C39FE}"/>
    <cellStyle name="Normal 8 7 2 4" xfId="3039" xr:uid="{2053D9C8-79C9-4E8C-ABD3-06FE2C321D6A}"/>
    <cellStyle name="Normal 8 7 2 5" xfId="3040" xr:uid="{F540E5EF-6B2C-4481-B20F-3F0CB0147251}"/>
    <cellStyle name="Normal 8 7 3" xfId="3041" xr:uid="{92DC91D0-E8CC-44B5-8D84-4C139C2BB554}"/>
    <cellStyle name="Normal 8 7 3 2" xfId="3042" xr:uid="{C4924892-1F53-4190-9837-69286F2B6999}"/>
    <cellStyle name="Normal 8 7 3 3" xfId="3043" xr:uid="{67B89DA1-1BF0-42A9-9B5E-8E98A64AF0A2}"/>
    <cellStyle name="Normal 8 7 3 4" xfId="3044" xr:uid="{79830EB3-FB3E-471D-AC70-B3BC27791F9C}"/>
    <cellStyle name="Normal 8 7 4" xfId="3045" xr:uid="{527711F0-A142-4AB8-8277-D6B0E2AF3338}"/>
    <cellStyle name="Normal 8 7 4 2" xfId="3046" xr:uid="{2C4BC093-13AD-4901-B71E-759C192F85AE}"/>
    <cellStyle name="Normal 8 7 4 3" xfId="3047" xr:uid="{C42FF6B6-2776-42E3-809F-016AC42DDA04}"/>
    <cellStyle name="Normal 8 7 4 4" xfId="3048" xr:uid="{B359401C-55EC-45EF-939B-7EA23DC14268}"/>
    <cellStyle name="Normal 8 7 5" xfId="3049" xr:uid="{C35811BE-9981-46DB-B9D6-D964385CF9DC}"/>
    <cellStyle name="Normal 8 7 6" xfId="3050" xr:uid="{59124EC7-5368-4E59-BF6C-2D69FCCB4D1E}"/>
    <cellStyle name="Normal 8 7 7" xfId="3051" xr:uid="{492C3EAE-6651-474E-97D4-5A2CDBE867E9}"/>
    <cellStyle name="Normal 8 8" xfId="3052" xr:uid="{98B576D8-00E9-4787-98DA-4F0EC02CE206}"/>
    <cellStyle name="Normal 8 8 2" xfId="3053" xr:uid="{0610C8D2-34B2-40B5-AA6C-4386A9ED407F}"/>
    <cellStyle name="Normal 8 8 2 2" xfId="3054" xr:uid="{45CDEB35-36D0-414C-B9A3-9BB0C3FD0EDE}"/>
    <cellStyle name="Normal 8 8 2 3" xfId="3055" xr:uid="{1F0CF81D-43FD-46D8-85A4-18090EF29FED}"/>
    <cellStyle name="Normal 8 8 2 4" xfId="3056" xr:uid="{CE9567D9-2285-4FFD-883F-CC28578FA935}"/>
    <cellStyle name="Normal 8 8 3" xfId="3057" xr:uid="{47341C75-9545-4EE9-95BD-D65E83EE7C67}"/>
    <cellStyle name="Normal 8 8 3 2" xfId="3058" xr:uid="{370A58E0-21A2-4331-ACDE-C9DD8056B4CE}"/>
    <cellStyle name="Normal 8 8 3 3" xfId="3059" xr:uid="{AAEA2176-EAB0-4784-AB40-AD84187155BF}"/>
    <cellStyle name="Normal 8 8 3 4" xfId="3060" xr:uid="{347974C4-FBBC-4DCB-9D38-EEEA4197E7C9}"/>
    <cellStyle name="Normal 8 8 4" xfId="3061" xr:uid="{EE6A8DAE-7F1D-4BA0-8E2D-DD74D7D938FE}"/>
    <cellStyle name="Normal 8 8 5" xfId="3062" xr:uid="{53C112F1-2FE8-4DB8-90D4-1CB6C8C2580F}"/>
    <cellStyle name="Normal 8 8 6" xfId="3063" xr:uid="{8502D1E9-5C72-46ED-BE59-85F65FF2223B}"/>
    <cellStyle name="Normal 8 9" xfId="3064" xr:uid="{18FD430F-BEBB-4B27-9481-5A77F2ECED24}"/>
    <cellStyle name="Normal 8 9 2" xfId="3065" xr:uid="{EB714BAC-8857-4595-B4FB-3A91762D2956}"/>
    <cellStyle name="Normal 8 9 2 2" xfId="3066" xr:uid="{B5868138-05C0-429D-96FA-34DD1AF16776}"/>
    <cellStyle name="Normal 8 9 2 2 2" xfId="4385" xr:uid="{2FED5CBE-6E43-415E-8A56-085C6985E5D6}"/>
    <cellStyle name="Normal 8 9 2 2 3" xfId="4868" xr:uid="{5B727868-C224-4374-8EF4-F232CBE68944}"/>
    <cellStyle name="Normal 8 9 2 3" xfId="3067" xr:uid="{BC8914A7-3B34-4068-843B-EC6377966C11}"/>
    <cellStyle name="Normal 8 9 2 4" xfId="3068" xr:uid="{41ECE659-93DA-4486-B74B-E987284CAE34}"/>
    <cellStyle name="Normal 8 9 3" xfId="3069" xr:uid="{EC5B6741-D430-41DE-B933-B1D0C5234098}"/>
    <cellStyle name="Normal 8 9 3 2" xfId="5520" xr:uid="{11EFE313-2D42-44FA-ABE4-22AC7010EEA9}"/>
    <cellStyle name="Normal 8 9 4" xfId="3070" xr:uid="{536FF2B0-038F-4AE5-9FE7-52C6BA46A005}"/>
    <cellStyle name="Normal 8 9 4 2" xfId="4809" xr:uid="{4E660BD3-090D-4D15-9941-FD6C15A4471B}"/>
    <cellStyle name="Normal 8 9 4 3" xfId="4869" xr:uid="{E7388694-59D6-413E-ACBE-6A95DDB9E78B}"/>
    <cellStyle name="Normal 8 9 4 4" xfId="4835" xr:uid="{D655C52B-371A-4438-95EA-836123C293B3}"/>
    <cellStyle name="Normal 8 9 5" xfId="3071" xr:uid="{425B97C1-75EB-47B0-BD6A-AC875251DED5}"/>
    <cellStyle name="Normal 9" xfId="77" xr:uid="{0D92C7BA-6FCC-4C7B-A2DD-1B07D57F60A2}"/>
    <cellStyle name="Normal 9 10" xfId="3072" xr:uid="{5074A2D6-D7B1-4CAB-8D7A-CD686540166E}"/>
    <cellStyle name="Normal 9 10 2" xfId="3073" xr:uid="{4076AD07-FCD3-4474-BA18-886438732E98}"/>
    <cellStyle name="Normal 9 10 2 2" xfId="3074" xr:uid="{A8912C46-2A6F-45BC-AC12-D7CF22E38482}"/>
    <cellStyle name="Normal 9 10 2 3" xfId="3075" xr:uid="{03127C38-F0F0-4726-BB62-9B81CC318EF7}"/>
    <cellStyle name="Normal 9 10 2 4" xfId="3076" xr:uid="{D5AAD233-21CE-43EC-9317-5CA4E7FE7DC1}"/>
    <cellStyle name="Normal 9 10 3" xfId="3077" xr:uid="{6F2A9109-38A9-4FFF-9E95-BF2C94880BC2}"/>
    <cellStyle name="Normal 9 10 4" xfId="3078" xr:uid="{70D18D01-1167-46BC-A1F4-D1EC7902EBAF}"/>
    <cellStyle name="Normal 9 10 5" xfId="3079" xr:uid="{F873DB46-5059-41F2-BFA4-ED52CA40AFF3}"/>
    <cellStyle name="Normal 9 11" xfId="3080" xr:uid="{89005DB3-2810-4767-911A-D7DC67B63E88}"/>
    <cellStyle name="Normal 9 11 2" xfId="3081" xr:uid="{88EC5841-8F05-491F-B037-C41117AD31A1}"/>
    <cellStyle name="Normal 9 11 3" xfId="3082" xr:uid="{62294EA6-600C-421A-9802-E6983B339966}"/>
    <cellStyle name="Normal 9 11 4" xfId="3083" xr:uid="{D65D0828-2DDF-4E51-92F0-CE19C644A0C6}"/>
    <cellStyle name="Normal 9 12" xfId="3084" xr:uid="{C23DA73A-45FC-436A-AB92-FCF350426799}"/>
    <cellStyle name="Normal 9 12 2" xfId="3085" xr:uid="{7C3827F1-3D5E-4926-953E-8206F669313B}"/>
    <cellStyle name="Normal 9 12 3" xfId="3086" xr:uid="{3CEF8A1A-E853-4D6F-AAE9-743DFEB442D4}"/>
    <cellStyle name="Normal 9 12 4" xfId="3087" xr:uid="{1D490BF0-03F1-4328-8A61-FA276B5F6D84}"/>
    <cellStyle name="Normal 9 13" xfId="3088" xr:uid="{014996E4-D7BD-4277-9F6E-DCB9D63138CA}"/>
    <cellStyle name="Normal 9 13 2" xfId="3089" xr:uid="{C99C558F-4EEE-4AA8-A2B3-A6BF41889A4B}"/>
    <cellStyle name="Normal 9 14" xfId="3090" xr:uid="{9D67118F-F878-4EDA-9ABF-D8EBF962360C}"/>
    <cellStyle name="Normal 9 15" xfId="3091" xr:uid="{9D25FBAD-83E4-4CC7-AEB7-F0021C6AC1F3}"/>
    <cellStyle name="Normal 9 16" xfId="3092" xr:uid="{A930150F-C0B4-4A0E-9105-8A7660EF8C6A}"/>
    <cellStyle name="Normal 9 2" xfId="78" xr:uid="{5627808E-AB88-45E0-B558-D45AF57885FC}"/>
    <cellStyle name="Normal 9 2 2" xfId="3733" xr:uid="{EAA3B93C-51BF-41B5-A9F2-FFD7FC287047}"/>
    <cellStyle name="Normal 9 2 2 2" xfId="4556" xr:uid="{9C484DE9-84A9-4D1D-9442-DA343EE125C1}"/>
    <cellStyle name="Normal 9 2 3" xfId="4465" xr:uid="{7BDC7D1F-9C31-48DC-98DD-327092BD3895}"/>
    <cellStyle name="Normal 9 3" xfId="96" xr:uid="{A424ABA4-3BB4-48CD-89D1-31BBEB4C8329}"/>
    <cellStyle name="Normal 9 3 10" xfId="3093" xr:uid="{998E8AE7-8106-489B-AEE3-1F5512983EB6}"/>
    <cellStyle name="Normal 9 3 11" xfId="3094" xr:uid="{C652C72D-7E2D-48C3-9967-8E269B3B6F30}"/>
    <cellStyle name="Normal 9 3 2" xfId="3095" xr:uid="{8FE7A465-575B-4BCF-8347-50D0CD9F2AA3}"/>
    <cellStyle name="Normal 9 3 2 2" xfId="3096" xr:uid="{AA90DF80-A6F1-4CC5-9214-F61DCBE86DE7}"/>
    <cellStyle name="Normal 9 3 2 2 2" xfId="3097" xr:uid="{F2706054-BCCE-4305-B0C2-85AA9F89B6D4}"/>
    <cellStyle name="Normal 9 3 2 2 2 2" xfId="3098" xr:uid="{B57F222A-97E6-41A1-AC3E-6EC8DDD6CC69}"/>
    <cellStyle name="Normal 9 3 2 2 2 2 2" xfId="3099" xr:uid="{5654CE4D-3F53-483A-B111-EA622333C32C}"/>
    <cellStyle name="Normal 9 3 2 2 2 2 2 2" xfId="4190" xr:uid="{F2284D4B-87CA-4871-96DC-36DF5EF38D32}"/>
    <cellStyle name="Normal 9 3 2 2 2 2 2 2 2" xfId="4191" xr:uid="{CE5F8BE4-24A8-418D-AB38-40C421A681ED}"/>
    <cellStyle name="Normal 9 3 2 2 2 2 2 3" xfId="4192" xr:uid="{93B3F4E3-C6EC-428E-934B-352D7723AA3B}"/>
    <cellStyle name="Normal 9 3 2 2 2 2 3" xfId="3100" xr:uid="{4DBD2FFD-C448-414B-96E1-AE4EE3338751}"/>
    <cellStyle name="Normal 9 3 2 2 2 2 3 2" xfId="4193" xr:uid="{C5B2A893-6009-44A7-BAF4-BEB5D56087AB}"/>
    <cellStyle name="Normal 9 3 2 2 2 2 4" xfId="3101" xr:uid="{39146FD4-A401-4CF7-8AEE-BD02EBA4E868}"/>
    <cellStyle name="Normal 9 3 2 2 2 3" xfId="3102" xr:uid="{249E76BA-556F-491E-907D-AA7604BCE6F8}"/>
    <cellStyle name="Normal 9 3 2 2 2 3 2" xfId="3103" xr:uid="{F1338FD5-37A9-4508-8460-BC312D071FEB}"/>
    <cellStyle name="Normal 9 3 2 2 2 3 2 2" xfId="4194" xr:uid="{D091B82C-0621-4765-BB41-A268CC79BCF5}"/>
    <cellStyle name="Normal 9 3 2 2 2 3 3" xfId="3104" xr:uid="{D4A510B5-1909-41A6-A8B7-9F19B041BA37}"/>
    <cellStyle name="Normal 9 3 2 2 2 3 4" xfId="3105" xr:uid="{58AC3453-6898-487A-B46D-D8AE43646458}"/>
    <cellStyle name="Normal 9 3 2 2 2 4" xfId="3106" xr:uid="{5D80089E-E521-480F-80CD-8967AFBD38E0}"/>
    <cellStyle name="Normal 9 3 2 2 2 4 2" xfId="4195" xr:uid="{DB1E909D-186A-40F4-AC58-567F359AA4AF}"/>
    <cellStyle name="Normal 9 3 2 2 2 5" xfId="3107" xr:uid="{49A16310-EC00-4DAF-818F-06326CF4B2B4}"/>
    <cellStyle name="Normal 9 3 2 2 2 6" xfId="3108" xr:uid="{624F9D53-FC11-4124-B48F-332261EE9666}"/>
    <cellStyle name="Normal 9 3 2 2 3" xfId="3109" xr:uid="{61A01EE1-EF3D-4FCF-8BEB-49B5359B597F}"/>
    <cellStyle name="Normal 9 3 2 2 3 2" xfId="3110" xr:uid="{AEBEBDAE-C12D-4DAF-869E-94CAE30576A8}"/>
    <cellStyle name="Normal 9 3 2 2 3 2 2" xfId="3111" xr:uid="{75502207-518D-4E0E-AB24-F3DC6E8C01A6}"/>
    <cellStyle name="Normal 9 3 2 2 3 2 2 2" xfId="4196" xr:uid="{38FB8B55-C537-4114-A04F-193E59D6BEEE}"/>
    <cellStyle name="Normal 9 3 2 2 3 2 2 2 2" xfId="4197" xr:uid="{BF695333-3B03-4BC6-9726-3C026F299485}"/>
    <cellStyle name="Normal 9 3 2 2 3 2 2 3" xfId="4198" xr:uid="{C4B80541-192F-4994-83B1-8337E6204F25}"/>
    <cellStyle name="Normal 9 3 2 2 3 2 3" xfId="3112" xr:uid="{861236F5-124C-412A-93E6-03C76D7A3387}"/>
    <cellStyle name="Normal 9 3 2 2 3 2 3 2" xfId="4199" xr:uid="{10A87A9A-3F01-4344-B30E-588B54205D1F}"/>
    <cellStyle name="Normal 9 3 2 2 3 2 4" xfId="3113" xr:uid="{FF1FCEE1-CF57-4A24-BD9F-DBEBF8ADC37B}"/>
    <cellStyle name="Normal 9 3 2 2 3 3" xfId="3114" xr:uid="{8B806FC8-D54E-403A-9125-8F044C3BCA58}"/>
    <cellStyle name="Normal 9 3 2 2 3 3 2" xfId="4200" xr:uid="{AAA0AAEB-2BD7-4F5E-AB1F-B95902B5D88E}"/>
    <cellStyle name="Normal 9 3 2 2 3 3 2 2" xfId="4201" xr:uid="{5C2B9192-8BE7-4CDD-A36E-C7B2C41EABD6}"/>
    <cellStyle name="Normal 9 3 2 2 3 3 3" xfId="4202" xr:uid="{40B7EFA3-1B4B-4D38-8003-EA91B18DBB84}"/>
    <cellStyle name="Normal 9 3 2 2 3 4" xfId="3115" xr:uid="{96D3D715-6F12-4F63-BAD6-76D41DE59950}"/>
    <cellStyle name="Normal 9 3 2 2 3 4 2" xfId="4203" xr:uid="{6C4DF0B0-14B6-4491-A84E-DBC0DB6BA7E7}"/>
    <cellStyle name="Normal 9 3 2 2 3 5" xfId="3116" xr:uid="{265C90AA-63D9-40B7-99CC-181FA7AD5ECB}"/>
    <cellStyle name="Normal 9 3 2 2 4" xfId="3117" xr:uid="{31B5F7C4-DA81-4795-99B6-31648DBFB6E7}"/>
    <cellStyle name="Normal 9 3 2 2 4 2" xfId="3118" xr:uid="{A52139C7-EAA0-48B3-A781-7E72363F3A99}"/>
    <cellStyle name="Normal 9 3 2 2 4 2 2" xfId="4204" xr:uid="{39A34650-3641-4EFB-906F-C1AF7160570A}"/>
    <cellStyle name="Normal 9 3 2 2 4 2 2 2" xfId="4205" xr:uid="{2A82BCD5-6206-4140-B889-9E51FE533759}"/>
    <cellStyle name="Normal 9 3 2 2 4 2 3" xfId="4206" xr:uid="{62488BB9-7BF4-4AE0-8D03-3DD7C55AFF32}"/>
    <cellStyle name="Normal 9 3 2 2 4 3" xfId="3119" xr:uid="{98AF19E7-4105-42EF-8324-19BE88629A60}"/>
    <cellStyle name="Normal 9 3 2 2 4 3 2" xfId="4207" xr:uid="{24BBC382-1D4B-43F0-9557-5BB6785E778F}"/>
    <cellStyle name="Normal 9 3 2 2 4 4" xfId="3120" xr:uid="{927695E5-E626-46D5-959E-0B740C2C0C74}"/>
    <cellStyle name="Normal 9 3 2 2 5" xfId="3121" xr:uid="{CC925639-D08B-4D2D-B35B-A1782A0FB7B8}"/>
    <cellStyle name="Normal 9 3 2 2 5 2" xfId="3122" xr:uid="{ADF76F6B-F48A-45E2-A011-91E3B8C32C3A}"/>
    <cellStyle name="Normal 9 3 2 2 5 2 2" xfId="4208" xr:uid="{AE7EF3E8-BB57-44E0-A054-A51F2C68BEF3}"/>
    <cellStyle name="Normal 9 3 2 2 5 3" xfId="3123" xr:uid="{C6B4A759-C748-4146-A3EF-5913A662BFE0}"/>
    <cellStyle name="Normal 9 3 2 2 5 4" xfId="3124" xr:uid="{D8369B29-DBCF-465E-A4DD-E13D2D6385EA}"/>
    <cellStyle name="Normal 9 3 2 2 6" xfId="3125" xr:uid="{0013F067-9DD0-461C-9B69-F4816626748D}"/>
    <cellStyle name="Normal 9 3 2 2 6 2" xfId="4209" xr:uid="{CA7363EB-B09C-44D1-949B-F0724D5F85B9}"/>
    <cellStyle name="Normal 9 3 2 2 7" xfId="3126" xr:uid="{39727C12-38FD-4246-92FA-ADA73CBCC302}"/>
    <cellStyle name="Normal 9 3 2 2 8" xfId="3127" xr:uid="{5D92C187-7B86-43D8-BF36-27AA216155EA}"/>
    <cellStyle name="Normal 9 3 2 3" xfId="3128" xr:uid="{F21E3C3B-57E3-403A-AA5F-DEFB16AF1B42}"/>
    <cellStyle name="Normal 9 3 2 3 2" xfId="3129" xr:uid="{A2E2962E-6909-4763-98F8-D099F0C9E0CE}"/>
    <cellStyle name="Normal 9 3 2 3 2 2" xfId="3130" xr:uid="{FF193F4A-F9BB-4AAB-B167-1ED9A6E9A169}"/>
    <cellStyle name="Normal 9 3 2 3 2 2 2" xfId="4210" xr:uid="{ED241394-11E2-483A-BDD1-8A7E480303CB}"/>
    <cellStyle name="Normal 9 3 2 3 2 2 2 2" xfId="4211" xr:uid="{01680441-E06B-4407-B9C5-AE0BD2EA4106}"/>
    <cellStyle name="Normal 9 3 2 3 2 2 3" xfId="4212" xr:uid="{75887F25-CC23-49EB-AECD-751DD1418E3C}"/>
    <cellStyle name="Normal 9 3 2 3 2 3" xfId="3131" xr:uid="{647CACBD-5CE2-4548-8060-55520C576A08}"/>
    <cellStyle name="Normal 9 3 2 3 2 3 2" xfId="4213" xr:uid="{451C4E4C-EFD8-4B56-89F2-B2A26A26CB9E}"/>
    <cellStyle name="Normal 9 3 2 3 2 4" xfId="3132" xr:uid="{18837D3F-A49F-46E0-AF84-2EA558597DE0}"/>
    <cellStyle name="Normal 9 3 2 3 3" xfId="3133" xr:uid="{0455C861-D9E4-4B61-8E39-85D927FB27FA}"/>
    <cellStyle name="Normal 9 3 2 3 3 2" xfId="3134" xr:uid="{BB7F8157-DEB9-4D00-86F1-CAC8FDE945A6}"/>
    <cellStyle name="Normal 9 3 2 3 3 2 2" xfId="4214" xr:uid="{D72BBE78-2185-4A99-82BB-CFA9239A7BDF}"/>
    <cellStyle name="Normal 9 3 2 3 3 3" xfId="3135" xr:uid="{EABBD975-8D35-4382-9A2C-3C6D99DDF9EC}"/>
    <cellStyle name="Normal 9 3 2 3 3 4" xfId="3136" xr:uid="{CBEB58C3-2CD6-4315-93C9-575B9BEBEA65}"/>
    <cellStyle name="Normal 9 3 2 3 4" xfId="3137" xr:uid="{0B142C2A-2054-4C90-BEE3-78C65BEEE294}"/>
    <cellStyle name="Normal 9 3 2 3 4 2" xfId="4215" xr:uid="{87589E5C-D7E3-4214-A833-67B644D8CE77}"/>
    <cellStyle name="Normal 9 3 2 3 5" xfId="3138" xr:uid="{81856CAF-25BA-4DE4-AF8D-4C029E965770}"/>
    <cellStyle name="Normal 9 3 2 3 6" xfId="3139" xr:uid="{4A7B1A51-732C-41FA-99B1-BCA314A2CF0B}"/>
    <cellStyle name="Normal 9 3 2 4" xfId="3140" xr:uid="{674B97C8-DBE1-4286-B520-E19243E9DEF2}"/>
    <cellStyle name="Normal 9 3 2 4 2" xfId="3141" xr:uid="{45CF2B3F-F780-48CC-A252-AD6E19021DC8}"/>
    <cellStyle name="Normal 9 3 2 4 2 2" xfId="3142" xr:uid="{B2906502-547C-4F8F-AD48-007DB47FADA9}"/>
    <cellStyle name="Normal 9 3 2 4 2 2 2" xfId="4216" xr:uid="{02048815-B852-4305-989C-97188C8324E0}"/>
    <cellStyle name="Normal 9 3 2 4 2 2 2 2" xfId="4217" xr:uid="{BE4ACEAC-9F32-425A-9ABE-8F19C9A52E5D}"/>
    <cellStyle name="Normal 9 3 2 4 2 2 3" xfId="4218" xr:uid="{FD6F002E-87F0-4C69-9DD3-24EFAB41B27B}"/>
    <cellStyle name="Normal 9 3 2 4 2 3" xfId="3143" xr:uid="{16EDD852-A521-4D01-9032-25DBB65F31B2}"/>
    <cellStyle name="Normal 9 3 2 4 2 3 2" xfId="4219" xr:uid="{3B8B7818-960B-4D68-9EAB-5C377CAB6855}"/>
    <cellStyle name="Normal 9 3 2 4 2 4" xfId="3144" xr:uid="{78992956-DF12-403F-BBDC-6363935B1207}"/>
    <cellStyle name="Normal 9 3 2 4 3" xfId="3145" xr:uid="{13410A4E-7FE5-4728-87D2-B8844903DEB9}"/>
    <cellStyle name="Normal 9 3 2 4 3 2" xfId="4220" xr:uid="{F9770941-4B36-4E91-B0A2-095531952E5D}"/>
    <cellStyle name="Normal 9 3 2 4 3 2 2" xfId="4221" xr:uid="{0BA546D5-DB12-405E-A2F3-625D618EC010}"/>
    <cellStyle name="Normal 9 3 2 4 3 3" xfId="4222" xr:uid="{0357B4D2-A626-462E-A95A-DCE88B651B38}"/>
    <cellStyle name="Normal 9 3 2 4 4" xfId="3146" xr:uid="{1CFF2946-209A-44CC-8F09-E6C81E9D3818}"/>
    <cellStyle name="Normal 9 3 2 4 4 2" xfId="4223" xr:uid="{6AB899A2-4D27-4BCD-B2E9-E99AD8C83B7C}"/>
    <cellStyle name="Normal 9 3 2 4 5" xfId="3147" xr:uid="{E60D3636-1302-4E3E-8794-C8C46E9EA5B6}"/>
    <cellStyle name="Normal 9 3 2 5" xfId="3148" xr:uid="{39022F5C-90B6-41BB-B231-4B89BFF64953}"/>
    <cellStyle name="Normal 9 3 2 5 2" xfId="3149" xr:uid="{6FF32774-45E1-4A8D-BA53-861EBB74CB49}"/>
    <cellStyle name="Normal 9 3 2 5 2 2" xfId="4224" xr:uid="{8D90ED53-1508-4A7E-AAC2-BDAD9D34B670}"/>
    <cellStyle name="Normal 9 3 2 5 2 2 2" xfId="4225" xr:uid="{8A23CCBB-857C-4448-99D3-49404CBC4472}"/>
    <cellStyle name="Normal 9 3 2 5 2 3" xfId="4226" xr:uid="{F5C13C43-8161-4F8B-BF1E-6DB08997D4F1}"/>
    <cellStyle name="Normal 9 3 2 5 3" xfId="3150" xr:uid="{E9F7BAD1-6D1B-4BBF-9D70-D785BA2259E9}"/>
    <cellStyle name="Normal 9 3 2 5 3 2" xfId="4227" xr:uid="{30DDC491-02DB-4F21-ABBD-5D6B618C94B8}"/>
    <cellStyle name="Normal 9 3 2 5 4" xfId="3151" xr:uid="{35016190-85CB-42C6-AF40-35D8892FC40B}"/>
    <cellStyle name="Normal 9 3 2 6" xfId="3152" xr:uid="{012D5B8A-E980-4D86-8E8E-B5CFA5F8D435}"/>
    <cellStyle name="Normal 9 3 2 6 2" xfId="3153" xr:uid="{D1167789-BE53-4F54-86A7-DD892774572E}"/>
    <cellStyle name="Normal 9 3 2 6 2 2" xfId="4228" xr:uid="{0296AAF1-96A2-4011-BEC4-DDDC31776664}"/>
    <cellStyle name="Normal 9 3 2 6 3" xfId="3154" xr:uid="{84C16417-CFBB-42CD-BD00-FA7F1C35EC88}"/>
    <cellStyle name="Normal 9 3 2 6 4" xfId="3155" xr:uid="{E6B29210-1A60-4FFB-8CBA-9D60E39D8938}"/>
    <cellStyle name="Normal 9 3 2 7" xfId="3156" xr:uid="{A3B63828-4162-44F3-90A3-ED9CF9C44646}"/>
    <cellStyle name="Normal 9 3 2 7 2" xfId="4229" xr:uid="{5585F76B-37C2-4CCB-AC9F-41C909FECB32}"/>
    <cellStyle name="Normal 9 3 2 8" xfId="3157" xr:uid="{1CF09F09-727B-4108-B2A3-5314068D593B}"/>
    <cellStyle name="Normal 9 3 2 9" xfId="3158" xr:uid="{B89E5E80-B14F-4A0A-9D7F-49FF8FC8A678}"/>
    <cellStyle name="Normal 9 3 3" xfId="3159" xr:uid="{24FF4A09-D4E4-4681-AFA4-6063EA720D1C}"/>
    <cellStyle name="Normal 9 3 3 2" xfId="3160" xr:uid="{8C0F3EAD-38EF-43A3-A1A6-6C753A0BCEC9}"/>
    <cellStyle name="Normal 9 3 3 2 2" xfId="3161" xr:uid="{8F40A370-DAAF-4EA6-BD47-D46A64AB0C6A}"/>
    <cellStyle name="Normal 9 3 3 2 2 2" xfId="3162" xr:uid="{57BED3C3-90EC-4A61-BFBC-5D5633BA8CBC}"/>
    <cellStyle name="Normal 9 3 3 2 2 2 2" xfId="4230" xr:uid="{960DFC25-4DA3-4BCA-8476-F816469EBCF8}"/>
    <cellStyle name="Normal 9 3 3 2 2 2 2 2" xfId="4231" xr:uid="{7051CCC5-F011-4322-B93F-CA483531AA9F}"/>
    <cellStyle name="Normal 9 3 3 2 2 2 3" xfId="4232" xr:uid="{7CEAE378-C43B-4EB5-86BE-CEF1D492B33F}"/>
    <cellStyle name="Normal 9 3 3 2 2 3" xfId="3163" xr:uid="{522E7B99-2D91-4D9E-BFCE-8DA891A17F48}"/>
    <cellStyle name="Normal 9 3 3 2 2 3 2" xfId="4233" xr:uid="{3B587C20-35B5-47AE-947E-7608A8ADB0A3}"/>
    <cellStyle name="Normal 9 3 3 2 2 4" xfId="3164" xr:uid="{0B0ED116-2294-4F7D-8D98-54B632E1F79C}"/>
    <cellStyle name="Normal 9 3 3 2 3" xfId="3165" xr:uid="{27D29CEE-761D-49A0-83DB-06A30E6F9CF9}"/>
    <cellStyle name="Normal 9 3 3 2 3 2" xfId="3166" xr:uid="{9FD1E30C-13C9-4819-BE52-D6D51E88686A}"/>
    <cellStyle name="Normal 9 3 3 2 3 2 2" xfId="4234" xr:uid="{5CE8C006-053F-4A55-A57F-D443BD6349A2}"/>
    <cellStyle name="Normal 9 3 3 2 3 3" xfId="3167" xr:uid="{EBAFD8FC-D3E7-423B-B5E1-3E425FD729ED}"/>
    <cellStyle name="Normal 9 3 3 2 3 4" xfId="3168" xr:uid="{9C718680-E440-4B4C-8DC5-C57727AB73F5}"/>
    <cellStyle name="Normal 9 3 3 2 4" xfId="3169" xr:uid="{1B3E8DA9-AFA3-4966-A226-9CB594B8206D}"/>
    <cellStyle name="Normal 9 3 3 2 4 2" xfId="4235" xr:uid="{15E1DA19-2913-4BD9-8AAB-97AECA420163}"/>
    <cellStyle name="Normal 9 3 3 2 5" xfId="3170" xr:uid="{61CEDA44-BB46-46F1-9CA1-799402A65C2F}"/>
    <cellStyle name="Normal 9 3 3 2 6" xfId="3171" xr:uid="{29E57732-5522-4D3C-A939-9F0C7D14A1C5}"/>
    <cellStyle name="Normal 9 3 3 3" xfId="3172" xr:uid="{0A3E7053-ED8C-4C30-9A5D-EEA9F9B5A1B3}"/>
    <cellStyle name="Normal 9 3 3 3 2" xfId="3173" xr:uid="{B92BF04E-5BB8-4348-A383-214AF2FD6B9E}"/>
    <cellStyle name="Normal 9 3 3 3 2 2" xfId="3174" xr:uid="{2269EADC-03E6-4994-9574-4F1A52151938}"/>
    <cellStyle name="Normal 9 3 3 3 2 2 2" xfId="4236" xr:uid="{B260E691-A780-41F7-A32A-DBF733C0E6F4}"/>
    <cellStyle name="Normal 9 3 3 3 2 2 2 2" xfId="4237" xr:uid="{6C6D9AFA-3F09-4C17-83AA-482C5D357C8F}"/>
    <cellStyle name="Normal 9 3 3 3 2 2 2 2 2" xfId="4944" xr:uid="{F4D2ED2F-F35C-4DBB-93B1-C9D64FDDE102}"/>
    <cellStyle name="Normal 9 3 3 3 2 2 3" xfId="4238" xr:uid="{5EC2DB2A-3429-4C68-9A9E-182529ED8F67}"/>
    <cellStyle name="Normal 9 3 3 3 2 2 3 2" xfId="4945" xr:uid="{4AAD5FA1-ECEE-4150-A565-A3476FE0946B}"/>
    <cellStyle name="Normal 9 3 3 3 2 3" xfId="3175" xr:uid="{85E4EB72-0899-4CDE-B2A3-D779D0CB8684}"/>
    <cellStyle name="Normal 9 3 3 3 2 3 2" xfId="4239" xr:uid="{0D35D169-A9E1-4217-A710-3312CC798062}"/>
    <cellStyle name="Normal 9 3 3 3 2 3 2 2" xfId="4947" xr:uid="{5E196868-B13A-46A0-8BC2-0F22DFD9EA7D}"/>
    <cellStyle name="Normal 9 3 3 3 2 3 3" xfId="4946" xr:uid="{F40DD497-858C-4273-8946-62C4FBF16CCF}"/>
    <cellStyle name="Normal 9 3 3 3 2 4" xfId="3176" xr:uid="{FF234467-C34C-4526-9E6D-A8AAC1711BAD}"/>
    <cellStyle name="Normal 9 3 3 3 2 4 2" xfId="4948" xr:uid="{AC4B3DBE-3496-43DA-806D-996ECEF7D827}"/>
    <cellStyle name="Normal 9 3 3 3 3" xfId="3177" xr:uid="{7AF97BFC-FAB7-4171-9FDB-CE0C001C5BB9}"/>
    <cellStyle name="Normal 9 3 3 3 3 2" xfId="4240" xr:uid="{F831F83B-E008-481D-A5E5-0DBAA4B6976B}"/>
    <cellStyle name="Normal 9 3 3 3 3 2 2" xfId="4241" xr:uid="{D80B1FD3-E503-4608-9366-B16739001E51}"/>
    <cellStyle name="Normal 9 3 3 3 3 2 2 2" xfId="4951" xr:uid="{AC74953E-12B9-49D4-93C8-CB64F2F6941F}"/>
    <cellStyle name="Normal 9 3 3 3 3 2 3" xfId="4950" xr:uid="{857E95B4-02C3-4901-9D0A-F4B09B580A67}"/>
    <cellStyle name="Normal 9 3 3 3 3 3" xfId="4242" xr:uid="{75AF3F6B-4569-446D-9042-B4223F0A5F58}"/>
    <cellStyle name="Normal 9 3 3 3 3 3 2" xfId="4952" xr:uid="{59A33B1F-67DA-4328-ADFE-37321581A933}"/>
    <cellStyle name="Normal 9 3 3 3 3 4" xfId="4949" xr:uid="{93031D2F-12BF-442A-BADA-C82D011F4974}"/>
    <cellStyle name="Normal 9 3 3 3 4" xfId="3178" xr:uid="{FAA61678-B95A-4658-BF1B-C0F2FEF8E4A4}"/>
    <cellStyle name="Normal 9 3 3 3 4 2" xfId="4243" xr:uid="{327ADF0C-6426-4F53-9C38-1819753EFB63}"/>
    <cellStyle name="Normal 9 3 3 3 4 2 2" xfId="4954" xr:uid="{F86B84DC-8BBF-4439-AB00-C4DEB1C078F1}"/>
    <cellStyle name="Normal 9 3 3 3 4 3" xfId="4953" xr:uid="{BE4FA6D4-C017-4F35-8D97-7BCC3FBDB300}"/>
    <cellStyle name="Normal 9 3 3 3 5" xfId="3179" xr:uid="{09A1ACBC-C0CB-4C1A-8729-8B9CDF8C6C5B}"/>
    <cellStyle name="Normal 9 3 3 3 5 2" xfId="4955" xr:uid="{CE1D6398-8FE5-403C-990B-0B5D19FF3169}"/>
    <cellStyle name="Normal 9 3 3 4" xfId="3180" xr:uid="{F976A042-AF80-42EE-8B63-70D94FA56587}"/>
    <cellStyle name="Normal 9 3 3 4 2" xfId="3181" xr:uid="{E76DECB8-587F-4744-B791-0B614C331C30}"/>
    <cellStyle name="Normal 9 3 3 4 2 2" xfId="4244" xr:uid="{FD3556E0-B4EC-4899-BCBC-830B53F26D95}"/>
    <cellStyle name="Normal 9 3 3 4 2 2 2" xfId="4245" xr:uid="{1EB475F8-5AFF-4B35-A9D1-52F06A252EC4}"/>
    <cellStyle name="Normal 9 3 3 4 2 2 2 2" xfId="4959" xr:uid="{2FCCDB39-C5B3-47E4-9620-87965BE37AC2}"/>
    <cellStyle name="Normal 9 3 3 4 2 2 3" xfId="4958" xr:uid="{DD4CD063-4327-4B5C-87D0-245C79A32166}"/>
    <cellStyle name="Normal 9 3 3 4 2 3" xfId="4246" xr:uid="{6C0DE8CA-5730-4C8F-A9EC-F72076C6D58A}"/>
    <cellStyle name="Normal 9 3 3 4 2 3 2" xfId="4960" xr:uid="{972C6636-E186-404D-B16B-FDE281F03F21}"/>
    <cellStyle name="Normal 9 3 3 4 2 4" xfId="4957" xr:uid="{85FC14CA-8FC9-480A-B24A-A053536986E0}"/>
    <cellStyle name="Normal 9 3 3 4 3" xfId="3182" xr:uid="{635E208F-86A3-4AB7-9738-B6A06CB3C906}"/>
    <cellStyle name="Normal 9 3 3 4 3 2" xfId="4247" xr:uid="{A8D1A167-6002-4C17-84E2-4A455CFC55EE}"/>
    <cellStyle name="Normal 9 3 3 4 3 2 2" xfId="4962" xr:uid="{2FC79669-B8BC-4848-8908-B7DC359664C8}"/>
    <cellStyle name="Normal 9 3 3 4 3 3" xfId="4961" xr:uid="{368A10DD-D030-4853-AD03-46377299C4D0}"/>
    <cellStyle name="Normal 9 3 3 4 4" xfId="3183" xr:uid="{E098A52F-FD89-44CF-9487-669FF6468F75}"/>
    <cellStyle name="Normal 9 3 3 4 4 2" xfId="4963" xr:uid="{EB1DE70B-38CE-4D93-89A1-6EC5CBDDAACD}"/>
    <cellStyle name="Normal 9 3 3 4 5" xfId="4956" xr:uid="{E750EFF1-8767-4928-B205-A37E19D5B822}"/>
    <cellStyle name="Normal 9 3 3 5" xfId="3184" xr:uid="{B04B62B2-B308-43B2-9B06-AF7EFFA84986}"/>
    <cellStyle name="Normal 9 3 3 5 2" xfId="3185" xr:uid="{2E8804D0-F21B-4B85-8FAB-48D59A41B819}"/>
    <cellStyle name="Normal 9 3 3 5 2 2" xfId="4248" xr:uid="{0D2AC355-DFB2-4C18-A97F-FCC6AA72449B}"/>
    <cellStyle name="Normal 9 3 3 5 2 2 2" xfId="4966" xr:uid="{9C5AB8C7-8E63-4459-AF41-A675446DCC41}"/>
    <cellStyle name="Normal 9 3 3 5 2 3" xfId="4965" xr:uid="{262B402B-3148-4865-982D-4B298EDE1251}"/>
    <cellStyle name="Normal 9 3 3 5 3" xfId="3186" xr:uid="{F5A394A9-821F-408B-884A-6587DD2A7753}"/>
    <cellStyle name="Normal 9 3 3 5 3 2" xfId="4967" xr:uid="{117CDFB8-C372-430F-9176-89FBB0091E59}"/>
    <cellStyle name="Normal 9 3 3 5 4" xfId="3187" xr:uid="{673F3A29-4FF4-449F-A591-44EDFB635A51}"/>
    <cellStyle name="Normal 9 3 3 5 4 2" xfId="4968" xr:uid="{D63A8F95-0A2B-48C0-A385-264A54A988CB}"/>
    <cellStyle name="Normal 9 3 3 5 5" xfId="4964" xr:uid="{31650A00-6C73-4657-B004-0007F4DE76C5}"/>
    <cellStyle name="Normal 9 3 3 6" xfId="3188" xr:uid="{C450359E-1F3A-45B5-A2FF-BCCF081E102A}"/>
    <cellStyle name="Normal 9 3 3 6 2" xfId="4249" xr:uid="{E3FDC8C8-FEA9-4756-B2B8-70E5900D1294}"/>
    <cellStyle name="Normal 9 3 3 6 2 2" xfId="4970" xr:uid="{490725B9-6E4E-4DC5-9F8F-AFC24892416A}"/>
    <cellStyle name="Normal 9 3 3 6 3" xfId="4969" xr:uid="{BFDFBEC8-3E5A-4BB3-8B2B-1237C4C766B5}"/>
    <cellStyle name="Normal 9 3 3 7" xfId="3189" xr:uid="{B65396C8-6144-4577-B70A-7A0F4766CBEF}"/>
    <cellStyle name="Normal 9 3 3 7 2" xfId="4971" xr:uid="{339D9387-4363-45F4-B69A-E0E58CE4569D}"/>
    <cellStyle name="Normal 9 3 3 8" xfId="3190" xr:uid="{49F58DF3-23CF-40F1-B1C5-BF29FD744974}"/>
    <cellStyle name="Normal 9 3 3 8 2" xfId="4972" xr:uid="{7E19836B-4EC2-4C72-96B8-D04D8695E2E6}"/>
    <cellStyle name="Normal 9 3 4" xfId="3191" xr:uid="{5C53F66F-EF2A-43E0-9111-91EA482DBE48}"/>
    <cellStyle name="Normal 9 3 4 2" xfId="3192" xr:uid="{AF2080A9-626A-4F9B-886A-1E6865012C2A}"/>
    <cellStyle name="Normal 9 3 4 2 2" xfId="3193" xr:uid="{0160CF71-FCCB-4245-8C64-BA779183FA2A}"/>
    <cellStyle name="Normal 9 3 4 2 2 2" xfId="3194" xr:uid="{A6A03813-E6F8-4D1B-B300-432D91CF06E5}"/>
    <cellStyle name="Normal 9 3 4 2 2 2 2" xfId="4250" xr:uid="{9C659E1B-2863-46D7-9B03-A67F3778CEA2}"/>
    <cellStyle name="Normal 9 3 4 2 2 2 2 2" xfId="4977" xr:uid="{9C553670-59F4-4F18-AAB4-443308B38A14}"/>
    <cellStyle name="Normal 9 3 4 2 2 2 3" xfId="4976" xr:uid="{D1BE9A5A-D107-4C97-B144-083C74D40500}"/>
    <cellStyle name="Normal 9 3 4 2 2 3" xfId="3195" xr:uid="{402E439A-DB24-4ED0-9CC6-488A5F999901}"/>
    <cellStyle name="Normal 9 3 4 2 2 3 2" xfId="4978" xr:uid="{991A4E38-F76D-472F-A5DC-DC9FA848239D}"/>
    <cellStyle name="Normal 9 3 4 2 2 4" xfId="3196" xr:uid="{56B6DAED-1368-4989-BC5D-03577D2F313D}"/>
    <cellStyle name="Normal 9 3 4 2 2 4 2" xfId="4979" xr:uid="{C99F5823-F38A-48E9-9CEC-5D3254C50460}"/>
    <cellStyle name="Normal 9 3 4 2 2 5" xfId="4975" xr:uid="{B09A1AD8-7219-4612-9ECD-F967C36B6D13}"/>
    <cellStyle name="Normal 9 3 4 2 3" xfId="3197" xr:uid="{AE0C72F5-C65C-40F8-997A-BE82FE4AAEF2}"/>
    <cellStyle name="Normal 9 3 4 2 3 2" xfId="4251" xr:uid="{74522319-1DFD-4241-AD02-C95B2C2F3055}"/>
    <cellStyle name="Normal 9 3 4 2 3 2 2" xfId="4981" xr:uid="{E881860C-4085-478F-A409-2A3D526C1E3F}"/>
    <cellStyle name="Normal 9 3 4 2 3 3" xfId="4980" xr:uid="{0E3BD8AC-5967-476A-BA54-0AD088B1209C}"/>
    <cellStyle name="Normal 9 3 4 2 4" xfId="3198" xr:uid="{1964B088-DD81-4689-8774-DC35D99AC0A7}"/>
    <cellStyle name="Normal 9 3 4 2 4 2" xfId="4982" xr:uid="{9FEF64CF-47A1-49C7-9B7B-A38518DD309F}"/>
    <cellStyle name="Normal 9 3 4 2 5" xfId="3199" xr:uid="{85AA862A-566A-4298-95CA-001900BFF469}"/>
    <cellStyle name="Normal 9 3 4 2 5 2" xfId="4983" xr:uid="{A867BBEF-EE4D-49EB-A438-0926EB9D5884}"/>
    <cellStyle name="Normal 9 3 4 2 6" xfId="4974" xr:uid="{F5DA29F6-B254-4F19-8637-D4A61CF1AAD2}"/>
    <cellStyle name="Normal 9 3 4 3" xfId="3200" xr:uid="{10A35C6F-E4CA-4772-B590-5C3DCBB53593}"/>
    <cellStyle name="Normal 9 3 4 3 2" xfId="3201" xr:uid="{FE0BB91E-651D-4AB5-B3B1-91E96F20E917}"/>
    <cellStyle name="Normal 9 3 4 3 2 2" xfId="4252" xr:uid="{4B8BD681-BCF3-4BC5-8F27-DA01E7CA8108}"/>
    <cellStyle name="Normal 9 3 4 3 2 2 2" xfId="4986" xr:uid="{21D3D4AD-9913-476B-8705-CA9B1F6DC711}"/>
    <cellStyle name="Normal 9 3 4 3 2 3" xfId="4985" xr:uid="{F5339BE6-EFBB-410C-91AF-85A4E12A21FE}"/>
    <cellStyle name="Normal 9 3 4 3 3" xfId="3202" xr:uid="{859E553D-2322-4DB5-9E80-3DCC002E1CE7}"/>
    <cellStyle name="Normal 9 3 4 3 3 2" xfId="4987" xr:uid="{DF88224E-525F-44C3-A041-14907DAE6577}"/>
    <cellStyle name="Normal 9 3 4 3 4" xfId="3203" xr:uid="{C9E2BC69-2D11-4B5E-8793-867FEC47FD74}"/>
    <cellStyle name="Normal 9 3 4 3 4 2" xfId="4988" xr:uid="{C35AB2EF-6A62-4FB9-89A0-A05FFB97694E}"/>
    <cellStyle name="Normal 9 3 4 3 5" xfId="4984" xr:uid="{466FF655-7BBC-4D1B-A9B8-3E0983996637}"/>
    <cellStyle name="Normal 9 3 4 4" xfId="3204" xr:uid="{B7E52E64-CF8F-4FA1-BD38-E40D2DE1CA8F}"/>
    <cellStyle name="Normal 9 3 4 4 2" xfId="3205" xr:uid="{6A5A9A9D-6477-4EC3-91D0-8634064021F4}"/>
    <cellStyle name="Normal 9 3 4 4 2 2" xfId="4990" xr:uid="{691CAEE2-08D6-45BF-AAD7-AA7171B7C68D}"/>
    <cellStyle name="Normal 9 3 4 4 3" xfId="3206" xr:uid="{BE61994C-C61D-45B9-A15A-8CA2F75F275C}"/>
    <cellStyle name="Normal 9 3 4 4 3 2" xfId="4991" xr:uid="{CE29E37B-D262-4E05-A897-E3BCEDA2F719}"/>
    <cellStyle name="Normal 9 3 4 4 4" xfId="3207" xr:uid="{38B0C644-8565-442D-8A70-0CDFD71267BE}"/>
    <cellStyle name="Normal 9 3 4 4 4 2" xfId="4992" xr:uid="{43FE34C6-B5BC-42AE-A7DC-0F7D01BC7532}"/>
    <cellStyle name="Normal 9 3 4 4 5" xfId="4989" xr:uid="{6D7A0EBF-EF50-44E4-8C81-223A8F89A7A3}"/>
    <cellStyle name="Normal 9 3 4 5" xfId="3208" xr:uid="{F3E6D4C4-EA5D-43E6-AA16-6FCFED5CAC01}"/>
    <cellStyle name="Normal 9 3 4 5 2" xfId="4993" xr:uid="{69537070-6306-4040-B766-99753BA93846}"/>
    <cellStyle name="Normal 9 3 4 6" xfId="3209" xr:uid="{803A3E4C-71C6-4C73-BF27-0215576BC0DE}"/>
    <cellStyle name="Normal 9 3 4 6 2" xfId="4994" xr:uid="{416449DB-D6DB-4E56-8B30-F5556D3B7DBD}"/>
    <cellStyle name="Normal 9 3 4 7" xfId="3210" xr:uid="{2D7083F8-557C-4B17-B563-D93C0384D675}"/>
    <cellStyle name="Normal 9 3 4 7 2" xfId="4995" xr:uid="{E7B432FE-DA9E-4D22-A09A-FF97181A127C}"/>
    <cellStyle name="Normal 9 3 4 8" xfId="4973" xr:uid="{3781D52B-5E04-4252-98FD-CAC14DD42CF7}"/>
    <cellStyle name="Normal 9 3 5" xfId="3211" xr:uid="{B05B8A15-1B25-478C-9D6A-BE9E58AEBBCF}"/>
    <cellStyle name="Normal 9 3 5 2" xfId="3212" xr:uid="{06C1072E-A9EC-436C-86DF-5EC9FAFA47BF}"/>
    <cellStyle name="Normal 9 3 5 2 2" xfId="3213" xr:uid="{73EA3DDD-798A-49FA-9E61-00A61E263820}"/>
    <cellStyle name="Normal 9 3 5 2 2 2" xfId="4253" xr:uid="{3893E78C-78FB-4B48-A6EA-BEAA53BF0571}"/>
    <cellStyle name="Normal 9 3 5 2 2 2 2" xfId="4254" xr:uid="{EA1CA760-0487-432F-9C87-ACA6CC470D5F}"/>
    <cellStyle name="Normal 9 3 5 2 2 2 2 2" xfId="5000" xr:uid="{909D918A-6074-4B3D-BBCB-AAE786695013}"/>
    <cellStyle name="Normal 9 3 5 2 2 2 3" xfId="4999" xr:uid="{3C879C51-ADEB-4723-9659-9C758E7CF43E}"/>
    <cellStyle name="Normal 9 3 5 2 2 3" xfId="4255" xr:uid="{CDCA4BF1-82E3-45DD-8C87-BEDE17AF3A01}"/>
    <cellStyle name="Normal 9 3 5 2 2 3 2" xfId="5001" xr:uid="{5254AC0B-64B5-4113-B605-F9140521EE51}"/>
    <cellStyle name="Normal 9 3 5 2 2 4" xfId="4998" xr:uid="{4DBFB55E-F11C-4643-8347-6BF055ECCCB3}"/>
    <cellStyle name="Normal 9 3 5 2 3" xfId="3214" xr:uid="{E9D1AAEF-09A2-445F-BED7-13D463E938FC}"/>
    <cellStyle name="Normal 9 3 5 2 3 2" xfId="4256" xr:uid="{2E65939E-F180-4EF8-9329-2AEA0F8150D2}"/>
    <cellStyle name="Normal 9 3 5 2 3 2 2" xfId="5003" xr:uid="{1281EC2C-A784-4F9A-9E7A-4ED2C6AE23DC}"/>
    <cellStyle name="Normal 9 3 5 2 3 3" xfId="5002" xr:uid="{7B7624D7-F927-4331-901D-2B76F5CF2FCE}"/>
    <cellStyle name="Normal 9 3 5 2 4" xfId="3215" xr:uid="{B907F800-23B2-472F-AB26-899EAA492952}"/>
    <cellStyle name="Normal 9 3 5 2 4 2" xfId="5004" xr:uid="{05941C72-69A8-4803-BDBB-273C79AABCA5}"/>
    <cellStyle name="Normal 9 3 5 2 5" xfId="4997" xr:uid="{D60D0295-0AE2-4E4E-9D73-2A56B39AE019}"/>
    <cellStyle name="Normal 9 3 5 3" xfId="3216" xr:uid="{16A70F76-4B27-4444-93C6-42712ADB1F26}"/>
    <cellStyle name="Normal 9 3 5 3 2" xfId="3217" xr:uid="{C810D409-62B5-4996-9EC0-612976656BA6}"/>
    <cellStyle name="Normal 9 3 5 3 2 2" xfId="4257" xr:uid="{3D4A9205-A1B3-4634-8594-5498FB4B0336}"/>
    <cellStyle name="Normal 9 3 5 3 2 2 2" xfId="5007" xr:uid="{5B74DCF0-1DD9-406B-82CA-863BC9C99ECB}"/>
    <cellStyle name="Normal 9 3 5 3 2 3" xfId="5006" xr:uid="{A04DDF85-0E0C-4F09-B8A5-62BF12D38D29}"/>
    <cellStyle name="Normal 9 3 5 3 3" xfId="3218" xr:uid="{D376B54B-4288-4988-92BA-FE9EEEB32519}"/>
    <cellStyle name="Normal 9 3 5 3 3 2" xfId="5008" xr:uid="{135A4994-B49D-4AB8-A7A2-317A6381FF7D}"/>
    <cellStyle name="Normal 9 3 5 3 4" xfId="3219" xr:uid="{7B79ED67-678A-4700-95E9-FD42624D2D91}"/>
    <cellStyle name="Normal 9 3 5 3 4 2" xfId="5009" xr:uid="{4792235D-6B43-4ACB-91DE-C66A810BF653}"/>
    <cellStyle name="Normal 9 3 5 3 5" xfId="5005" xr:uid="{75621356-58FA-4CC6-B7BB-318D5C6F8F25}"/>
    <cellStyle name="Normal 9 3 5 4" xfId="3220" xr:uid="{E37FD5A4-8D85-4AF9-8746-2A27AD14D583}"/>
    <cellStyle name="Normal 9 3 5 4 2" xfId="4258" xr:uid="{D6C9FA30-B072-4839-ACB0-40FDE19D79FB}"/>
    <cellStyle name="Normal 9 3 5 4 2 2" xfId="5011" xr:uid="{B34661E0-299B-4024-A032-B614D0923333}"/>
    <cellStyle name="Normal 9 3 5 4 3" xfId="5010" xr:uid="{C9460C06-2490-431C-ACB8-C03FB42552A1}"/>
    <cellStyle name="Normal 9 3 5 5" xfId="3221" xr:uid="{81B55BE6-F6F2-41F3-B85B-B0837804FE64}"/>
    <cellStyle name="Normal 9 3 5 5 2" xfId="5012" xr:uid="{9884529F-A67B-415C-BD7D-38D3B92BE3E5}"/>
    <cellStyle name="Normal 9 3 5 6" xfId="3222" xr:uid="{3A11D87E-9994-4FC6-809F-B4E217F15DB3}"/>
    <cellStyle name="Normal 9 3 5 6 2" xfId="5013" xr:uid="{ECF2E3ED-8C9B-4D82-85AD-880C726D6FF3}"/>
    <cellStyle name="Normal 9 3 5 7" xfId="4996" xr:uid="{BF304A82-55F9-4E02-8E2F-AE1BBAFA5BD5}"/>
    <cellStyle name="Normal 9 3 6" xfId="3223" xr:uid="{B43B103E-F701-489E-B708-DC3DA6411183}"/>
    <cellStyle name="Normal 9 3 6 2" xfId="3224" xr:uid="{4AD48543-4E09-4526-B311-B5BBA1EEA128}"/>
    <cellStyle name="Normal 9 3 6 2 2" xfId="3225" xr:uid="{461DC432-DBDB-450E-A458-448EF11BAEF7}"/>
    <cellStyle name="Normal 9 3 6 2 2 2" xfId="4259" xr:uid="{80F353AA-ADE2-4DA0-A87E-5ABA91ED5F9D}"/>
    <cellStyle name="Normal 9 3 6 2 2 2 2" xfId="5017" xr:uid="{45A4248B-90F4-4300-BDF5-101448D2B686}"/>
    <cellStyle name="Normal 9 3 6 2 2 3" xfId="5016" xr:uid="{A5CF29B7-E36F-4103-B0B7-37721073E326}"/>
    <cellStyle name="Normal 9 3 6 2 3" xfId="3226" xr:uid="{BFB16D22-425E-4A4C-9E8B-76A55139CE48}"/>
    <cellStyle name="Normal 9 3 6 2 3 2" xfId="5018" xr:uid="{EA1E97C7-795F-4525-B4A8-8EF64C02F352}"/>
    <cellStyle name="Normal 9 3 6 2 4" xfId="3227" xr:uid="{DEE05BC0-CAED-4A4E-AA58-32B1C758C8FE}"/>
    <cellStyle name="Normal 9 3 6 2 4 2" xfId="5019" xr:uid="{5B76685B-95B4-4B43-A7BF-A35523A1CBF3}"/>
    <cellStyle name="Normal 9 3 6 2 5" xfId="5015" xr:uid="{FEF2A252-4920-44F7-A659-B77D5BDA77B8}"/>
    <cellStyle name="Normal 9 3 6 3" xfId="3228" xr:uid="{9B268206-27D9-4036-B757-17A679EBF9F6}"/>
    <cellStyle name="Normal 9 3 6 3 2" xfId="4260" xr:uid="{F4A59E7F-A319-4A3D-BDFE-4A802922E196}"/>
    <cellStyle name="Normal 9 3 6 3 2 2" xfId="5021" xr:uid="{5E76945C-B021-4553-BAEB-2AF40FFF52D4}"/>
    <cellStyle name="Normal 9 3 6 3 3" xfId="5020" xr:uid="{769D39C6-A6EA-4F58-9BAD-75781462BC2B}"/>
    <cellStyle name="Normal 9 3 6 4" xfId="3229" xr:uid="{2A25F579-A2F9-4E80-98F9-BE1CA3AA2300}"/>
    <cellStyle name="Normal 9 3 6 4 2" xfId="5022" xr:uid="{065C50A9-4F90-4552-AC4C-4FAFBA48DA75}"/>
    <cellStyle name="Normal 9 3 6 5" xfId="3230" xr:uid="{A38065C7-B910-4346-8B42-57F6B4E3B824}"/>
    <cellStyle name="Normal 9 3 6 5 2" xfId="5023" xr:uid="{2C3A91DF-82DF-45BF-84DA-1D00CE895D40}"/>
    <cellStyle name="Normal 9 3 6 6" xfId="5014" xr:uid="{6647932D-9C8F-4DE1-AE50-D38EC7511330}"/>
    <cellStyle name="Normal 9 3 7" xfId="3231" xr:uid="{7E50169F-8622-4F0D-B681-B6A0BC0B00D7}"/>
    <cellStyle name="Normal 9 3 7 2" xfId="3232" xr:uid="{44E92FF2-AEE7-4633-90A2-617C7C2F6267}"/>
    <cellStyle name="Normal 9 3 7 2 2" xfId="4261" xr:uid="{61C0B84D-3C5F-43E2-B449-0A2787BAB20F}"/>
    <cellStyle name="Normal 9 3 7 2 2 2" xfId="5026" xr:uid="{CA838F3D-CC17-40A7-8700-2665FF375FE0}"/>
    <cellStyle name="Normal 9 3 7 2 3" xfId="5025" xr:uid="{0F4B0B84-8A9D-4D73-8CE0-EE51586F18FC}"/>
    <cellStyle name="Normal 9 3 7 3" xfId="3233" xr:uid="{38775F42-C864-4A35-9A6E-6EB8D771FAB3}"/>
    <cellStyle name="Normal 9 3 7 3 2" xfId="5027" xr:uid="{874CCDBA-A4DA-4372-A2BB-14190BD2E956}"/>
    <cellStyle name="Normal 9 3 7 4" xfId="3234" xr:uid="{7F377F1D-7586-4C1C-AC60-FA8942F86B23}"/>
    <cellStyle name="Normal 9 3 7 4 2" xfId="5028" xr:uid="{C4FEF7F5-4375-40DC-9BB0-42CB1ABF9479}"/>
    <cellStyle name="Normal 9 3 7 5" xfId="5024" xr:uid="{8F773E58-E88E-4F31-9708-1F926A228AED}"/>
    <cellStyle name="Normal 9 3 8" xfId="3235" xr:uid="{3EE253FF-82BE-49E8-B59F-DC9BEF7DAF32}"/>
    <cellStyle name="Normal 9 3 8 2" xfId="3236" xr:uid="{41429C95-83AF-4EE0-A816-07E56C62A355}"/>
    <cellStyle name="Normal 9 3 8 2 2" xfId="5030" xr:uid="{3A18F51A-A0E7-49D1-8EC7-33C58EC02117}"/>
    <cellStyle name="Normal 9 3 8 3" xfId="3237" xr:uid="{F8F46510-84F2-451B-872B-5E61B548F04B}"/>
    <cellStyle name="Normal 9 3 8 3 2" xfId="5031" xr:uid="{1DFF090B-7CAD-48F1-ABCB-9B50DA3F7732}"/>
    <cellStyle name="Normal 9 3 8 4" xfId="3238" xr:uid="{5B25F764-DE19-4C03-9C12-57F7E42DB5E6}"/>
    <cellStyle name="Normal 9 3 8 4 2" xfId="5032" xr:uid="{370110DC-BB65-4934-B0A4-3C6FA3E6C56B}"/>
    <cellStyle name="Normal 9 3 8 5" xfId="5029" xr:uid="{868E88BE-9D8E-4E2C-8050-9DF7B8291A59}"/>
    <cellStyle name="Normal 9 3 9" xfId="3239" xr:uid="{4F151668-A318-42FE-9B66-03C6CECE435F}"/>
    <cellStyle name="Normal 9 3 9 2" xfId="5033" xr:uid="{DB2F7E21-E642-41E4-823E-400D537E9CAD}"/>
    <cellStyle name="Normal 9 4" xfId="3240" xr:uid="{B36AF820-063D-4106-AA68-C19939629719}"/>
    <cellStyle name="Normal 9 4 10" xfId="3241" xr:uid="{05587996-56E9-472F-9AEA-D541525D9EDB}"/>
    <cellStyle name="Normal 9 4 10 2" xfId="5035" xr:uid="{7116D01D-8BFB-4244-B676-D84E7568A903}"/>
    <cellStyle name="Normal 9 4 11" xfId="3242" xr:uid="{D10EDA6B-A4CA-4A9B-A25A-EB03B9568D01}"/>
    <cellStyle name="Normal 9 4 11 2" xfId="5036" xr:uid="{DC9B9F9B-3DE5-4338-8A55-A3BFCC1DFA4F}"/>
    <cellStyle name="Normal 9 4 12" xfId="5034" xr:uid="{41DBA63C-F62D-4D47-8795-462DD2CC4929}"/>
    <cellStyle name="Normal 9 4 2" xfId="3243" xr:uid="{8AC80D2C-D820-4EC4-8604-A26386C0B4D5}"/>
    <cellStyle name="Normal 9 4 2 10" xfId="5037" xr:uid="{DB71552E-6DC9-443C-B2E6-20FE02F751A2}"/>
    <cellStyle name="Normal 9 4 2 2" xfId="3244" xr:uid="{69FFF012-457B-400D-95A4-3AA89B8776F8}"/>
    <cellStyle name="Normal 9 4 2 2 2" xfId="3245" xr:uid="{E493479D-7557-43FF-AA3B-AF1DC986795E}"/>
    <cellStyle name="Normal 9 4 2 2 2 2" xfId="3246" xr:uid="{74C22986-3D8E-4502-8922-8D429B4E6ED1}"/>
    <cellStyle name="Normal 9 4 2 2 2 2 2" xfId="3247" xr:uid="{F16394EB-43FC-4B9A-88FC-0747A95C2EBD}"/>
    <cellStyle name="Normal 9 4 2 2 2 2 2 2" xfId="4262" xr:uid="{4BCF6BBD-AACF-4E57-959A-F5EEC9C57C24}"/>
    <cellStyle name="Normal 9 4 2 2 2 2 2 2 2" xfId="5042" xr:uid="{7CE0DA46-91EA-464A-B0EC-5C946A65CA4C}"/>
    <cellStyle name="Normal 9 4 2 2 2 2 2 3" xfId="5041" xr:uid="{B777A87F-C0E5-4DAA-B24B-3B401208B12A}"/>
    <cellStyle name="Normal 9 4 2 2 2 2 3" xfId="3248" xr:uid="{4EC5BD16-BFA6-4F0A-8F5C-336B40266A81}"/>
    <cellStyle name="Normal 9 4 2 2 2 2 3 2" xfId="5043" xr:uid="{FFE3F7FF-4652-44A2-A02D-162B870330FF}"/>
    <cellStyle name="Normal 9 4 2 2 2 2 4" xfId="3249" xr:uid="{61228715-DA0D-4526-8B76-26E7220A911F}"/>
    <cellStyle name="Normal 9 4 2 2 2 2 4 2" xfId="5044" xr:uid="{77F2D960-D353-47F0-8828-238ADE019365}"/>
    <cellStyle name="Normal 9 4 2 2 2 2 5" xfId="5040" xr:uid="{4FA195F5-0373-41BB-AE38-9345C90C0089}"/>
    <cellStyle name="Normal 9 4 2 2 2 3" xfId="3250" xr:uid="{044B7EE5-169B-45B6-BB06-F969673A29EC}"/>
    <cellStyle name="Normal 9 4 2 2 2 3 2" xfId="3251" xr:uid="{9934C75E-97DC-4A5F-92D9-9BB9518D6B7A}"/>
    <cellStyle name="Normal 9 4 2 2 2 3 2 2" xfId="5046" xr:uid="{95134D8D-9B65-487C-8504-E4059C344F73}"/>
    <cellStyle name="Normal 9 4 2 2 2 3 3" xfId="3252" xr:uid="{CC6D834B-C4D9-4194-84D9-E271FA2738D2}"/>
    <cellStyle name="Normal 9 4 2 2 2 3 3 2" xfId="5047" xr:uid="{35E0EE2C-FE44-445F-B6C1-63F85E0AEBA5}"/>
    <cellStyle name="Normal 9 4 2 2 2 3 4" xfId="3253" xr:uid="{C0DFF6F1-8303-4F5C-BA12-2A0C67856970}"/>
    <cellStyle name="Normal 9 4 2 2 2 3 4 2" xfId="5048" xr:uid="{D854DE2F-8A39-4CA0-9399-29E8791160E2}"/>
    <cellStyle name="Normal 9 4 2 2 2 3 5" xfId="5045" xr:uid="{AC0753F4-175A-4031-BA63-873ECA55FDCD}"/>
    <cellStyle name="Normal 9 4 2 2 2 4" xfId="3254" xr:uid="{8E6B803C-95FC-4CC7-BD71-A248E7196F0B}"/>
    <cellStyle name="Normal 9 4 2 2 2 4 2" xfId="5049" xr:uid="{77708271-91E0-496E-8E94-71452765DCDE}"/>
    <cellStyle name="Normal 9 4 2 2 2 5" xfId="3255" xr:uid="{1586594D-1969-4E74-AE57-6F0C25308D6E}"/>
    <cellStyle name="Normal 9 4 2 2 2 5 2" xfId="5050" xr:uid="{BFF155E0-0C58-417A-A9F5-834E9DDE8C97}"/>
    <cellStyle name="Normal 9 4 2 2 2 6" xfId="3256" xr:uid="{8EF72C3A-1B20-4919-A3FF-7A4971B0B7F8}"/>
    <cellStyle name="Normal 9 4 2 2 2 6 2" xfId="5051" xr:uid="{A2166EDA-748A-4C06-9094-4A0CB95A5371}"/>
    <cellStyle name="Normal 9 4 2 2 2 7" xfId="5039" xr:uid="{FD9BF2AD-9E58-40F6-B056-D2A18213E4C0}"/>
    <cellStyle name="Normal 9 4 2 2 3" xfId="3257" xr:uid="{B2FF70F6-85BE-41A6-832C-0EC4EEC6377B}"/>
    <cellStyle name="Normal 9 4 2 2 3 2" xfId="3258" xr:uid="{B77CFA5F-0A61-450A-91F7-99BB46C2174D}"/>
    <cellStyle name="Normal 9 4 2 2 3 2 2" xfId="3259" xr:uid="{ED33CDCD-5D71-4DC0-BF4C-5905961D9C68}"/>
    <cellStyle name="Normal 9 4 2 2 3 2 2 2" xfId="5054" xr:uid="{F49084DC-4D1D-42ED-A096-51D47C32DF02}"/>
    <cellStyle name="Normal 9 4 2 2 3 2 3" xfId="3260" xr:uid="{6F8DDBC6-3E3A-40CD-A4F4-C1180DC5667B}"/>
    <cellStyle name="Normal 9 4 2 2 3 2 3 2" xfId="5055" xr:uid="{DAFAC2A3-8454-47CE-AB2C-532A6A9C2542}"/>
    <cellStyle name="Normal 9 4 2 2 3 2 4" xfId="3261" xr:uid="{219981AE-239B-4A9A-8E59-0EE983D2BF3D}"/>
    <cellStyle name="Normal 9 4 2 2 3 2 4 2" xfId="5056" xr:uid="{91343F5A-C867-4F70-B97F-D3AE1D92814E}"/>
    <cellStyle name="Normal 9 4 2 2 3 2 5" xfId="5053" xr:uid="{D233D148-B7A0-4FCC-BD32-D81AD704C7E3}"/>
    <cellStyle name="Normal 9 4 2 2 3 3" xfId="3262" xr:uid="{23E1501E-7B04-40CD-A487-2F219F247E65}"/>
    <cellStyle name="Normal 9 4 2 2 3 3 2" xfId="5057" xr:uid="{3846574E-96D8-4F6D-8967-E4D8B09A9A4C}"/>
    <cellStyle name="Normal 9 4 2 2 3 4" xfId="3263" xr:uid="{E1B79620-2A9C-4A0F-B2AD-3E033A2CE8F8}"/>
    <cellStyle name="Normal 9 4 2 2 3 4 2" xfId="5058" xr:uid="{281C6727-B405-4D0F-9955-499443CEE097}"/>
    <cellStyle name="Normal 9 4 2 2 3 5" xfId="3264" xr:uid="{110D809D-0BC3-46CD-B72B-711780E9050F}"/>
    <cellStyle name="Normal 9 4 2 2 3 5 2" xfId="5059" xr:uid="{0BC7B174-DFC6-472E-AAE0-A9712586F979}"/>
    <cellStyle name="Normal 9 4 2 2 3 6" xfId="5052" xr:uid="{85F94728-A27A-4FD9-BECA-42A62FF3E385}"/>
    <cellStyle name="Normal 9 4 2 2 4" xfId="3265" xr:uid="{B8C2EED8-CB66-47A1-ADA3-DD4BA98651F3}"/>
    <cellStyle name="Normal 9 4 2 2 4 2" xfId="3266" xr:uid="{0BC5AF3E-CC97-466E-ACF1-9AA392D62128}"/>
    <cellStyle name="Normal 9 4 2 2 4 2 2" xfId="5061" xr:uid="{043612E7-93BA-4CE8-BEE8-966D6634248E}"/>
    <cellStyle name="Normal 9 4 2 2 4 3" xfId="3267" xr:uid="{17E09A5C-8A59-4EB1-8865-BE6EC04B6B60}"/>
    <cellStyle name="Normal 9 4 2 2 4 3 2" xfId="5062" xr:uid="{EF31C1AA-7BD1-4DF2-BB22-F693FA1A3749}"/>
    <cellStyle name="Normal 9 4 2 2 4 4" xfId="3268" xr:uid="{71E5044D-E050-4A67-87BB-3B7AEAEEA0E1}"/>
    <cellStyle name="Normal 9 4 2 2 4 4 2" xfId="5063" xr:uid="{22643021-F983-4B7D-8660-F74973B4E258}"/>
    <cellStyle name="Normal 9 4 2 2 4 5" xfId="5060" xr:uid="{9D73CDEF-91DE-4EE9-84DA-03B587636195}"/>
    <cellStyle name="Normal 9 4 2 2 5" xfId="3269" xr:uid="{A1A31F0E-5E48-40A1-A790-F81542757042}"/>
    <cellStyle name="Normal 9 4 2 2 5 2" xfId="3270" xr:uid="{B07BD559-0B0D-479E-8705-6D1395CB3079}"/>
    <cellStyle name="Normal 9 4 2 2 5 2 2" xfId="5065" xr:uid="{5822CCE0-EF0E-4E66-88BB-F997F3DCC0F9}"/>
    <cellStyle name="Normal 9 4 2 2 5 3" xfId="3271" xr:uid="{D696B72D-DA5D-432D-B7FC-060A1F34C1ED}"/>
    <cellStyle name="Normal 9 4 2 2 5 3 2" xfId="5066" xr:uid="{F751B65E-4170-46A9-B82E-EFA62CA15899}"/>
    <cellStyle name="Normal 9 4 2 2 5 4" xfId="3272" xr:uid="{13EBF954-1F08-4D3B-B5FA-D19F1D84E502}"/>
    <cellStyle name="Normal 9 4 2 2 5 4 2" xfId="5067" xr:uid="{AB1ED44F-8114-4ABC-948D-D0BDF1C5B5B1}"/>
    <cellStyle name="Normal 9 4 2 2 5 5" xfId="5064" xr:uid="{4D7AE3B6-643E-4DE7-BE22-26D703FA4AE8}"/>
    <cellStyle name="Normal 9 4 2 2 6" xfId="3273" xr:uid="{FAF572B2-5516-4FEC-B5D0-D8BB079B286A}"/>
    <cellStyle name="Normal 9 4 2 2 6 2" xfId="5068" xr:uid="{C600FA14-423E-4290-BFB8-DCF199F7B8DB}"/>
    <cellStyle name="Normal 9 4 2 2 7" xfId="3274" xr:uid="{8B112F79-1278-4631-81D6-9972DA2AC6D9}"/>
    <cellStyle name="Normal 9 4 2 2 7 2" xfId="5069" xr:uid="{6A155779-304E-4780-99B1-344AA081BC92}"/>
    <cellStyle name="Normal 9 4 2 2 8" xfId="3275" xr:uid="{6CF4D569-8D5B-414E-922F-009464BABB7D}"/>
    <cellStyle name="Normal 9 4 2 2 8 2" xfId="5070" xr:uid="{9D97A136-2176-4B8D-AA8E-6F0A96C3E5F6}"/>
    <cellStyle name="Normal 9 4 2 2 9" xfId="5038" xr:uid="{69F36FD1-3133-4DC6-9D3E-6E74962F8109}"/>
    <cellStyle name="Normal 9 4 2 3" xfId="3276" xr:uid="{262292CF-620B-4DC0-A63C-6D21C638EDEB}"/>
    <cellStyle name="Normal 9 4 2 3 2" xfId="3277" xr:uid="{8FE35153-65F0-4280-B089-DBE1FEE0BD58}"/>
    <cellStyle name="Normal 9 4 2 3 2 2" xfId="3278" xr:uid="{DE87F071-0056-455D-ACBA-BFC7661A8FE1}"/>
    <cellStyle name="Normal 9 4 2 3 2 2 2" xfId="4263" xr:uid="{70F7A08F-6A19-4689-A620-518E4491E620}"/>
    <cellStyle name="Normal 9 4 2 3 2 2 2 2" xfId="4264" xr:uid="{0E527E7E-3D88-4F89-AE4E-1166923FF65E}"/>
    <cellStyle name="Normal 9 4 2 3 2 2 2 2 2" xfId="5075" xr:uid="{EB2BE501-A5EB-4393-900C-64132E20606E}"/>
    <cellStyle name="Normal 9 4 2 3 2 2 2 3" xfId="5074" xr:uid="{13FFFDB6-3379-4339-8140-827467DE4028}"/>
    <cellStyle name="Normal 9 4 2 3 2 2 3" xfId="4265" xr:uid="{2ECDEDAD-A212-4492-8F74-A6CEEF34DDEA}"/>
    <cellStyle name="Normal 9 4 2 3 2 2 3 2" xfId="5076" xr:uid="{7D53DF62-44A4-44B3-A681-D76B1CB7C49A}"/>
    <cellStyle name="Normal 9 4 2 3 2 2 4" xfId="5073" xr:uid="{E72AE61D-9ED0-408B-9D86-26A5B452D9CF}"/>
    <cellStyle name="Normal 9 4 2 3 2 3" xfId="3279" xr:uid="{8CDEB715-07C0-4FE4-A61E-49CC1FB8EB0C}"/>
    <cellStyle name="Normal 9 4 2 3 2 3 2" xfId="4266" xr:uid="{49793AFE-CA67-4B52-AE66-F411EC6ECE11}"/>
    <cellStyle name="Normal 9 4 2 3 2 3 2 2" xfId="5078" xr:uid="{F21CB37C-8B31-42BC-A932-7926E5B43E1C}"/>
    <cellStyle name="Normal 9 4 2 3 2 3 3" xfId="5077" xr:uid="{9EB78ABF-F29D-4DD6-ABF8-0F6A25796966}"/>
    <cellStyle name="Normal 9 4 2 3 2 4" xfId="3280" xr:uid="{6813B584-FABB-43CA-AEE4-24CDD72D4F7D}"/>
    <cellStyle name="Normal 9 4 2 3 2 4 2" xfId="5079" xr:uid="{1524E2AF-DACD-49EB-A8AC-32D8EA99FB77}"/>
    <cellStyle name="Normal 9 4 2 3 2 5" xfId="5072" xr:uid="{F16351CD-C280-4242-AB22-EFE4CFE3A887}"/>
    <cellStyle name="Normal 9 4 2 3 3" xfId="3281" xr:uid="{7E719C60-103F-4151-8602-30DE5F262E8B}"/>
    <cellStyle name="Normal 9 4 2 3 3 2" xfId="3282" xr:uid="{7664D0BC-3FBC-48CB-BC71-9E1B25CC681A}"/>
    <cellStyle name="Normal 9 4 2 3 3 2 2" xfId="4267" xr:uid="{5B57C4D9-7BFE-43AD-9FB7-DAFC75AD205E}"/>
    <cellStyle name="Normal 9 4 2 3 3 2 2 2" xfId="5082" xr:uid="{6069DCB6-ED67-4D39-B826-B4EE62853E59}"/>
    <cellStyle name="Normal 9 4 2 3 3 2 3" xfId="5081" xr:uid="{CEA49B7C-5F53-44BF-80E2-640293B7C2BC}"/>
    <cellStyle name="Normal 9 4 2 3 3 3" xfId="3283" xr:uid="{ABFF89AF-85E3-46C9-B362-41EEC11E2AEE}"/>
    <cellStyle name="Normal 9 4 2 3 3 3 2" xfId="5083" xr:uid="{3EC1C68B-DAEC-4ECC-8CB6-5A286CDD7942}"/>
    <cellStyle name="Normal 9 4 2 3 3 4" xfId="3284" xr:uid="{549A0934-7F38-4FBF-B25D-0C11B396FC8C}"/>
    <cellStyle name="Normal 9 4 2 3 3 4 2" xfId="5084" xr:uid="{C12F1451-A7C3-45B8-B079-0280B8BE3113}"/>
    <cellStyle name="Normal 9 4 2 3 3 5" xfId="5080" xr:uid="{8CE89F74-19E5-4685-8E12-D638B9A2791C}"/>
    <cellStyle name="Normal 9 4 2 3 4" xfId="3285" xr:uid="{EE1C93E9-6800-4BBD-A6DA-7EAAA8FB2FD6}"/>
    <cellStyle name="Normal 9 4 2 3 4 2" xfId="4268" xr:uid="{D58037FC-2370-4193-A0C1-F8E06A91FC04}"/>
    <cellStyle name="Normal 9 4 2 3 4 2 2" xfId="5086" xr:uid="{53BBE4E6-2B4D-4107-B185-33A03FFC7C59}"/>
    <cellStyle name="Normal 9 4 2 3 4 3" xfId="5085" xr:uid="{EFF724B5-292C-4F4D-8E9C-EDE11FF596C0}"/>
    <cellStyle name="Normal 9 4 2 3 5" xfId="3286" xr:uid="{E8C37C29-FD4B-49BC-8E22-AC2EBE7DF593}"/>
    <cellStyle name="Normal 9 4 2 3 5 2" xfId="5087" xr:uid="{191970CD-7853-4B8D-B41C-575396B3E7CD}"/>
    <cellStyle name="Normal 9 4 2 3 6" xfId="3287" xr:uid="{906AEEC2-8CF4-473F-99C6-F43E29750A31}"/>
    <cellStyle name="Normal 9 4 2 3 6 2" xfId="5088" xr:uid="{ABCCEC16-34C8-46F0-AC15-7D0C368F66C2}"/>
    <cellStyle name="Normal 9 4 2 3 7" xfId="5071" xr:uid="{85A65BA8-6367-4A62-AC72-AAF600645887}"/>
    <cellStyle name="Normal 9 4 2 4" xfId="3288" xr:uid="{98D82C3C-76D3-44D8-A823-766E7E0ADFB0}"/>
    <cellStyle name="Normal 9 4 2 4 2" xfId="3289" xr:uid="{AF89DA41-4866-46AE-80B4-0E3C75D6E1B9}"/>
    <cellStyle name="Normal 9 4 2 4 2 2" xfId="3290" xr:uid="{B0430747-F655-423B-868F-B904D56C973C}"/>
    <cellStyle name="Normal 9 4 2 4 2 2 2" xfId="4269" xr:uid="{6F0C6AD0-7B18-4D5D-9FD5-2180E2113237}"/>
    <cellStyle name="Normal 9 4 2 4 2 2 2 2" xfId="5092" xr:uid="{8F7E1E34-EBFB-485A-913A-9A8F4EF96FFB}"/>
    <cellStyle name="Normal 9 4 2 4 2 2 3" xfId="5091" xr:uid="{0FBD4E44-2B6A-4049-8E36-806E6F2BDAC9}"/>
    <cellStyle name="Normal 9 4 2 4 2 3" xfId="3291" xr:uid="{B5DF5C07-B2AB-4224-A98B-82ABF32D17FE}"/>
    <cellStyle name="Normal 9 4 2 4 2 3 2" xfId="5093" xr:uid="{2367E5F6-3098-45DB-B802-218ADE80A157}"/>
    <cellStyle name="Normal 9 4 2 4 2 4" xfId="3292" xr:uid="{E3649021-61EE-422C-820F-959F7B2F146A}"/>
    <cellStyle name="Normal 9 4 2 4 2 4 2" xfId="5094" xr:uid="{8F26A898-A4D2-4D90-BF00-D4AE927AFCF8}"/>
    <cellStyle name="Normal 9 4 2 4 2 5" xfId="5090" xr:uid="{8EF16ECA-9F1F-48F3-A962-E5282DF8F152}"/>
    <cellStyle name="Normal 9 4 2 4 3" xfId="3293" xr:uid="{A9E734C7-CD7B-445D-A574-47F4C6690C6E}"/>
    <cellStyle name="Normal 9 4 2 4 3 2" xfId="4270" xr:uid="{4F7E71AF-2EBC-4F6C-BBB1-729B073D06F1}"/>
    <cellStyle name="Normal 9 4 2 4 3 2 2" xfId="5096" xr:uid="{6953D417-4EFA-48FA-839F-3958C2DF1701}"/>
    <cellStyle name="Normal 9 4 2 4 3 3" xfId="5095" xr:uid="{EFBD890A-7CD1-40CD-B20F-ACC30FFE51CE}"/>
    <cellStyle name="Normal 9 4 2 4 4" xfId="3294" xr:uid="{DC7FEBBA-CC56-40D6-96FC-5EF4CE97DDAF}"/>
    <cellStyle name="Normal 9 4 2 4 4 2" xfId="5097" xr:uid="{F6630696-C725-4BF5-8F53-8085F269738F}"/>
    <cellStyle name="Normal 9 4 2 4 5" xfId="3295" xr:uid="{8DE7B1EA-9A22-4B40-B828-D5462898E796}"/>
    <cellStyle name="Normal 9 4 2 4 5 2" xfId="5098" xr:uid="{6E690565-EEC0-4DD1-93B5-CD742A1DC50D}"/>
    <cellStyle name="Normal 9 4 2 4 6" xfId="5089" xr:uid="{B82120A5-A3B6-4F2C-8187-1B1986813C91}"/>
    <cellStyle name="Normal 9 4 2 5" xfId="3296" xr:uid="{46C58394-305B-43B5-B6B5-75A19C0B0C0D}"/>
    <cellStyle name="Normal 9 4 2 5 2" xfId="3297" xr:uid="{2B1AE712-B50B-4530-98B0-5ADE9C646D69}"/>
    <cellStyle name="Normal 9 4 2 5 2 2" xfId="4271" xr:uid="{20E34ACC-64AA-444F-8F32-330A17920C9F}"/>
    <cellStyle name="Normal 9 4 2 5 2 2 2" xfId="5101" xr:uid="{AF81EAD4-1153-4872-82D1-55636459F67D}"/>
    <cellStyle name="Normal 9 4 2 5 2 3" xfId="5100" xr:uid="{D83E55AA-D552-42E9-97C8-3B06A935F59B}"/>
    <cellStyle name="Normal 9 4 2 5 3" xfId="3298" xr:uid="{515F52F5-1FF6-4780-AB0D-57AC1901353A}"/>
    <cellStyle name="Normal 9 4 2 5 3 2" xfId="5102" xr:uid="{2C6E53A1-0F89-464C-9846-DC520BD6B984}"/>
    <cellStyle name="Normal 9 4 2 5 4" xfId="3299" xr:uid="{E7E48E44-7E34-4478-905F-783CE06C0F36}"/>
    <cellStyle name="Normal 9 4 2 5 4 2" xfId="5103" xr:uid="{D5D85911-797A-4CB2-B969-8BECE1BFD9EB}"/>
    <cellStyle name="Normal 9 4 2 5 5" xfId="5099" xr:uid="{92F31C26-A1BE-479F-82B2-53BCC7CCE9F6}"/>
    <cellStyle name="Normal 9 4 2 6" xfId="3300" xr:uid="{5C803D0A-6AEB-4A8F-8E80-8D3622118DA2}"/>
    <cellStyle name="Normal 9 4 2 6 2" xfId="3301" xr:uid="{EBA2872D-81A5-4177-BD14-9D3F5247FA3D}"/>
    <cellStyle name="Normal 9 4 2 6 2 2" xfId="5105" xr:uid="{FAADB7CC-C976-4989-A813-A1DB6469E59F}"/>
    <cellStyle name="Normal 9 4 2 6 3" xfId="3302" xr:uid="{30B89C50-1B50-431D-AE16-A9B691624786}"/>
    <cellStyle name="Normal 9 4 2 6 3 2" xfId="5106" xr:uid="{87858400-04B7-4CCF-B60F-4FDE5E8F7A24}"/>
    <cellStyle name="Normal 9 4 2 6 4" xfId="3303" xr:uid="{E02EA51D-AE4E-4A27-B385-1D45F1D7B0F0}"/>
    <cellStyle name="Normal 9 4 2 6 4 2" xfId="5107" xr:uid="{B6B310B0-1F9D-48CF-BB1A-700F60C8E8BB}"/>
    <cellStyle name="Normal 9 4 2 6 5" xfId="5104" xr:uid="{5B360341-E017-4724-9D84-D0B7AE4819E7}"/>
    <cellStyle name="Normal 9 4 2 7" xfId="3304" xr:uid="{717EC764-6200-4781-9DBE-7AE01DC492DD}"/>
    <cellStyle name="Normal 9 4 2 7 2" xfId="5108" xr:uid="{320261BB-39D4-457E-B86C-1E47F59BC6E1}"/>
    <cellStyle name="Normal 9 4 2 8" xfId="3305" xr:uid="{D54AE50E-6751-456D-B814-0BC1D4404099}"/>
    <cellStyle name="Normal 9 4 2 8 2" xfId="5109" xr:uid="{3F0BF8C2-F6EF-4AFB-B8FF-B2CF2FAD14CF}"/>
    <cellStyle name="Normal 9 4 2 9" xfId="3306" xr:uid="{B26C6B3A-C714-4834-A076-37A046B30935}"/>
    <cellStyle name="Normal 9 4 2 9 2" xfId="5110" xr:uid="{F452D889-C99E-452C-AE48-BA8A39220E84}"/>
    <cellStyle name="Normal 9 4 3" xfId="3307" xr:uid="{73F97DF7-3FE8-4345-A08F-49CB678A00BB}"/>
    <cellStyle name="Normal 9 4 3 2" xfId="3308" xr:uid="{C88E955B-D967-40ED-BF26-22C5D4AE52C8}"/>
    <cellStyle name="Normal 9 4 3 2 2" xfId="3309" xr:uid="{5B7F1FE3-7B85-452B-8AC1-A636C4685C92}"/>
    <cellStyle name="Normal 9 4 3 2 2 2" xfId="3310" xr:uid="{0FF2C213-96C1-44CC-A9E8-273C37A3E898}"/>
    <cellStyle name="Normal 9 4 3 2 2 2 2" xfId="4272" xr:uid="{0E25FC6F-4ABE-4E30-9349-C97E7DEDB2DF}"/>
    <cellStyle name="Normal 9 4 3 2 2 2 2 2" xfId="4768" xr:uid="{3B5C2DA4-2FB4-4AB5-886D-48E1369C1842}"/>
    <cellStyle name="Normal 9 4 3 2 2 2 2 2 2" xfId="5486" xr:uid="{585ADEAF-2C96-4326-B7C0-234B479FF984}"/>
    <cellStyle name="Normal 9 4 3 2 2 2 2 2 3" xfId="5115" xr:uid="{2B0CD559-8CD0-45EB-B59F-6CA940E76ABE}"/>
    <cellStyle name="Normal 9 4 3 2 2 2 3" xfId="4769" xr:uid="{BF139D98-E1E1-4C20-8030-8A74CDA56E19}"/>
    <cellStyle name="Normal 9 4 3 2 2 2 3 2" xfId="5487" xr:uid="{47A2DBDA-72B0-4B29-BF0F-CBDADAE800C6}"/>
    <cellStyle name="Normal 9 4 3 2 2 2 3 3" xfId="5114" xr:uid="{F375E9EF-6729-4F8D-82D2-D8E1916C0CE2}"/>
    <cellStyle name="Normal 9 4 3 2 2 3" xfId="3311" xr:uid="{11006371-3CA0-4985-B591-71D72B539045}"/>
    <cellStyle name="Normal 9 4 3 2 2 3 2" xfId="4770" xr:uid="{C483AFCA-3F45-4846-AD7E-CFD789EB8865}"/>
    <cellStyle name="Normal 9 4 3 2 2 3 2 2" xfId="5488" xr:uid="{FEEDBE1B-09C2-404D-A386-C848BA472708}"/>
    <cellStyle name="Normal 9 4 3 2 2 3 2 3" xfId="5116" xr:uid="{D37BE87C-F63A-4671-8E22-D5EED6B4BE42}"/>
    <cellStyle name="Normal 9 4 3 2 2 4" xfId="3312" xr:uid="{E62A273D-F6D5-433E-B6BD-74AE87A1D16D}"/>
    <cellStyle name="Normal 9 4 3 2 2 4 2" xfId="5117" xr:uid="{941DADDB-E040-4E61-8C18-4792EE418238}"/>
    <cellStyle name="Normal 9 4 3 2 2 5" xfId="5113" xr:uid="{94E32541-1189-44E8-8D57-B9B2163292A7}"/>
    <cellStyle name="Normal 9 4 3 2 3" xfId="3313" xr:uid="{CDF820E3-1F8D-4790-8EBB-F35BAB48E074}"/>
    <cellStyle name="Normal 9 4 3 2 3 2" xfId="3314" xr:uid="{C6D6D191-4345-4124-95DB-DA72114A04AD}"/>
    <cellStyle name="Normal 9 4 3 2 3 2 2" xfId="4771" xr:uid="{97C13FD1-BCB5-4208-96FC-503FBBEA367C}"/>
    <cellStyle name="Normal 9 4 3 2 3 2 2 2" xfId="5489" xr:uid="{EAE0D14C-1A37-4A2E-8B31-2A62D29D394D}"/>
    <cellStyle name="Normal 9 4 3 2 3 2 2 3" xfId="5119" xr:uid="{B96CE136-38F5-497D-83BB-62FE7968546F}"/>
    <cellStyle name="Normal 9 4 3 2 3 3" xfId="3315" xr:uid="{F82A6596-11F2-4F37-AE15-33682F6E3CCA}"/>
    <cellStyle name="Normal 9 4 3 2 3 3 2" xfId="5120" xr:uid="{D9719203-3491-4DA3-BD6F-FCDDD14BE0AB}"/>
    <cellStyle name="Normal 9 4 3 2 3 4" xfId="3316" xr:uid="{93A4C50D-082E-4EAA-80B5-ABA592ACE146}"/>
    <cellStyle name="Normal 9 4 3 2 3 4 2" xfId="5121" xr:uid="{9457BA47-332C-46D8-9361-4BC9A4195D53}"/>
    <cellStyle name="Normal 9 4 3 2 3 5" xfId="5118" xr:uid="{19552508-8131-4D82-B3B5-11CC0FE40D3E}"/>
    <cellStyle name="Normal 9 4 3 2 4" xfId="3317" xr:uid="{0989A098-235A-42A9-8FF4-60D3A72B6897}"/>
    <cellStyle name="Normal 9 4 3 2 4 2" xfId="4772" xr:uid="{620EA1A4-B40C-4F56-957F-48DE25E47DEB}"/>
    <cellStyle name="Normal 9 4 3 2 4 2 2" xfId="5490" xr:uid="{CEF39591-48AF-469A-BBAF-62E027FF7E3F}"/>
    <cellStyle name="Normal 9 4 3 2 4 2 3" xfId="5122" xr:uid="{18077BE3-AB22-4E54-BBC9-EE8280874E0E}"/>
    <cellStyle name="Normal 9 4 3 2 5" xfId="3318" xr:uid="{74781C37-F52E-4614-9623-0B5315CC4C21}"/>
    <cellStyle name="Normal 9 4 3 2 5 2" xfId="5123" xr:uid="{5ED5F847-2A05-44BB-951C-5F2883EFE965}"/>
    <cellStyle name="Normal 9 4 3 2 6" xfId="3319" xr:uid="{47557503-8191-4F66-A55C-0066518F1329}"/>
    <cellStyle name="Normal 9 4 3 2 6 2" xfId="5124" xr:uid="{B2082FF2-E078-4073-A1E3-1C1CCDF7767F}"/>
    <cellStyle name="Normal 9 4 3 2 7" xfId="5112" xr:uid="{1C17C14D-E87C-49EE-9126-9AE309F2EE3E}"/>
    <cellStyle name="Normal 9 4 3 3" xfId="3320" xr:uid="{BAA40817-B073-4674-AEF7-22AD278E476E}"/>
    <cellStyle name="Normal 9 4 3 3 2" xfId="3321" xr:uid="{05A662CE-C1F3-43F9-9E49-C796CA329A93}"/>
    <cellStyle name="Normal 9 4 3 3 2 2" xfId="3322" xr:uid="{5184B9FF-A7F6-4CAA-AF4B-D75829A6D623}"/>
    <cellStyle name="Normal 9 4 3 3 2 2 2" xfId="4773" xr:uid="{119FD0F2-0AAA-4A71-9F90-659456D7A3FB}"/>
    <cellStyle name="Normal 9 4 3 3 2 2 2 2" xfId="5491" xr:uid="{3BA76AB6-D41F-42A7-969D-D683381F5626}"/>
    <cellStyle name="Normal 9 4 3 3 2 2 2 3" xfId="5127" xr:uid="{E85D5F3F-2D5E-4213-AB0E-96AD5B281751}"/>
    <cellStyle name="Normal 9 4 3 3 2 3" xfId="3323" xr:uid="{7540B3B3-BE63-4382-8788-035841DB8000}"/>
    <cellStyle name="Normal 9 4 3 3 2 3 2" xfId="5128" xr:uid="{73FD725E-D20C-46D1-A5AE-C85524CDA443}"/>
    <cellStyle name="Normal 9 4 3 3 2 4" xfId="3324" xr:uid="{4D05D9EA-2B64-4F3B-97E4-EE0965D522EA}"/>
    <cellStyle name="Normal 9 4 3 3 2 4 2" xfId="5129" xr:uid="{AC866903-3938-4F6F-8FC6-A5D4C37824D8}"/>
    <cellStyle name="Normal 9 4 3 3 2 5" xfId="5126" xr:uid="{AADBBCE6-9BF4-44D7-B6A1-424AE6A3C14F}"/>
    <cellStyle name="Normal 9 4 3 3 3" xfId="3325" xr:uid="{1695321A-5755-4761-9344-30D1F8022A20}"/>
    <cellStyle name="Normal 9 4 3 3 3 2" xfId="4774" xr:uid="{7D2CCB9B-1456-49DF-88A4-93969175129A}"/>
    <cellStyle name="Normal 9 4 3 3 3 2 2" xfId="5492" xr:uid="{4456AC83-1E74-4419-BBC9-9BA3421B3481}"/>
    <cellStyle name="Normal 9 4 3 3 3 2 3" xfId="5130" xr:uid="{76943FB2-4722-4D4A-82A2-7026BC5D0B16}"/>
    <cellStyle name="Normal 9 4 3 3 4" xfId="3326" xr:uid="{E5D4892A-4307-46D8-9909-A239FFC90172}"/>
    <cellStyle name="Normal 9 4 3 3 4 2" xfId="5131" xr:uid="{282BF326-AE06-4DFD-B812-D49AE91765CD}"/>
    <cellStyle name="Normal 9 4 3 3 5" xfId="3327" xr:uid="{4FF37372-DFBC-4372-9252-087A62240A77}"/>
    <cellStyle name="Normal 9 4 3 3 5 2" xfId="5132" xr:uid="{2982C718-BDA3-41CE-8571-E339CA3EF39D}"/>
    <cellStyle name="Normal 9 4 3 3 6" xfId="5125" xr:uid="{102174A5-F17B-4696-A113-ED9BF68D9EB4}"/>
    <cellStyle name="Normal 9 4 3 4" xfId="3328" xr:uid="{B65728D1-7259-48BA-B3D2-BD4C2CBF7246}"/>
    <cellStyle name="Normal 9 4 3 4 2" xfId="3329" xr:uid="{BE4EE3B0-ECF7-4EF0-ADD3-F7F9BC0D8FBD}"/>
    <cellStyle name="Normal 9 4 3 4 2 2" xfId="4775" xr:uid="{1BE163E2-A7A4-41F3-BD8E-CA89A9BC1B18}"/>
    <cellStyle name="Normal 9 4 3 4 2 2 2" xfId="5493" xr:uid="{DB26BC24-5178-42E2-9357-034767BD87F0}"/>
    <cellStyle name="Normal 9 4 3 4 2 2 3" xfId="5134" xr:uid="{30272FB1-7C46-4999-B3B7-724870AED660}"/>
    <cellStyle name="Normal 9 4 3 4 3" xfId="3330" xr:uid="{B566C851-B38D-41FF-BF26-4880290593F5}"/>
    <cellStyle name="Normal 9 4 3 4 3 2" xfId="5135" xr:uid="{E9B716D1-B463-4B55-B028-0219D2C72208}"/>
    <cellStyle name="Normal 9 4 3 4 4" xfId="3331" xr:uid="{C4DF18AD-95DD-4803-8718-861871550545}"/>
    <cellStyle name="Normal 9 4 3 4 4 2" xfId="5136" xr:uid="{975F7F48-95E3-40F0-A49A-44488E3B98B4}"/>
    <cellStyle name="Normal 9 4 3 4 5" xfId="5133" xr:uid="{2C2A53F8-C28B-4E28-A86D-8D80F818CE4F}"/>
    <cellStyle name="Normal 9 4 3 5" xfId="3332" xr:uid="{6BE34A0C-5247-4E0E-8C18-CBEF482FD451}"/>
    <cellStyle name="Normal 9 4 3 5 2" xfId="3333" xr:uid="{69C0B82B-E59E-451D-8DA8-F3B070829995}"/>
    <cellStyle name="Normal 9 4 3 5 2 2" xfId="5138" xr:uid="{F931D581-A849-475D-8105-77731752A6F5}"/>
    <cellStyle name="Normal 9 4 3 5 3" xfId="3334" xr:uid="{C658907C-AF6D-45D3-88AB-E4B8019AE96D}"/>
    <cellStyle name="Normal 9 4 3 5 3 2" xfId="5139" xr:uid="{BD6BEFDE-8D16-4651-992F-AB4403838AAE}"/>
    <cellStyle name="Normal 9 4 3 5 4" xfId="3335" xr:uid="{8BAF2CE6-A7BF-40F0-8222-1362BA7F2706}"/>
    <cellStyle name="Normal 9 4 3 5 4 2" xfId="5140" xr:uid="{3EA6635C-3B4F-4284-8FEA-A19240051FD3}"/>
    <cellStyle name="Normal 9 4 3 5 5" xfId="5137" xr:uid="{DB36C6BD-D245-45D9-B38E-9FD8271D3A05}"/>
    <cellStyle name="Normal 9 4 3 6" xfId="3336" xr:uid="{663F01B0-33FA-4D39-B6E1-F587E2B0AF15}"/>
    <cellStyle name="Normal 9 4 3 6 2" xfId="5141" xr:uid="{81587E36-D795-4497-BF30-2D0438E65746}"/>
    <cellStyle name="Normal 9 4 3 7" xfId="3337" xr:uid="{ED672016-18E9-4ABB-90F2-C09EC1FDC260}"/>
    <cellStyle name="Normal 9 4 3 7 2" xfId="5142" xr:uid="{5462640E-6C23-4DCF-810B-60ADF10E545D}"/>
    <cellStyle name="Normal 9 4 3 8" xfId="3338" xr:uid="{818A346A-71F6-4324-9525-50E86AB2A0BA}"/>
    <cellStyle name="Normal 9 4 3 8 2" xfId="5143" xr:uid="{D410C6D5-8150-443A-B6E0-9F8402014BA0}"/>
    <cellStyle name="Normal 9 4 3 9" xfId="5111" xr:uid="{87E32E28-DDD1-46FC-BC0B-496D8419A0E5}"/>
    <cellStyle name="Normal 9 4 4" xfId="3339" xr:uid="{61C7BD73-D652-433D-AE27-4777B33155C1}"/>
    <cellStyle name="Normal 9 4 4 2" xfId="3340" xr:uid="{FD037B90-76DC-4466-9B13-B0EAF4950947}"/>
    <cellStyle name="Normal 9 4 4 2 2" xfId="3341" xr:uid="{4B4C6697-5972-4931-9B33-937203DCD720}"/>
    <cellStyle name="Normal 9 4 4 2 2 2" xfId="3342" xr:uid="{4A6FEB96-DA37-401A-BF97-524553743111}"/>
    <cellStyle name="Normal 9 4 4 2 2 2 2" xfId="4273" xr:uid="{BAAD8442-D44A-4228-BC56-ED9428778A2E}"/>
    <cellStyle name="Normal 9 4 4 2 2 2 2 2" xfId="5148" xr:uid="{03BBC408-290C-4AC0-8EAE-2396D3287E1F}"/>
    <cellStyle name="Normal 9 4 4 2 2 2 3" xfId="5147" xr:uid="{947EE79F-83C9-4CC8-B838-3BFEC3110151}"/>
    <cellStyle name="Normal 9 4 4 2 2 3" xfId="3343" xr:uid="{1B8C1CF7-E5C9-4880-B588-E7606850BBF2}"/>
    <cellStyle name="Normal 9 4 4 2 2 3 2" xfId="5149" xr:uid="{6BB56EB4-51E1-4647-9D4A-5BE1EDB3B596}"/>
    <cellStyle name="Normal 9 4 4 2 2 4" xfId="3344" xr:uid="{A6BBA61C-2B58-4B6A-8522-D19F9275B174}"/>
    <cellStyle name="Normal 9 4 4 2 2 4 2" xfId="5150" xr:uid="{3B8B84D1-A5F5-4BDA-92C3-C34E03DFE0DA}"/>
    <cellStyle name="Normal 9 4 4 2 2 5" xfId="5146" xr:uid="{78BA618E-E8B7-4E19-99D3-6879395F842C}"/>
    <cellStyle name="Normal 9 4 4 2 3" xfId="3345" xr:uid="{58AD18EB-8B28-4CCF-A2F5-A6C00EBA9C96}"/>
    <cellStyle name="Normal 9 4 4 2 3 2" xfId="4274" xr:uid="{7633241B-2A2F-4012-9F3C-417098F53043}"/>
    <cellStyle name="Normal 9 4 4 2 3 2 2" xfId="5152" xr:uid="{13F377A5-990B-4C60-8D6F-9324E8A7D735}"/>
    <cellStyle name="Normal 9 4 4 2 3 3" xfId="5151" xr:uid="{2B80BF51-424C-4368-A8C2-C5C47B484185}"/>
    <cellStyle name="Normal 9 4 4 2 4" xfId="3346" xr:uid="{3F26112B-9D0F-4391-92B1-84B930FB740C}"/>
    <cellStyle name="Normal 9 4 4 2 4 2" xfId="5153" xr:uid="{43185EE1-F249-43E1-B39D-2818B568C821}"/>
    <cellStyle name="Normal 9 4 4 2 5" xfId="3347" xr:uid="{97EBE7D5-F65F-460B-9708-FD331A512542}"/>
    <cellStyle name="Normal 9 4 4 2 5 2" xfId="5154" xr:uid="{BB423822-1D18-412E-9866-5FBD2EA6CCA5}"/>
    <cellStyle name="Normal 9 4 4 2 6" xfId="5145" xr:uid="{5C27EAE8-9003-4178-8535-83E999144E0E}"/>
    <cellStyle name="Normal 9 4 4 3" xfId="3348" xr:uid="{55525E89-2FFA-47CC-85E1-98CDCF276278}"/>
    <cellStyle name="Normal 9 4 4 3 2" xfId="3349" xr:uid="{FE232F09-FE6F-4576-81A3-1F7C57EBDB82}"/>
    <cellStyle name="Normal 9 4 4 3 2 2" xfId="4275" xr:uid="{BD98718C-FEA2-4914-8C85-9AD1374A4CF1}"/>
    <cellStyle name="Normal 9 4 4 3 2 2 2" xfId="5157" xr:uid="{50BAA1E6-C355-4326-8225-5BC9E0D55912}"/>
    <cellStyle name="Normal 9 4 4 3 2 3" xfId="5156" xr:uid="{0C301BB1-FED5-480F-9D5E-E551E6313F1E}"/>
    <cellStyle name="Normal 9 4 4 3 3" xfId="3350" xr:uid="{677283A2-FBAA-4A7D-BF93-5C581F8828B9}"/>
    <cellStyle name="Normal 9 4 4 3 3 2" xfId="5158" xr:uid="{3E58E561-F3FC-4809-B8F3-9ECF627210E4}"/>
    <cellStyle name="Normal 9 4 4 3 4" xfId="3351" xr:uid="{086C0F03-BD4C-4343-9F4F-C5C72CC9C108}"/>
    <cellStyle name="Normal 9 4 4 3 4 2" xfId="5159" xr:uid="{FA243991-9574-41B5-A7E7-046313FA2BE7}"/>
    <cellStyle name="Normal 9 4 4 3 5" xfId="5155" xr:uid="{718C3ED4-D8BB-4426-8704-9D1ED6BF0842}"/>
    <cellStyle name="Normal 9 4 4 4" xfId="3352" xr:uid="{373083DB-45F7-467D-8220-0D1AFD273947}"/>
    <cellStyle name="Normal 9 4 4 4 2" xfId="3353" xr:uid="{321DF2AC-9CAD-420A-9817-3F63C8157AEA}"/>
    <cellStyle name="Normal 9 4 4 4 2 2" xfId="5161" xr:uid="{191E0CBB-4D3A-470A-B646-C3A853103206}"/>
    <cellStyle name="Normal 9 4 4 4 3" xfId="3354" xr:uid="{B396A407-E763-4E74-9620-D29DAC74A0C9}"/>
    <cellStyle name="Normal 9 4 4 4 3 2" xfId="5162" xr:uid="{950742B8-D593-4EDE-9565-7F865FE89D1A}"/>
    <cellStyle name="Normal 9 4 4 4 4" xfId="3355" xr:uid="{49057117-C5D1-4F54-9358-182822105648}"/>
    <cellStyle name="Normal 9 4 4 4 4 2" xfId="5163" xr:uid="{5B31E045-8952-4979-B5E7-56CAF834CBB4}"/>
    <cellStyle name="Normal 9 4 4 4 5" xfId="5160" xr:uid="{264AD514-77AE-47CA-8C5D-0C9351547482}"/>
    <cellStyle name="Normal 9 4 4 5" xfId="3356" xr:uid="{C64D3DB9-8FB5-481D-8C0E-356859EB31C3}"/>
    <cellStyle name="Normal 9 4 4 5 2" xfId="5164" xr:uid="{474D0066-E858-412A-B423-755235EE1140}"/>
    <cellStyle name="Normal 9 4 4 6" xfId="3357" xr:uid="{CE611F52-669B-4434-9538-3DE5D1953BF8}"/>
    <cellStyle name="Normal 9 4 4 6 2" xfId="5165" xr:uid="{DC44AE65-0B20-4A07-9DEC-1C7D35B452B9}"/>
    <cellStyle name="Normal 9 4 4 7" xfId="3358" xr:uid="{E42AA119-7F29-4E69-B4D7-3893569B3A67}"/>
    <cellStyle name="Normal 9 4 4 7 2" xfId="5166" xr:uid="{CBAE3ED6-C76C-4A2C-B307-73A477A356EE}"/>
    <cellStyle name="Normal 9 4 4 8" xfId="5144" xr:uid="{4B1BB109-715E-47E9-9246-EB48730FC00A}"/>
    <cellStyle name="Normal 9 4 5" xfId="3359" xr:uid="{53FC11E0-C13E-4C16-BE38-B01B5FB0C4BA}"/>
    <cellStyle name="Normal 9 4 5 2" xfId="3360" xr:uid="{596050A0-D346-417B-A861-246FD0C8DA14}"/>
    <cellStyle name="Normal 9 4 5 2 2" xfId="3361" xr:uid="{509E17F8-EFD9-47AE-A3E4-08F5F675A8E7}"/>
    <cellStyle name="Normal 9 4 5 2 2 2" xfId="4276" xr:uid="{42ED7276-675E-489D-8F69-8AE49A01D87C}"/>
    <cellStyle name="Normal 9 4 5 2 2 2 2" xfId="5170" xr:uid="{07211C69-3C4F-4981-B478-6D15B25B35C2}"/>
    <cellStyle name="Normal 9 4 5 2 2 3" xfId="5169" xr:uid="{600CB24F-761A-47C7-9D98-20B458B7C355}"/>
    <cellStyle name="Normal 9 4 5 2 3" xfId="3362" xr:uid="{DC9331B7-1C1E-4DEF-8ACA-BBB92E1435CA}"/>
    <cellStyle name="Normal 9 4 5 2 3 2" xfId="5171" xr:uid="{78485E1D-559C-4BD5-BC6F-9399F3974963}"/>
    <cellStyle name="Normal 9 4 5 2 4" xfId="3363" xr:uid="{A08CA7CB-1D88-4572-B0F9-EF195DDDD5C2}"/>
    <cellStyle name="Normal 9 4 5 2 4 2" xfId="5172" xr:uid="{FF170F17-4A9D-455B-92E3-3FA8A98701FE}"/>
    <cellStyle name="Normal 9 4 5 2 5" xfId="5168" xr:uid="{CBD9B0AD-F008-4DB6-B934-14496988AC07}"/>
    <cellStyle name="Normal 9 4 5 3" xfId="3364" xr:uid="{A1E9C33C-C94E-4FFB-BAAF-493B0788A2C1}"/>
    <cellStyle name="Normal 9 4 5 3 2" xfId="3365" xr:uid="{3876BB89-BE58-496A-92CB-3F4DBDAC9F60}"/>
    <cellStyle name="Normal 9 4 5 3 2 2" xfId="5174" xr:uid="{4F30BF39-8BD3-41A1-BC42-5DF37AE1617A}"/>
    <cellStyle name="Normal 9 4 5 3 3" xfId="3366" xr:uid="{F73D1800-06A9-4D99-8554-9DB4BC2DCF62}"/>
    <cellStyle name="Normal 9 4 5 3 3 2" xfId="5175" xr:uid="{68B347B4-28FE-4AFF-9B1E-9ADAA0C0DBF1}"/>
    <cellStyle name="Normal 9 4 5 3 4" xfId="3367" xr:uid="{41C66C3B-088B-4235-9A2A-04856B8649BA}"/>
    <cellStyle name="Normal 9 4 5 3 4 2" xfId="5176" xr:uid="{9D5DFCB5-F7D9-4D1D-95C5-290955C27777}"/>
    <cellStyle name="Normal 9 4 5 3 5" xfId="5173" xr:uid="{DF6C8D0F-CD07-45EF-BA88-5051B96C532E}"/>
    <cellStyle name="Normal 9 4 5 4" xfId="3368" xr:uid="{E2116F0C-A7ED-4018-B37E-6460DD191EFB}"/>
    <cellStyle name="Normal 9 4 5 4 2" xfId="5177" xr:uid="{7A8D5BC6-1096-47E1-8F6C-A023C6B99657}"/>
    <cellStyle name="Normal 9 4 5 5" xfId="3369" xr:uid="{10597110-38DF-4F4E-BF64-F79F5D4481D5}"/>
    <cellStyle name="Normal 9 4 5 5 2" xfId="5178" xr:uid="{0AAEE1FB-2464-4073-977E-85A78F77703B}"/>
    <cellStyle name="Normal 9 4 5 6" xfId="3370" xr:uid="{6193CB2F-0D4F-4003-B651-78D0486386BF}"/>
    <cellStyle name="Normal 9 4 5 6 2" xfId="5179" xr:uid="{503D8BE9-7409-48C1-84F5-4D87A1BD83B7}"/>
    <cellStyle name="Normal 9 4 5 7" xfId="5167" xr:uid="{AE087135-17AA-4FD3-93F1-6617D25479F3}"/>
    <cellStyle name="Normal 9 4 6" xfId="3371" xr:uid="{8078F062-B9B8-4CCB-9F88-21C5E19F2EBB}"/>
    <cellStyle name="Normal 9 4 6 2" xfId="3372" xr:uid="{34372A72-CDFF-4CE5-8729-015A15E498AE}"/>
    <cellStyle name="Normal 9 4 6 2 2" xfId="3373" xr:uid="{1E7FBD13-1DC3-4ABD-947E-22754D9CBE81}"/>
    <cellStyle name="Normal 9 4 6 2 2 2" xfId="5182" xr:uid="{749E1720-6D2A-48A4-8F32-0DC98C7D1E8E}"/>
    <cellStyle name="Normal 9 4 6 2 3" xfId="3374" xr:uid="{936E98DF-DA76-41C5-997F-EDEF1086A88A}"/>
    <cellStyle name="Normal 9 4 6 2 3 2" xfId="5183" xr:uid="{59435850-BB87-4217-A3C1-8D1064D629E4}"/>
    <cellStyle name="Normal 9 4 6 2 4" xfId="3375" xr:uid="{D86FE3C7-4910-4F6A-AFE5-FB872984644E}"/>
    <cellStyle name="Normal 9 4 6 2 4 2" xfId="5184" xr:uid="{0C7DE336-06D9-4727-BAA6-0D51C6CC0247}"/>
    <cellStyle name="Normal 9 4 6 2 5" xfId="5181" xr:uid="{C6B936A7-6237-4A6E-A0BF-473B47A7FBA0}"/>
    <cellStyle name="Normal 9 4 6 3" xfId="3376" xr:uid="{7D42B768-6197-45F7-A266-F5094882D122}"/>
    <cellStyle name="Normal 9 4 6 3 2" xfId="5185" xr:uid="{D478CDA5-2E8C-4D1E-9043-BB2CD4D4BFC7}"/>
    <cellStyle name="Normal 9 4 6 4" xfId="3377" xr:uid="{7DB71026-A14B-43C5-8F56-41602DDF0746}"/>
    <cellStyle name="Normal 9 4 6 4 2" xfId="5186" xr:uid="{2E5198AB-305C-463F-ACDD-C453CFD2B5CF}"/>
    <cellStyle name="Normal 9 4 6 5" xfId="3378" xr:uid="{331CA8AB-5B2B-4241-B49C-65027FE1626C}"/>
    <cellStyle name="Normal 9 4 6 5 2" xfId="5187" xr:uid="{0DA683D3-CCB1-4E2C-ABA5-7C4BC0DDA500}"/>
    <cellStyle name="Normal 9 4 6 6" xfId="5180" xr:uid="{33F83778-4F50-4C96-B594-320598A141DD}"/>
    <cellStyle name="Normal 9 4 7" xfId="3379" xr:uid="{23E879BA-5EDE-4527-B83F-BD3E7C5CD9E1}"/>
    <cellStyle name="Normal 9 4 7 2" xfId="3380" xr:uid="{FE6BB645-9DCD-439A-AA54-1D20CA64AABA}"/>
    <cellStyle name="Normal 9 4 7 2 2" xfId="5189" xr:uid="{47CFDA79-03FD-4B02-A50A-0EA62A9B607A}"/>
    <cellStyle name="Normal 9 4 7 3" xfId="3381" xr:uid="{63EACFD9-C165-4BCD-83BB-E9C03CCCBB36}"/>
    <cellStyle name="Normal 9 4 7 3 2" xfId="5190" xr:uid="{01B1AD3D-3985-4767-9D63-40DE3F675817}"/>
    <cellStyle name="Normal 9 4 7 4" xfId="3382" xr:uid="{A237818C-2634-4E2F-A320-E14CE2E43306}"/>
    <cellStyle name="Normal 9 4 7 4 2" xfId="5191" xr:uid="{750F3D65-D77B-4C52-B2ED-F2187D259063}"/>
    <cellStyle name="Normal 9 4 7 5" xfId="5188" xr:uid="{CE1C0AF1-730D-49A3-8A35-738B82F0BF11}"/>
    <cellStyle name="Normal 9 4 8" xfId="3383" xr:uid="{4B3F0F96-7698-4C1B-9352-DFB8A143B4C0}"/>
    <cellStyle name="Normal 9 4 8 2" xfId="3384" xr:uid="{1652C9F7-EF06-4CE0-89E5-AD33D943B7C8}"/>
    <cellStyle name="Normal 9 4 8 2 2" xfId="5193" xr:uid="{ADF14AB0-E9DB-4EB7-98D4-A074E3BFCE8B}"/>
    <cellStyle name="Normal 9 4 8 3" xfId="3385" xr:uid="{42C48E4C-0A45-4969-A540-285C636278BC}"/>
    <cellStyle name="Normal 9 4 8 3 2" xfId="5194" xr:uid="{EB36CF54-90FD-49CC-9031-D46A41498F8D}"/>
    <cellStyle name="Normal 9 4 8 4" xfId="3386" xr:uid="{6ED60723-E769-4128-AB65-7053B9A54F85}"/>
    <cellStyle name="Normal 9 4 8 4 2" xfId="5195" xr:uid="{558C21B7-4790-4B95-990C-6DE8709D586E}"/>
    <cellStyle name="Normal 9 4 8 5" xfId="5192" xr:uid="{DFE1CADE-E450-4036-BE9C-D816B98B0BB8}"/>
    <cellStyle name="Normal 9 4 9" xfId="3387" xr:uid="{0A0D880C-0BFC-41C8-B227-974676FB3A25}"/>
    <cellStyle name="Normal 9 4 9 2" xfId="5196" xr:uid="{3E89119E-B3AE-4D8A-A080-7890CB436080}"/>
    <cellStyle name="Normal 9 5" xfId="3388" xr:uid="{F86CC073-51FB-4947-B60F-A224C8F5AAAD}"/>
    <cellStyle name="Normal 9 5 10" xfId="3389" xr:uid="{A9761081-2313-4CCE-946F-97186494E246}"/>
    <cellStyle name="Normal 9 5 10 2" xfId="5198" xr:uid="{9C4AF13F-925C-4B14-B108-9CA199A4DFE2}"/>
    <cellStyle name="Normal 9 5 11" xfId="3390" xr:uid="{D20600A0-E03E-4CBD-8164-D0D21344248F}"/>
    <cellStyle name="Normal 9 5 11 2" xfId="5199" xr:uid="{571FA0E9-EB64-484C-B3A6-ADCCC44929F7}"/>
    <cellStyle name="Normal 9 5 12" xfId="5197" xr:uid="{EAF349B1-A567-4ABE-9ECB-215B1DF8B605}"/>
    <cellStyle name="Normal 9 5 2" xfId="3391" xr:uid="{A630278B-53B1-4F67-ABBD-AD5D7E85E57A}"/>
    <cellStyle name="Normal 9 5 2 10" xfId="5200" xr:uid="{2AC138E4-5FE2-4E50-842D-296437022B8F}"/>
    <cellStyle name="Normal 9 5 2 2" xfId="3392" xr:uid="{D9D24F10-F578-4556-9D43-8BBA34E3236B}"/>
    <cellStyle name="Normal 9 5 2 2 2" xfId="3393" xr:uid="{09CF43DE-CC79-44A8-BC97-4DFDE6CE9A12}"/>
    <cellStyle name="Normal 9 5 2 2 2 2" xfId="3394" xr:uid="{B8C370C9-F9EB-4D6F-9A9C-805590E7DE7F}"/>
    <cellStyle name="Normal 9 5 2 2 2 2 2" xfId="3395" xr:uid="{74B82A2E-1AF4-4C84-8FEC-0E28C2C93380}"/>
    <cellStyle name="Normal 9 5 2 2 2 2 2 2" xfId="5204" xr:uid="{EECA1FD5-CF37-41EC-BDFB-153CFC504E32}"/>
    <cellStyle name="Normal 9 5 2 2 2 2 3" xfId="3396" xr:uid="{3E2CCF73-B1F9-4F05-80C1-CDC65940B91F}"/>
    <cellStyle name="Normal 9 5 2 2 2 2 3 2" xfId="5205" xr:uid="{F169D5FE-9E87-4C86-9721-999052C9B6A9}"/>
    <cellStyle name="Normal 9 5 2 2 2 2 4" xfId="3397" xr:uid="{BF6CCD5E-E621-4573-AA38-665E2F75835D}"/>
    <cellStyle name="Normal 9 5 2 2 2 2 4 2" xfId="5206" xr:uid="{439DB775-8A17-470B-8E1D-9A125B4A4BAC}"/>
    <cellStyle name="Normal 9 5 2 2 2 2 5" xfId="5203" xr:uid="{2FB92C01-D1BD-43AF-AFC0-D02F788BCF9C}"/>
    <cellStyle name="Normal 9 5 2 2 2 3" xfId="3398" xr:uid="{52C60F68-7D3D-4FAB-9822-F8D800416909}"/>
    <cellStyle name="Normal 9 5 2 2 2 3 2" xfId="3399" xr:uid="{A7D84D49-75C3-492F-8483-A4BA44E1ED1E}"/>
    <cellStyle name="Normal 9 5 2 2 2 3 2 2" xfId="5208" xr:uid="{0F989554-E589-4977-B8EF-072568F17561}"/>
    <cellStyle name="Normal 9 5 2 2 2 3 3" xfId="3400" xr:uid="{DEB0BFC0-6AC8-47D9-B90F-FD577C17CA56}"/>
    <cellStyle name="Normal 9 5 2 2 2 3 3 2" xfId="5209" xr:uid="{7355DA70-2E4C-4F16-97D9-B30C7640C0FE}"/>
    <cellStyle name="Normal 9 5 2 2 2 3 4" xfId="3401" xr:uid="{03CA0861-E115-40D7-AD98-93C13EA8709B}"/>
    <cellStyle name="Normal 9 5 2 2 2 3 4 2" xfId="5210" xr:uid="{87108268-1CE6-4330-8E4D-CEDCE0AC7F45}"/>
    <cellStyle name="Normal 9 5 2 2 2 3 5" xfId="5207" xr:uid="{71A88C94-EB77-4E54-B394-EDCFA9979E2F}"/>
    <cellStyle name="Normal 9 5 2 2 2 4" xfId="3402" xr:uid="{5D86A963-245A-49A6-A2B1-B654F7A5EFF0}"/>
    <cellStyle name="Normal 9 5 2 2 2 4 2" xfId="5211" xr:uid="{525F2FB6-8AA8-422D-9639-672F60980450}"/>
    <cellStyle name="Normal 9 5 2 2 2 5" xfId="3403" xr:uid="{0D7CCE81-E84A-4D9A-80E7-BF2B58D2C1DD}"/>
    <cellStyle name="Normal 9 5 2 2 2 5 2" xfId="5212" xr:uid="{B03C4D6A-D363-4910-8D92-C0FE67E860B5}"/>
    <cellStyle name="Normal 9 5 2 2 2 6" xfId="3404" xr:uid="{FE0A2B1A-1FB6-4859-A93A-8CAF03C86E3D}"/>
    <cellStyle name="Normal 9 5 2 2 2 6 2" xfId="5213" xr:uid="{01C88424-23BA-422B-87B3-9767D7DA7E99}"/>
    <cellStyle name="Normal 9 5 2 2 2 7" xfId="5202" xr:uid="{46664BCC-1481-436B-AE3F-E12E263DEB56}"/>
    <cellStyle name="Normal 9 5 2 2 3" xfId="3405" xr:uid="{7FE2DB08-AA20-44C7-9ABF-A1C48EAAC720}"/>
    <cellStyle name="Normal 9 5 2 2 3 2" xfId="3406" xr:uid="{254E4392-EB31-4DDD-AD57-4B25E6CE70FD}"/>
    <cellStyle name="Normal 9 5 2 2 3 2 2" xfId="3407" xr:uid="{0C1BD9D7-EB11-45DD-AAAE-6438A22B050F}"/>
    <cellStyle name="Normal 9 5 2 2 3 2 2 2" xfId="5216" xr:uid="{42655DD8-ACDE-419F-A75A-5009027D4FB5}"/>
    <cellStyle name="Normal 9 5 2 2 3 2 3" xfId="3408" xr:uid="{460C8630-68AB-426D-9D9D-763D724AF965}"/>
    <cellStyle name="Normal 9 5 2 2 3 2 3 2" xfId="5217" xr:uid="{144ECB9E-A56F-4E1A-97DA-769A1781D3BC}"/>
    <cellStyle name="Normal 9 5 2 2 3 2 4" xfId="3409" xr:uid="{D555BAE4-2377-4ABA-9575-DA6DB052A73A}"/>
    <cellStyle name="Normal 9 5 2 2 3 2 4 2" xfId="5218" xr:uid="{B03E026C-3871-435C-ACBD-A8E2FB87624C}"/>
    <cellStyle name="Normal 9 5 2 2 3 2 5" xfId="5215" xr:uid="{D9C92B90-1B3B-4FF6-B28D-11744E9C7F39}"/>
    <cellStyle name="Normal 9 5 2 2 3 3" xfId="3410" xr:uid="{C505AA95-563E-408B-A1CC-731CD37B53A9}"/>
    <cellStyle name="Normal 9 5 2 2 3 3 2" xfId="5219" xr:uid="{C94FF753-9C86-4499-9407-BC5A9AD8FE12}"/>
    <cellStyle name="Normal 9 5 2 2 3 4" xfId="3411" xr:uid="{D68FF109-AC44-43B9-9469-DF21F3BAECA0}"/>
    <cellStyle name="Normal 9 5 2 2 3 4 2" xfId="5220" xr:uid="{3F36FD9D-3FF3-492B-B520-E1B92E5674F7}"/>
    <cellStyle name="Normal 9 5 2 2 3 5" xfId="3412" xr:uid="{48D2BC56-2EE9-4334-A763-D2EDC87911F4}"/>
    <cellStyle name="Normal 9 5 2 2 3 5 2" xfId="5221" xr:uid="{D9578470-9B97-4038-8014-C27195305F23}"/>
    <cellStyle name="Normal 9 5 2 2 3 6" xfId="5214" xr:uid="{EBC0449F-E46B-4E18-97F2-6E5A86AE1A10}"/>
    <cellStyle name="Normal 9 5 2 2 4" xfId="3413" xr:uid="{19746D52-1266-4886-850F-DE49B8F1E5D1}"/>
    <cellStyle name="Normal 9 5 2 2 4 2" xfId="3414" xr:uid="{8F02253D-2DA7-4DF7-AB36-0A15BE33DDCE}"/>
    <cellStyle name="Normal 9 5 2 2 4 2 2" xfId="5223" xr:uid="{F431233D-9AA3-49DA-859B-AA004F2381A9}"/>
    <cellStyle name="Normal 9 5 2 2 4 3" xfId="3415" xr:uid="{A1462127-7D09-4D1D-AA9D-AF764FEC13B9}"/>
    <cellStyle name="Normal 9 5 2 2 4 3 2" xfId="5224" xr:uid="{2478B901-3896-420F-81D3-3C5FDBB0203C}"/>
    <cellStyle name="Normal 9 5 2 2 4 4" xfId="3416" xr:uid="{E5FC1265-8147-4DBD-94DB-054BA3D935D8}"/>
    <cellStyle name="Normal 9 5 2 2 4 4 2" xfId="5225" xr:uid="{B42D234E-27CA-430C-BC93-90E42AD6D35A}"/>
    <cellStyle name="Normal 9 5 2 2 4 5" xfId="5222" xr:uid="{D7C46044-4443-4963-B7FC-D075D5D6F8F4}"/>
    <cellStyle name="Normal 9 5 2 2 5" xfId="3417" xr:uid="{D1030FEA-03C9-49A7-8E62-BABCB3AB477F}"/>
    <cellStyle name="Normal 9 5 2 2 5 2" xfId="3418" xr:uid="{9EF967B1-DD50-422B-9C1C-8D416AF67331}"/>
    <cellStyle name="Normal 9 5 2 2 5 2 2" xfId="5227" xr:uid="{996D18F4-F415-4EAD-98A5-173AB040B5C3}"/>
    <cellStyle name="Normal 9 5 2 2 5 3" xfId="3419" xr:uid="{3ADD6D94-AD84-40E9-A436-ABE7AEFFDEE9}"/>
    <cellStyle name="Normal 9 5 2 2 5 3 2" xfId="5228" xr:uid="{EB994382-3F3F-492C-987E-141FADDEA50E}"/>
    <cellStyle name="Normal 9 5 2 2 5 4" xfId="3420" xr:uid="{EBC5E9A4-78A2-4167-A8DF-A6150A067C14}"/>
    <cellStyle name="Normal 9 5 2 2 5 4 2" xfId="5229" xr:uid="{13FDA42E-CB4F-4657-B3D5-991AD04D7BC8}"/>
    <cellStyle name="Normal 9 5 2 2 5 5" xfId="5226" xr:uid="{F05E9526-D359-4853-9469-D34B003C9EED}"/>
    <cellStyle name="Normal 9 5 2 2 6" xfId="3421" xr:uid="{5E5DB2A2-9827-4596-869F-B8830BBB12B8}"/>
    <cellStyle name="Normal 9 5 2 2 6 2" xfId="5230" xr:uid="{28B7EFCA-3EC6-41A4-9091-EB864BDC555C}"/>
    <cellStyle name="Normal 9 5 2 2 7" xfId="3422" xr:uid="{88D7E271-7BDB-49C9-AD74-416A73ED543D}"/>
    <cellStyle name="Normal 9 5 2 2 7 2" xfId="5231" xr:uid="{484D457C-0D0D-4D0B-8BB0-E7F6D49C9924}"/>
    <cellStyle name="Normal 9 5 2 2 8" xfId="3423" xr:uid="{08E1DCC5-DF73-4598-A21C-A13B18CBF928}"/>
    <cellStyle name="Normal 9 5 2 2 8 2" xfId="5232" xr:uid="{D7270BC4-68C2-45FF-AD21-BAEB2D6F3904}"/>
    <cellStyle name="Normal 9 5 2 2 9" xfId="5201" xr:uid="{4A22BF46-9E7E-43F1-84FB-D960D6453D8A}"/>
    <cellStyle name="Normal 9 5 2 3" xfId="3424" xr:uid="{7953C4C4-CA41-4FC6-9942-AEF24133F3E1}"/>
    <cellStyle name="Normal 9 5 2 3 2" xfId="3425" xr:uid="{EC9B5EC5-DC9F-4B76-A110-211FA8DC46AF}"/>
    <cellStyle name="Normal 9 5 2 3 2 2" xfId="3426" xr:uid="{D6D4CDB3-4F20-4D33-8415-E3B7421B5811}"/>
    <cellStyle name="Normal 9 5 2 3 2 2 2" xfId="5235" xr:uid="{39BFC76B-8611-49F6-A7A4-8FB36CBB5D7E}"/>
    <cellStyle name="Normal 9 5 2 3 2 3" xfId="3427" xr:uid="{6CAF1EA0-5483-45FF-99E2-B6981CAE9767}"/>
    <cellStyle name="Normal 9 5 2 3 2 3 2" xfId="5236" xr:uid="{1BA2C516-549A-4438-918F-A66094B831FE}"/>
    <cellStyle name="Normal 9 5 2 3 2 4" xfId="3428" xr:uid="{B47E8974-458C-4AF9-84CC-34D421E180D2}"/>
    <cellStyle name="Normal 9 5 2 3 2 4 2" xfId="5237" xr:uid="{8B44D2C8-144B-415D-91E9-7C239C14589E}"/>
    <cellStyle name="Normal 9 5 2 3 2 5" xfId="5234" xr:uid="{37E75AD1-31C1-4B73-A4F2-A42CF520B181}"/>
    <cellStyle name="Normal 9 5 2 3 3" xfId="3429" xr:uid="{DF70A764-65AE-4A06-B0C3-C0EA68E39D1E}"/>
    <cellStyle name="Normal 9 5 2 3 3 2" xfId="3430" xr:uid="{33B9A006-230F-4430-AD81-0A1828F7FF73}"/>
    <cellStyle name="Normal 9 5 2 3 3 2 2" xfId="5239" xr:uid="{B322112F-D8AC-4399-BA06-44547CA5895E}"/>
    <cellStyle name="Normal 9 5 2 3 3 3" xfId="3431" xr:uid="{4C6CE248-1EA7-4D82-AF72-DBF364689ED2}"/>
    <cellStyle name="Normal 9 5 2 3 3 3 2" xfId="5240" xr:uid="{8E75626F-4F1C-42BE-B90D-D1EBB9806F35}"/>
    <cellStyle name="Normal 9 5 2 3 3 4" xfId="3432" xr:uid="{95A18C9F-E989-4B20-93A6-3A5BC6326BF0}"/>
    <cellStyle name="Normal 9 5 2 3 3 4 2" xfId="5241" xr:uid="{C4096260-6BA5-43E4-B6FC-A620A398B8BD}"/>
    <cellStyle name="Normal 9 5 2 3 3 5" xfId="5238" xr:uid="{AAD91859-9AF1-492F-AF85-489204F2DF39}"/>
    <cellStyle name="Normal 9 5 2 3 4" xfId="3433" xr:uid="{63CBE5E3-3D73-45AA-8C1D-E37B4B46874E}"/>
    <cellStyle name="Normal 9 5 2 3 4 2" xfId="5242" xr:uid="{255D611D-F9CA-4AC1-98DD-E3BD5117E8B8}"/>
    <cellStyle name="Normal 9 5 2 3 5" xfId="3434" xr:uid="{50BFB28E-AADF-4B76-ABA7-97EA3ECBB478}"/>
    <cellStyle name="Normal 9 5 2 3 5 2" xfId="5243" xr:uid="{2E962C92-640A-4A73-90D9-66326A838CAD}"/>
    <cellStyle name="Normal 9 5 2 3 6" xfId="3435" xr:uid="{9AFBB40A-5FA7-4E06-8CB0-CD5FD46CC394}"/>
    <cellStyle name="Normal 9 5 2 3 6 2" xfId="5244" xr:uid="{D0A58A05-575A-4449-9FAE-DEE0F8E2E071}"/>
    <cellStyle name="Normal 9 5 2 3 7" xfId="5233" xr:uid="{AEAE158D-4964-4D23-A43F-E33A366B1681}"/>
    <cellStyle name="Normal 9 5 2 4" xfId="3436" xr:uid="{34687A04-8F43-4DD0-93DD-B3CB6EA30D0B}"/>
    <cellStyle name="Normal 9 5 2 4 2" xfId="3437" xr:uid="{8093ECCF-5CD7-429E-ACFC-04AE9DB36176}"/>
    <cellStyle name="Normal 9 5 2 4 2 2" xfId="3438" xr:uid="{F40623F2-65D0-4D20-81C2-C6069A9D99BF}"/>
    <cellStyle name="Normal 9 5 2 4 2 2 2" xfId="5247" xr:uid="{E5333E45-8FCB-49AF-B2CF-0BDD27CA4C0B}"/>
    <cellStyle name="Normal 9 5 2 4 2 3" xfId="3439" xr:uid="{99513CF1-4434-4648-9370-365F77384D49}"/>
    <cellStyle name="Normal 9 5 2 4 2 3 2" xfId="5248" xr:uid="{792DD372-B409-4A75-AD3D-2DB5A7455B4E}"/>
    <cellStyle name="Normal 9 5 2 4 2 4" xfId="3440" xr:uid="{0BFD76FB-8B12-4A52-80B3-C930DD07FDA4}"/>
    <cellStyle name="Normal 9 5 2 4 2 4 2" xfId="5249" xr:uid="{9BE1693A-10EB-48E3-BAB0-D720F000F5A4}"/>
    <cellStyle name="Normal 9 5 2 4 2 5" xfId="5246" xr:uid="{F16D25F0-5D4B-482C-B2DE-0822913A17B5}"/>
    <cellStyle name="Normal 9 5 2 4 3" xfId="3441" xr:uid="{558C0A5C-B690-4755-A11B-3995B5942152}"/>
    <cellStyle name="Normal 9 5 2 4 3 2" xfId="5250" xr:uid="{7AD1D972-634A-4643-8FB8-678C3C71CDE2}"/>
    <cellStyle name="Normal 9 5 2 4 4" xfId="3442" xr:uid="{731FAB44-C035-4434-BBC2-78D19177F876}"/>
    <cellStyle name="Normal 9 5 2 4 4 2" xfId="5251" xr:uid="{565A64CC-0255-48C8-865B-ADDE8C81A85F}"/>
    <cellStyle name="Normal 9 5 2 4 5" xfId="3443" xr:uid="{5287E35C-CA63-49C4-85CA-9AC4CE3047F9}"/>
    <cellStyle name="Normal 9 5 2 4 5 2" xfId="5252" xr:uid="{02BC730E-6840-4197-A955-04E4E0233892}"/>
    <cellStyle name="Normal 9 5 2 4 6" xfId="5245" xr:uid="{273D0235-0CDD-432C-A0F5-2DE4589F51F0}"/>
    <cellStyle name="Normal 9 5 2 5" xfId="3444" xr:uid="{E41A2246-1F45-4D76-B522-E10C396DE870}"/>
    <cellStyle name="Normal 9 5 2 5 2" xfId="3445" xr:uid="{9C71CA7C-6CFE-4080-AE49-38B843637FEB}"/>
    <cellStyle name="Normal 9 5 2 5 2 2" xfId="5254" xr:uid="{3B8B29D5-8277-4C79-A52B-55C7E0D40CF8}"/>
    <cellStyle name="Normal 9 5 2 5 3" xfId="3446" xr:uid="{0CF0622F-4418-4EC2-ACF3-0B81D498B5AD}"/>
    <cellStyle name="Normal 9 5 2 5 3 2" xfId="5255" xr:uid="{2852566E-9E91-48DD-8DE7-CA97604FF751}"/>
    <cellStyle name="Normal 9 5 2 5 4" xfId="3447" xr:uid="{A6E4643C-6A1B-4B6B-A850-222E09D6CCA6}"/>
    <cellStyle name="Normal 9 5 2 5 4 2" xfId="5256" xr:uid="{E067473E-03BD-4B0E-AE22-D011656A6BE7}"/>
    <cellStyle name="Normal 9 5 2 5 5" xfId="5253" xr:uid="{F45749F1-9DB6-4976-809C-72B2383A01D4}"/>
    <cellStyle name="Normal 9 5 2 6" xfId="3448" xr:uid="{8C110C3A-907B-435A-A8AA-D24C4B1366CE}"/>
    <cellStyle name="Normal 9 5 2 6 2" xfId="3449" xr:uid="{8568CA61-10C1-4A67-BF81-74C3A75566F2}"/>
    <cellStyle name="Normal 9 5 2 6 2 2" xfId="5258" xr:uid="{BD6902F1-3CB9-47E3-B146-CC1570BE7CEA}"/>
    <cellStyle name="Normal 9 5 2 6 3" xfId="3450" xr:uid="{29A4313F-8949-45E4-B984-92A0944FDCE2}"/>
    <cellStyle name="Normal 9 5 2 6 3 2" xfId="5259" xr:uid="{582195D3-54A6-4C8A-994A-DA9396DDB34A}"/>
    <cellStyle name="Normal 9 5 2 6 4" xfId="3451" xr:uid="{0325FD9A-847A-43EE-B727-CD6655DBABC1}"/>
    <cellStyle name="Normal 9 5 2 6 4 2" xfId="5260" xr:uid="{D32F6371-E9CD-4AE7-A3CA-0674EAA814FB}"/>
    <cellStyle name="Normal 9 5 2 6 5" xfId="5257" xr:uid="{8324164A-4980-4BEA-83D1-2BB9548CD959}"/>
    <cellStyle name="Normal 9 5 2 7" xfId="3452" xr:uid="{E9633376-09FD-480B-B8E6-E2BBB4C54C9C}"/>
    <cellStyle name="Normal 9 5 2 7 2" xfId="5261" xr:uid="{76FF2333-2D3B-4ACA-907C-270DF12B9DFA}"/>
    <cellStyle name="Normal 9 5 2 8" xfId="3453" xr:uid="{24667192-8A7F-4C78-B8E0-8EA511051635}"/>
    <cellStyle name="Normal 9 5 2 8 2" xfId="5262" xr:uid="{BAAF6309-BC57-48CA-AAC2-295C2F491200}"/>
    <cellStyle name="Normal 9 5 2 9" xfId="3454" xr:uid="{A3859758-B49F-42CD-A0B5-055EE9E68BF6}"/>
    <cellStyle name="Normal 9 5 2 9 2" xfId="5263" xr:uid="{147F271B-5221-464E-A498-59AED698AB58}"/>
    <cellStyle name="Normal 9 5 3" xfId="3455" xr:uid="{9EF400D7-3482-49E3-989B-54FA3E11642B}"/>
    <cellStyle name="Normal 9 5 3 2" xfId="3456" xr:uid="{33C0A409-D783-47DD-B37A-4BDE98D8328A}"/>
    <cellStyle name="Normal 9 5 3 2 2" xfId="3457" xr:uid="{66C6B518-4C29-4860-828A-7DD9F318050D}"/>
    <cellStyle name="Normal 9 5 3 2 2 2" xfId="3458" xr:uid="{52AB56DB-F3DD-493C-B54D-879FD44CBCCC}"/>
    <cellStyle name="Normal 9 5 3 2 2 2 2" xfId="4277" xr:uid="{5E5B666E-8FDF-4D75-9DBF-41E88E258FA0}"/>
    <cellStyle name="Normal 9 5 3 2 2 2 2 2" xfId="5268" xr:uid="{77BBB73A-27D8-491C-88E3-703EB62AA1DF}"/>
    <cellStyle name="Normal 9 5 3 2 2 2 3" xfId="5267" xr:uid="{2B95F7CB-40DB-45B5-B5A8-D3CE7FA421F9}"/>
    <cellStyle name="Normal 9 5 3 2 2 3" xfId="3459" xr:uid="{81EDA8D9-CE06-4943-BBD1-3133299612F3}"/>
    <cellStyle name="Normal 9 5 3 2 2 3 2" xfId="5269" xr:uid="{D63AB355-E210-4FF0-AA6D-DA82EEF78239}"/>
    <cellStyle name="Normal 9 5 3 2 2 4" xfId="3460" xr:uid="{9B9702E4-91CA-4288-83C4-823B366BBDE5}"/>
    <cellStyle name="Normal 9 5 3 2 2 4 2" xfId="5270" xr:uid="{536D4B65-E08E-4166-BF42-9A71499AB860}"/>
    <cellStyle name="Normal 9 5 3 2 2 5" xfId="5266" xr:uid="{14B05DD4-B083-425C-BC96-3EC0C7BAB585}"/>
    <cellStyle name="Normal 9 5 3 2 3" xfId="3461" xr:uid="{215002A9-D445-4D5A-AE79-C3D1F42472E5}"/>
    <cellStyle name="Normal 9 5 3 2 3 2" xfId="3462" xr:uid="{3B61D4E9-2E45-4B2B-8CF2-01515EE8EC5B}"/>
    <cellStyle name="Normal 9 5 3 2 3 2 2" xfId="5272" xr:uid="{B07F1575-BB58-46AE-913E-07904F9C7126}"/>
    <cellStyle name="Normal 9 5 3 2 3 3" xfId="3463" xr:uid="{1F61B04B-9527-40FF-BE3D-CA384975FB41}"/>
    <cellStyle name="Normal 9 5 3 2 3 3 2" xfId="5273" xr:uid="{37AEC1EA-EA83-4E15-8AC7-B773D0DDB446}"/>
    <cellStyle name="Normal 9 5 3 2 3 4" xfId="3464" xr:uid="{8882092E-0D1E-4D0E-907F-194906559D1A}"/>
    <cellStyle name="Normal 9 5 3 2 3 4 2" xfId="5274" xr:uid="{2CE6C1E2-17EF-45BA-838C-6C83D850664F}"/>
    <cellStyle name="Normal 9 5 3 2 3 5" xfId="5271" xr:uid="{F07C47F5-9B43-4EB3-A28C-0EA64AAA460A}"/>
    <cellStyle name="Normal 9 5 3 2 4" xfId="3465" xr:uid="{411F4421-ABEA-461A-9058-E8CD9798B9E8}"/>
    <cellStyle name="Normal 9 5 3 2 4 2" xfId="5275" xr:uid="{2D56FF4E-AC44-407B-8B47-EDAE02D2B883}"/>
    <cellStyle name="Normal 9 5 3 2 5" xfId="3466" xr:uid="{0B02444B-F6A2-462A-9062-3C95251D624E}"/>
    <cellStyle name="Normal 9 5 3 2 5 2" xfId="5276" xr:uid="{0D8E71B5-96B3-4CFD-B793-567B32422E0D}"/>
    <cellStyle name="Normal 9 5 3 2 6" xfId="3467" xr:uid="{65C3478D-E36D-4799-9007-A7B5C1DE94A4}"/>
    <cellStyle name="Normal 9 5 3 2 6 2" xfId="5277" xr:uid="{3134B79E-E9C4-4DF5-9AE7-65B6E7003C7D}"/>
    <cellStyle name="Normal 9 5 3 2 7" xfId="5265" xr:uid="{A97348E7-5953-486A-94D0-F1B6558F7E4F}"/>
    <cellStyle name="Normal 9 5 3 3" xfId="3468" xr:uid="{7CDAD7A2-A507-443F-A1F1-EB4044F35383}"/>
    <cellStyle name="Normal 9 5 3 3 2" xfId="3469" xr:uid="{A32C0E1E-F7EE-49AD-94A0-9D4EF0F1865B}"/>
    <cellStyle name="Normal 9 5 3 3 2 2" xfId="3470" xr:uid="{49BE1C5D-8D81-4888-97A5-23925FB4C1B2}"/>
    <cellStyle name="Normal 9 5 3 3 2 2 2" xfId="5280" xr:uid="{49888450-EA16-4C00-9BF6-F7278AA94A18}"/>
    <cellStyle name="Normal 9 5 3 3 2 3" xfId="3471" xr:uid="{9DD214D2-D70D-43B5-B6D3-39A6668C3BA7}"/>
    <cellStyle name="Normal 9 5 3 3 2 3 2" xfId="5281" xr:uid="{1667F2C8-F225-49CD-930C-EC5D12695EC7}"/>
    <cellStyle name="Normal 9 5 3 3 2 4" xfId="3472" xr:uid="{4CAC0FFB-A3DC-46A0-853A-11ACB7CC7939}"/>
    <cellStyle name="Normal 9 5 3 3 2 4 2" xfId="5282" xr:uid="{47761A75-9DB2-4252-92AF-80FD57695F7F}"/>
    <cellStyle name="Normal 9 5 3 3 2 5" xfId="5279" xr:uid="{7CE470B3-B562-4EB4-9BDC-95E53B96C577}"/>
    <cellStyle name="Normal 9 5 3 3 3" xfId="3473" xr:uid="{E5026B54-9B89-4D83-A174-5D07F5E2155D}"/>
    <cellStyle name="Normal 9 5 3 3 3 2" xfId="5283" xr:uid="{413505F0-D3E7-4CBC-BE27-D57EF98A12AF}"/>
    <cellStyle name="Normal 9 5 3 3 4" xfId="3474" xr:uid="{E062739B-F646-405F-8385-F898B790ECB5}"/>
    <cellStyle name="Normal 9 5 3 3 4 2" xfId="5284" xr:uid="{F86FAE9D-FE76-4870-8E19-EB9A409D7F39}"/>
    <cellStyle name="Normal 9 5 3 3 5" xfId="3475" xr:uid="{F5D30213-279D-4255-A0DE-3F69F4F403A7}"/>
    <cellStyle name="Normal 9 5 3 3 5 2" xfId="5285" xr:uid="{0F4C5A82-9C23-4276-A89D-D07CD91B1C94}"/>
    <cellStyle name="Normal 9 5 3 3 6" xfId="5278" xr:uid="{D7ADE4E6-F878-4AAA-89D9-B3C1723182A7}"/>
    <cellStyle name="Normal 9 5 3 4" xfId="3476" xr:uid="{2956DDAD-978D-48AC-8E58-46D23C8B510F}"/>
    <cellStyle name="Normal 9 5 3 4 2" xfId="3477" xr:uid="{D1FFA0D6-70DA-4217-8381-68FE55181D90}"/>
    <cellStyle name="Normal 9 5 3 4 2 2" xfId="5287" xr:uid="{B006CDB3-5AAE-47EC-B3D8-73DE88B9D109}"/>
    <cellStyle name="Normal 9 5 3 4 3" xfId="3478" xr:uid="{900533C0-49E9-4916-B9A3-32FDDAE42CF6}"/>
    <cellStyle name="Normal 9 5 3 4 3 2" xfId="5288" xr:uid="{265A24E2-DD5F-4240-97CC-8C48BB534791}"/>
    <cellStyle name="Normal 9 5 3 4 4" xfId="3479" xr:uid="{D7820F01-9A4B-4F9C-B399-F6C809DC336F}"/>
    <cellStyle name="Normal 9 5 3 4 4 2" xfId="5289" xr:uid="{F1C8F50C-A282-45C1-B112-22D5111324DF}"/>
    <cellStyle name="Normal 9 5 3 4 5" xfId="5286" xr:uid="{3F091767-9C23-4E2F-B022-124FC38E6379}"/>
    <cellStyle name="Normal 9 5 3 5" xfId="3480" xr:uid="{7CB31839-CB84-4E61-8E87-49120194112E}"/>
    <cellStyle name="Normal 9 5 3 5 2" xfId="3481" xr:uid="{78CD7958-FB10-470E-9ADC-A9F616CE1DA8}"/>
    <cellStyle name="Normal 9 5 3 5 2 2" xfId="5291" xr:uid="{9FF2BF8B-165D-476B-A74F-024D76235F1D}"/>
    <cellStyle name="Normal 9 5 3 5 3" xfId="3482" xr:uid="{7A44180B-DC9E-4628-AA2C-D511A3E1A4DB}"/>
    <cellStyle name="Normal 9 5 3 5 3 2" xfId="5292" xr:uid="{ABCE52EE-506D-41E8-B85C-59F9DD0D2A56}"/>
    <cellStyle name="Normal 9 5 3 5 4" xfId="3483" xr:uid="{C065D9EF-3BF9-4395-869B-985EBB592D22}"/>
    <cellStyle name="Normal 9 5 3 5 4 2" xfId="5293" xr:uid="{12D6133B-7C9D-4EC6-A583-C57C3776125D}"/>
    <cellStyle name="Normal 9 5 3 5 5" xfId="5290" xr:uid="{01B73821-34AB-4379-B276-28F48F2DA8CF}"/>
    <cellStyle name="Normal 9 5 3 6" xfId="3484" xr:uid="{8069611D-FE07-40C2-A3F2-F7AADA426843}"/>
    <cellStyle name="Normal 9 5 3 6 2" xfId="5294" xr:uid="{F77E6E70-3388-4A4E-BEC6-E4CB881D126B}"/>
    <cellStyle name="Normal 9 5 3 7" xfId="3485" xr:uid="{E409B1D1-567A-4E09-ADFE-5127B91B5C13}"/>
    <cellStyle name="Normal 9 5 3 7 2" xfId="5295" xr:uid="{FD6FB7E5-64CE-420C-B419-DF5395197A15}"/>
    <cellStyle name="Normal 9 5 3 8" xfId="3486" xr:uid="{AD8E4184-C5B5-42A8-95BB-6AF790A5515D}"/>
    <cellStyle name="Normal 9 5 3 8 2" xfId="5296" xr:uid="{E0B6A2A6-F572-4B93-890E-3684CFB4F6A7}"/>
    <cellStyle name="Normal 9 5 3 9" xfId="5264" xr:uid="{231A55BE-1FAC-4455-A7C6-09E51E0CB0E6}"/>
    <cellStyle name="Normal 9 5 4" xfId="3487" xr:uid="{4B7D778D-FE13-459D-BF9F-718DE189D56B}"/>
    <cellStyle name="Normal 9 5 4 2" xfId="3488" xr:uid="{98571686-5896-4F70-8722-6994AADA3432}"/>
    <cellStyle name="Normal 9 5 4 2 2" xfId="3489" xr:uid="{856F7AE9-0936-4787-80E7-FE9399F30CD9}"/>
    <cellStyle name="Normal 9 5 4 2 2 2" xfId="3490" xr:uid="{FAD80B78-ACF0-425A-932E-E2E5B09773FE}"/>
    <cellStyle name="Normal 9 5 4 2 2 2 2" xfId="5300" xr:uid="{CAE143EF-CBD7-49C1-81D0-C402CE0BFF98}"/>
    <cellStyle name="Normal 9 5 4 2 2 3" xfId="3491" xr:uid="{F4965547-5CE4-4099-98C1-719E32EC737E}"/>
    <cellStyle name="Normal 9 5 4 2 2 3 2" xfId="5301" xr:uid="{E190985B-B3AF-40F4-BBCF-EF6D6BA46527}"/>
    <cellStyle name="Normal 9 5 4 2 2 4" xfId="3492" xr:uid="{CAFDA8F3-4445-4C8B-9D75-ED2E1F9C4D20}"/>
    <cellStyle name="Normal 9 5 4 2 2 4 2" xfId="5302" xr:uid="{50B93C2E-C981-4644-B547-016ADBCB0BD8}"/>
    <cellStyle name="Normal 9 5 4 2 2 5" xfId="5299" xr:uid="{FD3F0A95-B5CA-47FB-9D65-EEF084F94E4A}"/>
    <cellStyle name="Normal 9 5 4 2 3" xfId="3493" xr:uid="{ABEBAA1B-2EFC-4D53-91C2-CFB8E892C35D}"/>
    <cellStyle name="Normal 9 5 4 2 3 2" xfId="5303" xr:uid="{20634815-ED60-4286-BC51-9E2866C8676E}"/>
    <cellStyle name="Normal 9 5 4 2 4" xfId="3494" xr:uid="{F80B5EA7-759F-4D1A-BE47-A48DFBB52A17}"/>
    <cellStyle name="Normal 9 5 4 2 4 2" xfId="5304" xr:uid="{BA2F5BEC-62B0-46EA-B397-1958FEFF1DFF}"/>
    <cellStyle name="Normal 9 5 4 2 5" xfId="3495" xr:uid="{8290C90D-43B6-427D-AB95-609FE562B116}"/>
    <cellStyle name="Normal 9 5 4 2 5 2" xfId="5305" xr:uid="{9883682D-B33B-4D81-8CB6-9A5EECE2BE77}"/>
    <cellStyle name="Normal 9 5 4 2 6" xfId="5298" xr:uid="{3DFC310D-D57A-4F81-873F-8CC0C0ECF4D6}"/>
    <cellStyle name="Normal 9 5 4 3" xfId="3496" xr:uid="{F50801D6-FC22-40E5-A00A-61F4FB8F1128}"/>
    <cellStyle name="Normal 9 5 4 3 2" xfId="3497" xr:uid="{39EF0002-E058-4ADE-9EE2-B1CCF3F38BC8}"/>
    <cellStyle name="Normal 9 5 4 3 2 2" xfId="5307" xr:uid="{03BCF0E2-F1FE-4C13-8ECA-B37A6EA28150}"/>
    <cellStyle name="Normal 9 5 4 3 3" xfId="3498" xr:uid="{34CA5CF6-F299-4624-8DA9-F03519E3BC52}"/>
    <cellStyle name="Normal 9 5 4 3 3 2" xfId="5308" xr:uid="{D31840BB-80C6-4471-97CC-B9614A44D03C}"/>
    <cellStyle name="Normal 9 5 4 3 4" xfId="3499" xr:uid="{39A6F213-740F-4718-A632-93D5AE134FC9}"/>
    <cellStyle name="Normal 9 5 4 3 4 2" xfId="5309" xr:uid="{57B02EEE-202B-4685-8F7E-A77A64B68C34}"/>
    <cellStyle name="Normal 9 5 4 3 5" xfId="5306" xr:uid="{A6F03FFF-062A-40DA-B20D-D291122C820D}"/>
    <cellStyle name="Normal 9 5 4 4" xfId="3500" xr:uid="{2C9BBD38-6AEB-49E7-BA39-C871B7F700AA}"/>
    <cellStyle name="Normal 9 5 4 4 2" xfId="3501" xr:uid="{681755ED-F5DC-433D-B04E-19D20F0825CC}"/>
    <cellStyle name="Normal 9 5 4 4 2 2" xfId="5311" xr:uid="{5167A493-F0C7-4E0E-ADAC-5C1117A8C5BE}"/>
    <cellStyle name="Normal 9 5 4 4 3" xfId="3502" xr:uid="{A023CC44-368B-47B8-88A1-E0BBB93BA094}"/>
    <cellStyle name="Normal 9 5 4 4 3 2" xfId="5312" xr:uid="{F5E4DE51-F04F-4B43-862C-ADA4EF541E38}"/>
    <cellStyle name="Normal 9 5 4 4 4" xfId="3503" xr:uid="{2498BC5C-214B-434F-BC73-5368B7617698}"/>
    <cellStyle name="Normal 9 5 4 4 4 2" xfId="5313" xr:uid="{57289D63-7533-4BAC-8F60-7B438C59EF59}"/>
    <cellStyle name="Normal 9 5 4 4 5" xfId="5310" xr:uid="{C508ECE5-5CFD-4D98-B521-980292FA06DD}"/>
    <cellStyle name="Normal 9 5 4 5" xfId="3504" xr:uid="{8446262D-E7F7-4258-9D75-FCC787D28D67}"/>
    <cellStyle name="Normal 9 5 4 5 2" xfId="5314" xr:uid="{08CDB0B8-F1A7-4B57-91B1-C657B300FE2E}"/>
    <cellStyle name="Normal 9 5 4 6" xfId="3505" xr:uid="{77E3D96C-E4D1-4F59-B251-4F8906AAB81D}"/>
    <cellStyle name="Normal 9 5 4 6 2" xfId="5315" xr:uid="{058B4883-7FEE-42F9-A630-A592010A65A9}"/>
    <cellStyle name="Normal 9 5 4 7" xfId="3506" xr:uid="{32671DA6-9AD3-4086-BD12-3784DE729229}"/>
    <cellStyle name="Normal 9 5 4 7 2" xfId="5316" xr:uid="{4526ECB1-5EA3-4EA2-94B4-C2D6921DB32A}"/>
    <cellStyle name="Normal 9 5 4 8" xfId="5297" xr:uid="{0A5821F1-A7FD-4B32-A413-9748ABBC2B93}"/>
    <cellStyle name="Normal 9 5 5" xfId="3507" xr:uid="{B37BD26D-E084-425F-A026-C022EABA2FB8}"/>
    <cellStyle name="Normal 9 5 5 2" xfId="3508" xr:uid="{D717E997-7328-4D36-9667-3D914EC724C7}"/>
    <cellStyle name="Normal 9 5 5 2 2" xfId="3509" xr:uid="{5E7ED701-2DB7-4916-B41F-CD0DD4636DDF}"/>
    <cellStyle name="Normal 9 5 5 2 2 2" xfId="5319" xr:uid="{06097948-7E9F-49C8-B871-327F5EEA8F23}"/>
    <cellStyle name="Normal 9 5 5 2 3" xfId="3510" xr:uid="{C7D3BD57-3ACF-4D97-BA3E-A4BF37669E8D}"/>
    <cellStyle name="Normal 9 5 5 2 3 2" xfId="5320" xr:uid="{544930F9-1B0E-48DD-AFD9-C8AAFBB9F61B}"/>
    <cellStyle name="Normal 9 5 5 2 4" xfId="3511" xr:uid="{8DA4C761-7A49-4571-8A1D-72507E79E84E}"/>
    <cellStyle name="Normal 9 5 5 2 4 2" xfId="5321" xr:uid="{ED23CF85-F9C2-4068-996D-6F26CC0587B6}"/>
    <cellStyle name="Normal 9 5 5 2 5" xfId="5318" xr:uid="{9F0D96B6-FA4B-4465-B4D5-40F17AF5B3E7}"/>
    <cellStyle name="Normal 9 5 5 3" xfId="3512" xr:uid="{2BE788CD-4950-456F-8B23-3AA8AD516D7B}"/>
    <cellStyle name="Normal 9 5 5 3 2" xfId="3513" xr:uid="{44C72F3C-AE61-4366-B44B-8ACA85C34C2A}"/>
    <cellStyle name="Normal 9 5 5 3 2 2" xfId="5323" xr:uid="{5A983733-D420-4BA8-A334-9D29D5B0B231}"/>
    <cellStyle name="Normal 9 5 5 3 3" xfId="3514" xr:uid="{0ED9306D-CB61-424E-8173-2CCDE6CAA260}"/>
    <cellStyle name="Normal 9 5 5 3 3 2" xfId="5324" xr:uid="{ACE96A91-9280-47F6-BC03-00A9B76F3CF0}"/>
    <cellStyle name="Normal 9 5 5 3 4" xfId="3515" xr:uid="{E66B88EB-697F-46E7-AF5B-304EDB839CEE}"/>
    <cellStyle name="Normal 9 5 5 3 4 2" xfId="5325" xr:uid="{DA144065-019A-4035-86EC-0311954095CB}"/>
    <cellStyle name="Normal 9 5 5 3 5" xfId="5322" xr:uid="{47EDB909-4740-4A4F-81D4-5F89E51850D7}"/>
    <cellStyle name="Normal 9 5 5 4" xfId="3516" xr:uid="{E57C5B06-B711-49E3-BBE2-CD6C41D017AC}"/>
    <cellStyle name="Normal 9 5 5 4 2" xfId="5326" xr:uid="{5D679F93-88FE-4411-A7D2-05C6EF54E8B6}"/>
    <cellStyle name="Normal 9 5 5 5" xfId="3517" xr:uid="{20BC3070-137A-4FE4-86CB-626E81A8A232}"/>
    <cellStyle name="Normal 9 5 5 5 2" xfId="5327" xr:uid="{2E6E43B3-3767-4A47-8077-C6E1603A34E6}"/>
    <cellStyle name="Normal 9 5 5 6" xfId="3518" xr:uid="{5C5464CF-3BBC-4985-967F-F6E6B54E4410}"/>
    <cellStyle name="Normal 9 5 5 6 2" xfId="5328" xr:uid="{BA75484E-56F2-4B34-B2C9-F7873189D58D}"/>
    <cellStyle name="Normal 9 5 5 7" xfId="5317" xr:uid="{F60C98D6-2DAB-4C67-9B7B-4E8BF2DFBBEC}"/>
    <cellStyle name="Normal 9 5 6" xfId="3519" xr:uid="{04F9B8AC-2E1F-4835-BFE9-1D6D69FC4DF5}"/>
    <cellStyle name="Normal 9 5 6 2" xfId="3520" xr:uid="{D6539809-178F-413F-97C1-1BFE90CBC14A}"/>
    <cellStyle name="Normal 9 5 6 2 2" xfId="3521" xr:uid="{8388F37B-44E4-4C7A-AAA4-850F62234871}"/>
    <cellStyle name="Normal 9 5 6 2 2 2" xfId="5331" xr:uid="{38234A88-BDFA-4222-ABE9-19946C9D71E9}"/>
    <cellStyle name="Normal 9 5 6 2 3" xfId="3522" xr:uid="{006A5A07-34F7-42CB-A581-0731DEA5CD09}"/>
    <cellStyle name="Normal 9 5 6 2 3 2" xfId="5332" xr:uid="{BBCDC23A-040F-4B02-BAB7-B20245BE8C90}"/>
    <cellStyle name="Normal 9 5 6 2 4" xfId="3523" xr:uid="{9FB6EDE4-ABB1-4D30-B3C6-2868CB304DE9}"/>
    <cellStyle name="Normal 9 5 6 2 4 2" xfId="5333" xr:uid="{D182E6F8-4EC9-4012-9EE5-96BC1D946E5D}"/>
    <cellStyle name="Normal 9 5 6 2 5" xfId="5330" xr:uid="{96E0FEEA-52B9-4F7F-8961-08FC4415046F}"/>
    <cellStyle name="Normal 9 5 6 3" xfId="3524" xr:uid="{70D31E7D-8D35-44B6-B356-31B307F95A5E}"/>
    <cellStyle name="Normal 9 5 6 3 2" xfId="5334" xr:uid="{901C1F8A-2545-424D-ACCF-D537DC362839}"/>
    <cellStyle name="Normal 9 5 6 4" xfId="3525" xr:uid="{59D60B76-2E95-4932-908E-B4A988E02ED0}"/>
    <cellStyle name="Normal 9 5 6 4 2" xfId="5335" xr:uid="{15B93247-BA15-471D-BCB5-8B24BED48ECB}"/>
    <cellStyle name="Normal 9 5 6 5" xfId="3526" xr:uid="{53C37F21-B8FF-4570-A5B6-899519EC1C2C}"/>
    <cellStyle name="Normal 9 5 6 5 2" xfId="5336" xr:uid="{3DD88F09-8EEF-459E-AC88-826BBE5CA1A1}"/>
    <cellStyle name="Normal 9 5 6 6" xfId="5329" xr:uid="{F3168B32-4975-47E7-A701-33FDF3A51DA7}"/>
    <cellStyle name="Normal 9 5 7" xfId="3527" xr:uid="{8A32F5F6-6741-43EE-B908-023D31B5CDEF}"/>
    <cellStyle name="Normal 9 5 7 2" xfId="3528" xr:uid="{0BFFC645-E101-4F53-AA74-A74675214F22}"/>
    <cellStyle name="Normal 9 5 7 2 2" xfId="5338" xr:uid="{8986452D-9C96-41CB-B01B-015B279B9DEC}"/>
    <cellStyle name="Normal 9 5 7 3" xfId="3529" xr:uid="{6C2490A9-054E-46AA-BD0E-B1E151926868}"/>
    <cellStyle name="Normal 9 5 7 3 2" xfId="5339" xr:uid="{7BABB36D-ACD7-4E39-9E4E-A2ABEF507747}"/>
    <cellStyle name="Normal 9 5 7 4" xfId="3530" xr:uid="{ED3CC8C0-21C6-4A1E-BC3F-94506ED26F43}"/>
    <cellStyle name="Normal 9 5 7 4 2" xfId="5340" xr:uid="{741DD834-A809-4192-9E8F-906E40F6827D}"/>
    <cellStyle name="Normal 9 5 7 5" xfId="5337" xr:uid="{58194A33-4D91-46EB-A854-68B97FD0D119}"/>
    <cellStyle name="Normal 9 5 8" xfId="3531" xr:uid="{6C98A002-3128-4D4F-83EE-6C28969DC451}"/>
    <cellStyle name="Normal 9 5 8 2" xfId="3532" xr:uid="{DC28BC4D-8758-49D8-B680-B0944F67D6B4}"/>
    <cellStyle name="Normal 9 5 8 2 2" xfId="5342" xr:uid="{6B08C904-3A9F-475C-B1FA-DEB89E008751}"/>
    <cellStyle name="Normal 9 5 8 3" xfId="3533" xr:uid="{268D54E0-77E2-4619-B8E2-87A0033AA1BC}"/>
    <cellStyle name="Normal 9 5 8 3 2" xfId="5343" xr:uid="{1B2D30B8-09CE-47E9-8614-1D123839D6E1}"/>
    <cellStyle name="Normal 9 5 8 4" xfId="3534" xr:uid="{94538C98-43EE-4226-9D9A-8F6193FFF09B}"/>
    <cellStyle name="Normal 9 5 8 4 2" xfId="5344" xr:uid="{2A6EC206-9DFB-45D8-9A05-DAE44995D5F7}"/>
    <cellStyle name="Normal 9 5 8 5" xfId="5341" xr:uid="{9FA84EF8-646D-40EC-9EFB-D7107305C6E5}"/>
    <cellStyle name="Normal 9 5 9" xfId="3535" xr:uid="{50615741-9D37-4C1F-A470-C55E03F6F494}"/>
    <cellStyle name="Normal 9 5 9 2" xfId="5345" xr:uid="{B99C8530-3841-44FC-80CC-D6550DA6EEC2}"/>
    <cellStyle name="Normal 9 6" xfId="3536" xr:uid="{BFF50448-C313-459F-A1AE-C47CB71FEEAF}"/>
    <cellStyle name="Normal 9 6 10" xfId="5346" xr:uid="{4A80B936-925F-4194-AAC2-43EBF7FC9C9B}"/>
    <cellStyle name="Normal 9 6 2" xfId="3537" xr:uid="{D3974512-359E-4978-9FDC-7E537D202A30}"/>
    <cellStyle name="Normal 9 6 2 2" xfId="3538" xr:uid="{A9614C2E-5E58-44C0-9290-C2B3B1B88269}"/>
    <cellStyle name="Normal 9 6 2 2 2" xfId="3539" xr:uid="{06D0D048-9CA2-4A97-90E2-3868CBF856EF}"/>
    <cellStyle name="Normal 9 6 2 2 2 2" xfId="3540" xr:uid="{0881D2EF-E28C-48B0-81F4-DFC938840F70}"/>
    <cellStyle name="Normal 9 6 2 2 2 2 2" xfId="5350" xr:uid="{F02E0680-9171-404E-BB0A-98B3B92156EF}"/>
    <cellStyle name="Normal 9 6 2 2 2 3" xfId="3541" xr:uid="{73779289-A292-487E-B418-CBD91DC2C29B}"/>
    <cellStyle name="Normal 9 6 2 2 2 3 2" xfId="5351" xr:uid="{9AB6F07F-52B4-4AB4-BC3B-1AECBD3BA874}"/>
    <cellStyle name="Normal 9 6 2 2 2 4" xfId="3542" xr:uid="{73DBD49D-6AE8-49DC-8480-11C32F4CC6D8}"/>
    <cellStyle name="Normal 9 6 2 2 2 4 2" xfId="5352" xr:uid="{B008CFEC-C5DA-48B5-A822-A653CF2BB7F2}"/>
    <cellStyle name="Normal 9 6 2 2 2 5" xfId="5349" xr:uid="{50CFD0AD-A242-405D-9B30-39692C97A61C}"/>
    <cellStyle name="Normal 9 6 2 2 3" xfId="3543" xr:uid="{7BA9F422-CD62-4268-82F0-C92AB9933DCF}"/>
    <cellStyle name="Normal 9 6 2 2 3 2" xfId="3544" xr:uid="{5377CFB1-BB37-4FE4-AB9C-531370EB18D3}"/>
    <cellStyle name="Normal 9 6 2 2 3 2 2" xfId="5354" xr:uid="{DD97E5D6-BA90-45FC-9D8A-BF7703551F85}"/>
    <cellStyle name="Normal 9 6 2 2 3 3" xfId="3545" xr:uid="{6DE34F42-A5F4-48D8-B3CF-462084457B73}"/>
    <cellStyle name="Normal 9 6 2 2 3 3 2" xfId="5355" xr:uid="{05BF4823-2867-421F-BA38-C4A429A0B809}"/>
    <cellStyle name="Normal 9 6 2 2 3 4" xfId="3546" xr:uid="{6D549EB1-AE7E-45A6-8D6A-4E41FABAA8D3}"/>
    <cellStyle name="Normal 9 6 2 2 3 4 2" xfId="5356" xr:uid="{78C4FA50-7979-465B-A885-9B85E5D60CC7}"/>
    <cellStyle name="Normal 9 6 2 2 3 5" xfId="5353" xr:uid="{76BF2F85-6244-4538-ABC5-0D2583EC78FB}"/>
    <cellStyle name="Normal 9 6 2 2 4" xfId="3547" xr:uid="{25C44FEE-C857-454C-9628-80136D3143C4}"/>
    <cellStyle name="Normal 9 6 2 2 4 2" xfId="5357" xr:uid="{FE421B22-D1EA-4556-9C66-7C23AB73EA62}"/>
    <cellStyle name="Normal 9 6 2 2 5" xfId="3548" xr:uid="{BB987446-C94E-4745-8998-FC992F40EDDE}"/>
    <cellStyle name="Normal 9 6 2 2 5 2" xfId="5358" xr:uid="{BC7E7B03-73F8-4B90-94EA-0E10ACA02AC2}"/>
    <cellStyle name="Normal 9 6 2 2 6" xfId="3549" xr:uid="{7D423F21-B260-4FB8-84D8-F006CDBDBE2B}"/>
    <cellStyle name="Normal 9 6 2 2 6 2" xfId="5359" xr:uid="{87194A1E-713D-4DB3-B075-0A578975C96C}"/>
    <cellStyle name="Normal 9 6 2 2 7" xfId="5348" xr:uid="{6540D272-5454-44DA-85EF-5A12124AEEEF}"/>
    <cellStyle name="Normal 9 6 2 3" xfId="3550" xr:uid="{CA52F10D-CD4F-4E4C-B4D8-8875A8ED1CB0}"/>
    <cellStyle name="Normal 9 6 2 3 2" xfId="3551" xr:uid="{AB14CEC2-E6A9-4F3B-8ED0-BB7E384CFDB2}"/>
    <cellStyle name="Normal 9 6 2 3 2 2" xfId="3552" xr:uid="{0BEC0C13-390F-4A4E-99D3-26855E467D55}"/>
    <cellStyle name="Normal 9 6 2 3 2 2 2" xfId="5362" xr:uid="{176450D2-3965-464B-92A7-7EC0C79C8067}"/>
    <cellStyle name="Normal 9 6 2 3 2 3" xfId="3553" xr:uid="{976C345C-BF81-4A56-AF4A-BA19F53385F9}"/>
    <cellStyle name="Normal 9 6 2 3 2 3 2" xfId="5363" xr:uid="{2F0B1918-9E99-4E11-8420-657B484D749C}"/>
    <cellStyle name="Normal 9 6 2 3 2 4" xfId="3554" xr:uid="{DAE3C33D-9F68-41A1-9BC4-BF63BBC05322}"/>
    <cellStyle name="Normal 9 6 2 3 2 4 2" xfId="5364" xr:uid="{64EECAD2-B553-4575-8771-6A96F6D4F0B0}"/>
    <cellStyle name="Normal 9 6 2 3 2 5" xfId="5361" xr:uid="{CF58CEC4-28A5-4A3C-8C7F-88A53502576A}"/>
    <cellStyle name="Normal 9 6 2 3 3" xfId="3555" xr:uid="{6569709C-1DB4-4379-B9F1-707848279119}"/>
    <cellStyle name="Normal 9 6 2 3 3 2" xfId="5365" xr:uid="{C653607E-910A-4CEC-94E0-8A4751071532}"/>
    <cellStyle name="Normal 9 6 2 3 4" xfId="3556" xr:uid="{473A70A9-1D27-41DD-BEB5-C40510E5B886}"/>
    <cellStyle name="Normal 9 6 2 3 4 2" xfId="5366" xr:uid="{E1B49110-7E37-4FC1-B5AF-D97831B01402}"/>
    <cellStyle name="Normal 9 6 2 3 5" xfId="3557" xr:uid="{469C6613-360F-4DC0-926E-953A820A56D9}"/>
    <cellStyle name="Normal 9 6 2 3 5 2" xfId="5367" xr:uid="{2105F236-92D8-4CE3-9D58-3AEEC7FBD08C}"/>
    <cellStyle name="Normal 9 6 2 3 6" xfId="5360" xr:uid="{7D64F097-6AC0-4CF0-973D-933A8643477D}"/>
    <cellStyle name="Normal 9 6 2 4" xfId="3558" xr:uid="{181F9A72-7F71-4BF4-8374-2655C19FD2BE}"/>
    <cellStyle name="Normal 9 6 2 4 2" xfId="3559" xr:uid="{EDE0ADEA-01DF-4D01-8810-40EF343715F5}"/>
    <cellStyle name="Normal 9 6 2 4 2 2" xfId="5369" xr:uid="{7D05B596-BA7F-452D-8B96-E3FFFA69120D}"/>
    <cellStyle name="Normal 9 6 2 4 3" xfId="3560" xr:uid="{7D46754F-1AC8-42A2-8351-AC704A273C3E}"/>
    <cellStyle name="Normal 9 6 2 4 3 2" xfId="5370" xr:uid="{F0D704D1-C2ED-4854-8599-C41C0AFF412D}"/>
    <cellStyle name="Normal 9 6 2 4 4" xfId="3561" xr:uid="{BBFBAE1F-7778-4D57-8216-8BAA1EB684FC}"/>
    <cellStyle name="Normal 9 6 2 4 4 2" xfId="5371" xr:uid="{D65C0FEC-46F5-42DF-B628-30F969690E9B}"/>
    <cellStyle name="Normal 9 6 2 4 5" xfId="5368" xr:uid="{C76FE3C9-8FF6-45E8-A54F-D779D22D78D5}"/>
    <cellStyle name="Normal 9 6 2 5" xfId="3562" xr:uid="{58A1AE35-8B69-4A2D-956A-33769B503AC6}"/>
    <cellStyle name="Normal 9 6 2 5 2" xfId="3563" xr:uid="{831D0774-7BEE-40E5-9751-35C17D08B1A5}"/>
    <cellStyle name="Normal 9 6 2 5 2 2" xfId="5373" xr:uid="{635D6196-F37E-45EA-ABD8-2109D8812011}"/>
    <cellStyle name="Normal 9 6 2 5 3" xfId="3564" xr:uid="{EABD4579-EDCC-49DC-ADE2-BB733F24C981}"/>
    <cellStyle name="Normal 9 6 2 5 3 2" xfId="5374" xr:uid="{5B35FF52-7FDE-4860-B60B-BF7567C7F5C9}"/>
    <cellStyle name="Normal 9 6 2 5 4" xfId="3565" xr:uid="{E9050EC4-9E3F-4864-9B10-478686ED3916}"/>
    <cellStyle name="Normal 9 6 2 5 4 2" xfId="5375" xr:uid="{0FDAF07E-1780-4CC3-B9FB-E260327A00E1}"/>
    <cellStyle name="Normal 9 6 2 5 5" xfId="5372" xr:uid="{C8507A67-DD52-4709-A171-DB40ED4F0306}"/>
    <cellStyle name="Normal 9 6 2 6" xfId="3566" xr:uid="{4B33F863-1C38-4324-AA75-D196B7579E80}"/>
    <cellStyle name="Normal 9 6 2 6 2" xfId="5376" xr:uid="{2D6E0E73-ED28-4EFD-8697-DC7E98404129}"/>
    <cellStyle name="Normal 9 6 2 7" xfId="3567" xr:uid="{B14AE6E0-C2EF-4B6C-A994-A48E33E70A9A}"/>
    <cellStyle name="Normal 9 6 2 7 2" xfId="5377" xr:uid="{C4FA167A-0D8C-4CB4-AE27-95E6AB87F79D}"/>
    <cellStyle name="Normal 9 6 2 8" xfId="3568" xr:uid="{DD756611-FAB7-48F1-88C5-282241F09FE9}"/>
    <cellStyle name="Normal 9 6 2 8 2" xfId="5378" xr:uid="{90885327-03F8-4810-9692-800CF1A1BEB7}"/>
    <cellStyle name="Normal 9 6 2 9" xfId="5347" xr:uid="{3BA7F8BB-048E-4845-8664-DBA8AF7001F4}"/>
    <cellStyle name="Normal 9 6 3" xfId="3569" xr:uid="{840DDF70-8CBB-4DD5-9334-5E447D943C47}"/>
    <cellStyle name="Normal 9 6 3 2" xfId="3570" xr:uid="{4006056C-7A8B-48E7-9CDD-B5E951A43C19}"/>
    <cellStyle name="Normal 9 6 3 2 2" xfId="3571" xr:uid="{1CFC13BA-539C-4CCA-9C15-E996C0E2351B}"/>
    <cellStyle name="Normal 9 6 3 2 2 2" xfId="5381" xr:uid="{4A972825-B2DB-48E0-BA6E-FC993633169A}"/>
    <cellStyle name="Normal 9 6 3 2 3" xfId="3572" xr:uid="{A3BFEEC4-8F30-4186-BD82-2A46424EE3FD}"/>
    <cellStyle name="Normal 9 6 3 2 3 2" xfId="5382" xr:uid="{21570F58-BBD6-4E68-9B5F-35BFFBFD7415}"/>
    <cellStyle name="Normal 9 6 3 2 4" xfId="3573" xr:uid="{8BB588AC-2F51-46D3-B387-FE3A8D84AA87}"/>
    <cellStyle name="Normal 9 6 3 2 4 2" xfId="5383" xr:uid="{30881BA1-C889-4DA6-978B-BD6984917A77}"/>
    <cellStyle name="Normal 9 6 3 2 5" xfId="5380" xr:uid="{D18E0010-54A9-4236-86E1-2C8E2120FF40}"/>
    <cellStyle name="Normal 9 6 3 3" xfId="3574" xr:uid="{6DB1D84B-B945-407A-836E-297729974FE9}"/>
    <cellStyle name="Normal 9 6 3 3 2" xfId="3575" xr:uid="{6B0D7E83-9998-4BBE-B9BE-62EC78B57D03}"/>
    <cellStyle name="Normal 9 6 3 3 2 2" xfId="5385" xr:uid="{FC54A90A-178B-48A9-A97C-3B393432F9D6}"/>
    <cellStyle name="Normal 9 6 3 3 3" xfId="3576" xr:uid="{B48D4A7B-667B-4F43-9694-BDA9AF1FF268}"/>
    <cellStyle name="Normal 9 6 3 3 3 2" xfId="5386" xr:uid="{96EC5C26-EF75-4AAE-A292-3C0B92917D85}"/>
    <cellStyle name="Normal 9 6 3 3 4" xfId="3577" xr:uid="{473FF0FD-BB7F-4164-B806-DFA303720F70}"/>
    <cellStyle name="Normal 9 6 3 3 4 2" xfId="5387" xr:uid="{F8C1A8D6-B30B-4A14-8BD5-3003262D7B3E}"/>
    <cellStyle name="Normal 9 6 3 3 5" xfId="5384" xr:uid="{16CF9E3F-7AA2-458A-8693-4843DA06C058}"/>
    <cellStyle name="Normal 9 6 3 4" xfId="3578" xr:uid="{6FC633F9-6940-468A-81F1-10EF4C3C73D6}"/>
    <cellStyle name="Normal 9 6 3 4 2" xfId="5388" xr:uid="{E9920E8C-0175-4DE4-9FDC-73E88A9AF106}"/>
    <cellStyle name="Normal 9 6 3 5" xfId="3579" xr:uid="{CEFE2E24-082C-401F-8910-15BEA397F712}"/>
    <cellStyle name="Normal 9 6 3 5 2" xfId="5389" xr:uid="{C7DEE7CC-32E7-4CE1-A5B1-FA7A6CE79014}"/>
    <cellStyle name="Normal 9 6 3 6" xfId="3580" xr:uid="{CBF0593B-4FC3-4CEE-9D56-F5B4D4CD827A}"/>
    <cellStyle name="Normal 9 6 3 6 2" xfId="5390" xr:uid="{4984A5ED-61C0-44C4-9410-BB000BFF57AB}"/>
    <cellStyle name="Normal 9 6 3 7" xfId="5379" xr:uid="{3EC68030-1FAA-4E66-B716-5335C993C8EA}"/>
    <cellStyle name="Normal 9 6 4" xfId="3581" xr:uid="{9BC91CC1-6C7C-4CCE-BCFA-96E84A3F8F65}"/>
    <cellStyle name="Normal 9 6 4 2" xfId="3582" xr:uid="{D81B91E3-AEEB-40D5-8520-D00279E24735}"/>
    <cellStyle name="Normal 9 6 4 2 2" xfId="3583" xr:uid="{991FBAA8-A238-45AB-9535-1E24FFA71C83}"/>
    <cellStyle name="Normal 9 6 4 2 2 2" xfId="5393" xr:uid="{FBB0F456-9371-498C-9B2F-2A47141597B6}"/>
    <cellStyle name="Normal 9 6 4 2 3" xfId="3584" xr:uid="{DC61F81A-6DF7-4700-94A5-B9EB382707BC}"/>
    <cellStyle name="Normal 9 6 4 2 3 2" xfId="5394" xr:uid="{C3F55EB8-9333-46DB-BAEA-16BA7CAC20B3}"/>
    <cellStyle name="Normal 9 6 4 2 4" xfId="3585" xr:uid="{67AA95AB-FDFD-43D6-A665-5C710A2C2282}"/>
    <cellStyle name="Normal 9 6 4 2 4 2" xfId="5395" xr:uid="{0DBB7C85-30D9-4D43-A0FA-042E90029CAE}"/>
    <cellStyle name="Normal 9 6 4 2 5" xfId="5392" xr:uid="{0C12AAB7-B00D-492B-91EA-33AD7BA6B8E2}"/>
    <cellStyle name="Normal 9 6 4 3" xfId="3586" xr:uid="{809A3D4A-684F-44B2-A252-AAC9427708E6}"/>
    <cellStyle name="Normal 9 6 4 3 2" xfId="5396" xr:uid="{30BA4F4F-48C9-4A55-A3FE-78B2D3EB1E2D}"/>
    <cellStyle name="Normal 9 6 4 4" xfId="3587" xr:uid="{10B8F45D-7267-48A3-9B6F-985E233549E9}"/>
    <cellStyle name="Normal 9 6 4 4 2" xfId="5397" xr:uid="{10016009-005C-484A-8C80-9BD0A555A531}"/>
    <cellStyle name="Normal 9 6 4 5" xfId="3588" xr:uid="{94E968E2-C4B9-4661-8E26-BAC486FBD715}"/>
    <cellStyle name="Normal 9 6 4 5 2" xfId="5398" xr:uid="{26120825-9EA6-4227-8686-29D75C95939E}"/>
    <cellStyle name="Normal 9 6 4 6" xfId="5391" xr:uid="{6B92FB8B-2685-45A3-BE38-45C0F0AB2D84}"/>
    <cellStyle name="Normal 9 6 5" xfId="3589" xr:uid="{D7DEA669-35E8-4386-9E39-652110E46899}"/>
    <cellStyle name="Normal 9 6 5 2" xfId="3590" xr:uid="{36EBB53C-B0AA-48BB-99D7-8DDFC815D542}"/>
    <cellStyle name="Normal 9 6 5 2 2" xfId="5400" xr:uid="{07BD4F14-D2AA-444A-BDBB-67F98A5A2ECF}"/>
    <cellStyle name="Normal 9 6 5 3" xfId="3591" xr:uid="{F07DB241-45F7-4040-A12A-34D633E5E2FB}"/>
    <cellStyle name="Normal 9 6 5 3 2" xfId="5401" xr:uid="{5116E7AF-2765-45D8-A599-52CC569C0A0B}"/>
    <cellStyle name="Normal 9 6 5 4" xfId="3592" xr:uid="{90897537-06F6-458A-A62D-EDC6187BEB9D}"/>
    <cellStyle name="Normal 9 6 5 4 2" xfId="5402" xr:uid="{AF191072-09D5-4822-B9E2-64EC107DD68D}"/>
    <cellStyle name="Normal 9 6 5 5" xfId="5399" xr:uid="{DB53890C-8A41-43DC-8754-5888AAD771C9}"/>
    <cellStyle name="Normal 9 6 6" xfId="3593" xr:uid="{E64DE26C-5E9A-47A0-BE60-B36039D521E8}"/>
    <cellStyle name="Normal 9 6 6 2" xfId="3594" xr:uid="{FAE45BA7-BEF7-4442-9F63-8C356B78A5CB}"/>
    <cellStyle name="Normal 9 6 6 2 2" xfId="5404" xr:uid="{C079F3F5-C3B1-4494-B137-261517366C82}"/>
    <cellStyle name="Normal 9 6 6 3" xfId="3595" xr:uid="{67AAB308-2EB9-44EA-B33D-8F1A69C94B6F}"/>
    <cellStyle name="Normal 9 6 6 3 2" xfId="5405" xr:uid="{35478ACC-12A0-48EE-B8C0-E5727B79EBD8}"/>
    <cellStyle name="Normal 9 6 6 4" xfId="3596" xr:uid="{6FFD0B3E-2192-4836-B579-95842BC39CF3}"/>
    <cellStyle name="Normal 9 6 6 4 2" xfId="5406" xr:uid="{BE8C678E-C560-40AF-AAED-0AAEC63745FA}"/>
    <cellStyle name="Normal 9 6 6 5" xfId="5403" xr:uid="{E41528B8-5DC4-4CD3-B721-2E7D03D2561C}"/>
    <cellStyle name="Normal 9 6 7" xfId="3597" xr:uid="{9019F92E-C065-46D0-A6FF-9D9B80A657F1}"/>
    <cellStyle name="Normal 9 6 7 2" xfId="5407" xr:uid="{57A0A960-3FF5-4643-BB74-2C4BB60A3C16}"/>
    <cellStyle name="Normal 9 6 8" xfId="3598" xr:uid="{193ABBD1-F4F9-45CF-AA0D-DBB3F8B2B385}"/>
    <cellStyle name="Normal 9 6 8 2" xfId="5408" xr:uid="{AAAF0102-FBC2-4555-A352-FBA709C65820}"/>
    <cellStyle name="Normal 9 6 9" xfId="3599" xr:uid="{00B2B5A6-9F51-4D64-8277-75B17B08B9B8}"/>
    <cellStyle name="Normal 9 6 9 2" xfId="5409" xr:uid="{B898CDB7-47BD-4E0B-9EC5-C80174AA7008}"/>
    <cellStyle name="Normal 9 7" xfId="3600" xr:uid="{E0D90557-10DB-4BD2-9353-1C68ED634C4A}"/>
    <cellStyle name="Normal 9 7 2" xfId="3601" xr:uid="{D5FD9BE6-085C-46A9-BD01-D9BCFB1AE624}"/>
    <cellStyle name="Normal 9 7 2 2" xfId="3602" xr:uid="{0EF6A83B-CA7F-4989-A011-B6172D04ED28}"/>
    <cellStyle name="Normal 9 7 2 2 2" xfId="3603" xr:uid="{6F2F2885-9C83-4423-9586-35241D8EEE3A}"/>
    <cellStyle name="Normal 9 7 2 2 2 2" xfId="4278" xr:uid="{84D4D72D-3339-4D8B-908F-85CE3717CE65}"/>
    <cellStyle name="Normal 9 7 2 2 2 2 2" xfId="5414" xr:uid="{302B4006-A3A5-41C8-BA1D-B54BDA93EF51}"/>
    <cellStyle name="Normal 9 7 2 2 2 3" xfId="5413" xr:uid="{BCF6983D-50EE-4E03-8AD6-2259874DDEB5}"/>
    <cellStyle name="Normal 9 7 2 2 3" xfId="3604" xr:uid="{2E626BC5-1911-4CBB-A85B-3BF05DED003B}"/>
    <cellStyle name="Normal 9 7 2 2 3 2" xfId="5415" xr:uid="{1E55A144-83DF-4633-830F-0ABA48E3148E}"/>
    <cellStyle name="Normal 9 7 2 2 4" xfId="3605" xr:uid="{09E9B784-B6A2-4EEF-B74B-EA06208DCDD2}"/>
    <cellStyle name="Normal 9 7 2 2 4 2" xfId="5416" xr:uid="{569F4A54-1649-4029-BD49-CE5BF266E8F1}"/>
    <cellStyle name="Normal 9 7 2 2 5" xfId="5412" xr:uid="{CFF9098A-4364-4E98-B5E6-D0DB778CEC98}"/>
    <cellStyle name="Normal 9 7 2 3" xfId="3606" xr:uid="{2961A527-A5A0-4FD6-91A2-96A85005EF31}"/>
    <cellStyle name="Normal 9 7 2 3 2" xfId="3607" xr:uid="{C678F8B2-AE8A-4663-BB19-19B928427025}"/>
    <cellStyle name="Normal 9 7 2 3 2 2" xfId="5418" xr:uid="{487EEB54-F890-4EE3-81C5-27FADEC1F5CB}"/>
    <cellStyle name="Normal 9 7 2 3 3" xfId="3608" xr:uid="{1BD4EB06-3217-45DB-9510-4F91E919C856}"/>
    <cellStyle name="Normal 9 7 2 3 3 2" xfId="5419" xr:uid="{25CACA5C-9FB7-4180-97C2-62725958DD17}"/>
    <cellStyle name="Normal 9 7 2 3 4" xfId="3609" xr:uid="{D25A23E5-F06B-4DB6-B767-ECEDD31CA078}"/>
    <cellStyle name="Normal 9 7 2 3 4 2" xfId="5420" xr:uid="{FDA71EB9-8296-4A26-9138-16C7067F895D}"/>
    <cellStyle name="Normal 9 7 2 3 5" xfId="5417" xr:uid="{94643795-A609-4E56-A12D-E4AC8AC36A17}"/>
    <cellStyle name="Normal 9 7 2 4" xfId="3610" xr:uid="{DC9C7B3B-D56A-4400-9BA6-0A8D4B5DAF0A}"/>
    <cellStyle name="Normal 9 7 2 4 2" xfId="5421" xr:uid="{2C7C2327-D69B-4E65-A362-A3170521E1B5}"/>
    <cellStyle name="Normal 9 7 2 5" xfId="3611" xr:uid="{74A854AA-BE3C-4C1B-9BF3-D1A85778D077}"/>
    <cellStyle name="Normal 9 7 2 5 2" xfId="5422" xr:uid="{EA596870-5670-433F-9F16-CB535BA139EA}"/>
    <cellStyle name="Normal 9 7 2 6" xfId="3612" xr:uid="{3667CF48-1370-49B0-BD9F-7E88100CB84A}"/>
    <cellStyle name="Normal 9 7 2 6 2" xfId="5423" xr:uid="{3DA674E9-526A-4255-A465-E3EF8403C48F}"/>
    <cellStyle name="Normal 9 7 2 7" xfId="5411" xr:uid="{33E446A0-9AD4-4130-B3B6-A0B3E19E0918}"/>
    <cellStyle name="Normal 9 7 3" xfId="3613" xr:uid="{902F0C4A-9E9F-4D2D-9D14-2D03D6A2186B}"/>
    <cellStyle name="Normal 9 7 3 2" xfId="3614" xr:uid="{6F3E2E1C-99D0-4063-A484-44F822B6192D}"/>
    <cellStyle name="Normal 9 7 3 2 2" xfId="3615" xr:uid="{DAEF4168-717F-49C5-B6CE-A53429758576}"/>
    <cellStyle name="Normal 9 7 3 2 2 2" xfId="5426" xr:uid="{7A6B1FAE-DCA9-4618-927C-0AEE5D24AB49}"/>
    <cellStyle name="Normal 9 7 3 2 3" xfId="3616" xr:uid="{07D563BF-E801-40FD-BCB1-8E3E3262EB12}"/>
    <cellStyle name="Normal 9 7 3 2 3 2" xfId="5427" xr:uid="{2148E148-7C68-48CB-AEA2-3D5F2A486007}"/>
    <cellStyle name="Normal 9 7 3 2 4" xfId="3617" xr:uid="{06CEE252-CBBE-4CD0-B330-2852D613814B}"/>
    <cellStyle name="Normal 9 7 3 2 4 2" xfId="5428" xr:uid="{BEB32A3A-9A67-4963-87EC-8EA1E3B97198}"/>
    <cellStyle name="Normal 9 7 3 2 5" xfId="5425" xr:uid="{FE895EBD-27B8-4FAA-AD7D-234C52A68F9B}"/>
    <cellStyle name="Normal 9 7 3 3" xfId="3618" xr:uid="{DA496EC0-5ADD-4BE0-8356-91A5D643329E}"/>
    <cellStyle name="Normal 9 7 3 3 2" xfId="5429" xr:uid="{0B6C88BE-C9F3-4253-9C4E-99469FF26D25}"/>
    <cellStyle name="Normal 9 7 3 4" xfId="3619" xr:uid="{594CA94A-87A5-477C-91B4-BBA60C6CE123}"/>
    <cellStyle name="Normal 9 7 3 4 2" xfId="5430" xr:uid="{E3CD148E-26E3-43AB-BFFE-110A415ECD7D}"/>
    <cellStyle name="Normal 9 7 3 5" xfId="3620" xr:uid="{C427076E-FB01-4841-9F79-6F2E93744E88}"/>
    <cellStyle name="Normal 9 7 3 5 2" xfId="5431" xr:uid="{76D40AED-0534-49A9-AA05-047292AF81AE}"/>
    <cellStyle name="Normal 9 7 3 6" xfId="5424" xr:uid="{F4057F5B-7C72-4686-A1B7-6A465F7E491D}"/>
    <cellStyle name="Normal 9 7 4" xfId="3621" xr:uid="{6C9E7BAF-4D63-4E99-9949-9CEC7B4D8A4B}"/>
    <cellStyle name="Normal 9 7 4 2" xfId="3622" xr:uid="{7DD27DF7-9311-4DC5-8455-F4C930942613}"/>
    <cellStyle name="Normal 9 7 4 2 2" xfId="5433" xr:uid="{1694A476-75C0-4185-BA67-B2566CBFEB6F}"/>
    <cellStyle name="Normal 9 7 4 3" xfId="3623" xr:uid="{B1CD8D0A-5EF7-4EC4-BE0B-DAC542A55B63}"/>
    <cellStyle name="Normal 9 7 4 3 2" xfId="5434" xr:uid="{69E07C92-627C-4B0D-94A4-CECA588C89F7}"/>
    <cellStyle name="Normal 9 7 4 4" xfId="3624" xr:uid="{0E6BF897-F229-445E-BE94-B9A3678ECC6D}"/>
    <cellStyle name="Normal 9 7 4 4 2" xfId="5435" xr:uid="{894E4CFE-6585-4B67-9F92-53E73ED123E2}"/>
    <cellStyle name="Normal 9 7 4 5" xfId="5432" xr:uid="{960FFC16-F537-4A52-875D-6A85C337FB25}"/>
    <cellStyle name="Normal 9 7 5" xfId="3625" xr:uid="{5BFF3073-2034-4E17-B505-FB1B98FEC907}"/>
    <cellStyle name="Normal 9 7 5 2" xfId="3626" xr:uid="{8BBDB8FF-BF98-44D1-9134-F685BB7E95F9}"/>
    <cellStyle name="Normal 9 7 5 2 2" xfId="5437" xr:uid="{B76F1F08-682D-48F5-8EAF-B20B5BFAF47F}"/>
    <cellStyle name="Normal 9 7 5 3" xfId="3627" xr:uid="{32A4342F-C2A6-41F5-9DAE-027E60F571BE}"/>
    <cellStyle name="Normal 9 7 5 3 2" xfId="5438" xr:uid="{C0099126-CE13-4164-B31A-A3458BC172D3}"/>
    <cellStyle name="Normal 9 7 5 4" xfId="3628" xr:uid="{6003E606-2178-4B8D-A56E-9468325110C8}"/>
    <cellStyle name="Normal 9 7 5 4 2" xfId="5439" xr:uid="{0D41A434-5CA2-4A10-ADDA-A8D06D63125B}"/>
    <cellStyle name="Normal 9 7 5 5" xfId="5436" xr:uid="{D78EA8CB-8A74-4AB0-BC27-7FBD5378D0E4}"/>
    <cellStyle name="Normal 9 7 6" xfId="3629" xr:uid="{7A13BAFB-B33D-4667-BB7B-C7427265176B}"/>
    <cellStyle name="Normal 9 7 6 2" xfId="5440" xr:uid="{063A9C77-1F01-4437-B1C9-6533332D31CC}"/>
    <cellStyle name="Normal 9 7 7" xfId="3630" xr:uid="{857833F3-4206-4BF2-9D86-9D386834CCA9}"/>
    <cellStyle name="Normal 9 7 7 2" xfId="5441" xr:uid="{D5DF9AE9-97E8-4D74-B439-541023B0401D}"/>
    <cellStyle name="Normal 9 7 8" xfId="3631" xr:uid="{9A139019-200B-440C-9D85-1AB73A6A4C56}"/>
    <cellStyle name="Normal 9 7 8 2" xfId="5442" xr:uid="{AC603758-EB91-4629-ADEE-FB39A36F84B3}"/>
    <cellStyle name="Normal 9 7 9" xfId="5410" xr:uid="{F9A582C8-880F-4999-A8D3-D831972B4676}"/>
    <cellStyle name="Normal 9 8" xfId="3632" xr:uid="{14F7CC91-F450-4B78-AC27-B9175449060E}"/>
    <cellStyle name="Normal 9 8 2" xfId="3633" xr:uid="{826C22E2-5805-42E2-9462-310EC1BA918C}"/>
    <cellStyle name="Normal 9 8 2 2" xfId="3634" xr:uid="{6D8A869B-ACC1-49A2-A43A-330F79EF6C79}"/>
    <cellStyle name="Normal 9 8 2 2 2" xfId="3635" xr:uid="{F6FE65CF-3D32-4B3B-B346-8252E4981671}"/>
    <cellStyle name="Normal 9 8 2 2 2 2" xfId="5446" xr:uid="{89CD96E4-F8CD-4D1A-A988-F5CEDB4B594C}"/>
    <cellStyle name="Normal 9 8 2 2 3" xfId="3636" xr:uid="{6E272C3E-45E8-47C3-BCC0-AD2244A388E1}"/>
    <cellStyle name="Normal 9 8 2 2 3 2" xfId="5447" xr:uid="{95366349-A748-49B6-869F-C15EAAB87EC5}"/>
    <cellStyle name="Normal 9 8 2 2 4" xfId="3637" xr:uid="{B7A78CC0-CA37-45B4-8144-865D08256F04}"/>
    <cellStyle name="Normal 9 8 2 2 4 2" xfId="5448" xr:uid="{C4CA0F32-1B5A-4D00-B56F-6E26BB33B324}"/>
    <cellStyle name="Normal 9 8 2 2 5" xfId="5445" xr:uid="{106E559D-6277-49DA-A28A-468CB6E16C42}"/>
    <cellStyle name="Normal 9 8 2 3" xfId="3638" xr:uid="{9E900116-C839-4B36-A322-5A7509900B5B}"/>
    <cellStyle name="Normal 9 8 2 3 2" xfId="5449" xr:uid="{42AEEDC4-3C91-4466-85DD-09AAD9D961B5}"/>
    <cellStyle name="Normal 9 8 2 4" xfId="3639" xr:uid="{5D88517C-88EB-4F3C-A06A-0E1703FA1B1D}"/>
    <cellStyle name="Normal 9 8 2 4 2" xfId="5450" xr:uid="{01026E9D-BFBE-4606-B04B-1BF8FC930049}"/>
    <cellStyle name="Normal 9 8 2 5" xfId="3640" xr:uid="{05896BB6-F57E-4BB4-8743-2CC4BBCB32F6}"/>
    <cellStyle name="Normal 9 8 2 5 2" xfId="5451" xr:uid="{11830CBA-25B9-4CA5-8FBB-3F4F346D10BE}"/>
    <cellStyle name="Normal 9 8 2 6" xfId="5444" xr:uid="{88A97F00-CCA3-402A-B7DA-5D45472711EE}"/>
    <cellStyle name="Normal 9 8 3" xfId="3641" xr:uid="{4649D1C1-078F-4EF0-9BFE-6F402EF00446}"/>
    <cellStyle name="Normal 9 8 3 2" xfId="3642" xr:uid="{B7AB93C7-A568-4481-BF6B-21860DBE6121}"/>
    <cellStyle name="Normal 9 8 3 2 2" xfId="5453" xr:uid="{9DFC49FA-DBD2-47A8-909C-F3696A9CCDDC}"/>
    <cellStyle name="Normal 9 8 3 3" xfId="3643" xr:uid="{21304D52-FDBA-4FB2-86CB-5694683F5861}"/>
    <cellStyle name="Normal 9 8 3 3 2" xfId="5454" xr:uid="{E7D5A6CA-7EC2-43C0-BF57-95A578B1B71F}"/>
    <cellStyle name="Normal 9 8 3 4" xfId="3644" xr:uid="{CD15FEAC-5CA3-4DD2-BC2E-E23BAB659DD4}"/>
    <cellStyle name="Normal 9 8 3 4 2" xfId="5455" xr:uid="{6734F160-A683-40FD-9E57-B2AFE70724BC}"/>
    <cellStyle name="Normal 9 8 3 5" xfId="5452" xr:uid="{E835D0BA-AE85-43E9-A5DC-10B8661870CC}"/>
    <cellStyle name="Normal 9 8 4" xfId="3645" xr:uid="{3F650EE3-B876-4D70-92E8-CB73D1CF7880}"/>
    <cellStyle name="Normal 9 8 4 2" xfId="3646" xr:uid="{68B66646-06E1-43D4-8153-99BC8B0FA796}"/>
    <cellStyle name="Normal 9 8 4 2 2" xfId="5457" xr:uid="{B80DD8BE-300B-460C-B40E-F6078A7AEF82}"/>
    <cellStyle name="Normal 9 8 4 3" xfId="3647" xr:uid="{641C0901-22F5-473D-ABA3-BD85B4BCD562}"/>
    <cellStyle name="Normal 9 8 4 3 2" xfId="5458" xr:uid="{9A3FBDE8-620A-4B5E-9E11-DEB029D8287B}"/>
    <cellStyle name="Normal 9 8 4 4" xfId="3648" xr:uid="{6802E739-3394-4E66-A9F2-00C11CC3469B}"/>
    <cellStyle name="Normal 9 8 4 4 2" xfId="5459" xr:uid="{7CF354FE-AF0B-4089-8698-43FC5AF149F8}"/>
    <cellStyle name="Normal 9 8 4 5" xfId="5456" xr:uid="{71ACF02A-6576-4959-8DF8-BEAFB5A6981C}"/>
    <cellStyle name="Normal 9 8 5" xfId="3649" xr:uid="{3C041058-318B-41A5-ADBB-64D04DE98204}"/>
    <cellStyle name="Normal 9 8 5 2" xfId="5460" xr:uid="{F13AEDCD-E8FC-47A5-9F56-1F108693EAAA}"/>
    <cellStyle name="Normal 9 8 6" xfId="3650" xr:uid="{3C1DC8F7-43B5-4D9B-9135-4F5AF94799F7}"/>
    <cellStyle name="Normal 9 8 6 2" xfId="5461" xr:uid="{F4F96430-E789-49E9-8B19-44389C65A3C4}"/>
    <cellStyle name="Normal 9 8 7" xfId="3651" xr:uid="{1CC99482-1D33-4992-AD22-6BDA4BC0AB3E}"/>
    <cellStyle name="Normal 9 8 7 2" xfId="5462" xr:uid="{2C561A37-FFF1-4E04-847B-37FBDA48C895}"/>
    <cellStyle name="Normal 9 8 8" xfId="5443" xr:uid="{8CB7F401-5BFC-4F8F-A4B2-AF4CA5583BE3}"/>
    <cellStyle name="Normal 9 9" xfId="3652" xr:uid="{B980E38C-6D49-4500-9879-E43EBAAFA88A}"/>
    <cellStyle name="Normal 9 9 2" xfId="3653" xr:uid="{72CB6A74-C767-4C66-B8D3-955E6E68342F}"/>
    <cellStyle name="Normal 9 9 2 2" xfId="3654" xr:uid="{7E2DB5D4-3B15-420C-91DA-63D51DB0C023}"/>
    <cellStyle name="Normal 9 9 2 2 2" xfId="5465" xr:uid="{FDFEF880-F521-431E-99E3-AE4888F8522A}"/>
    <cellStyle name="Normal 9 9 2 3" xfId="3655" xr:uid="{62CBCAAE-7869-4256-80FB-05F1A173D00B}"/>
    <cellStyle name="Normal 9 9 2 3 2" xfId="5466" xr:uid="{DE139B5D-6FD0-45F0-A17F-C7B40775643D}"/>
    <cellStyle name="Normal 9 9 2 4" xfId="3656" xr:uid="{66BC08DA-6A39-47E5-A59E-0956FD36FF0D}"/>
    <cellStyle name="Normal 9 9 2 4 2" xfId="5467" xr:uid="{41074CCE-BCA4-4C45-8E32-336210C26DB5}"/>
    <cellStyle name="Normal 9 9 2 5" xfId="5464" xr:uid="{88293FCE-569E-4D40-B62A-8420CE0A247F}"/>
    <cellStyle name="Normal 9 9 3" xfId="3657" xr:uid="{DBF7B777-3095-48FD-825C-02FC4A36C6D7}"/>
    <cellStyle name="Normal 9 9 3 2" xfId="3658" xr:uid="{82F64612-5806-4225-9C43-0EB75720D7EE}"/>
    <cellStyle name="Normal 9 9 3 2 2" xfId="5469" xr:uid="{DC22007B-BA94-4AA2-B232-3531AE695AEC}"/>
    <cellStyle name="Normal 9 9 3 3" xfId="3659" xr:uid="{10D810C2-F585-4B39-84DC-0F01552EC093}"/>
    <cellStyle name="Normal 9 9 3 3 2" xfId="5470" xr:uid="{4A525B99-EA59-49F1-98C3-BF901B1C33CA}"/>
    <cellStyle name="Normal 9 9 3 4" xfId="3660" xr:uid="{A5385F0A-72D7-4655-B04D-B81B1552A410}"/>
    <cellStyle name="Normal 9 9 3 4 2" xfId="5471" xr:uid="{6BE6B667-4B1D-486B-8245-D334BD7232E3}"/>
    <cellStyle name="Normal 9 9 3 5" xfId="5468" xr:uid="{E48212E4-2397-4EBC-A6BA-0FA7823FA9CC}"/>
    <cellStyle name="Normal 9 9 4" xfId="3661" xr:uid="{99D6C685-704D-47F2-9F39-005F0D0475EA}"/>
    <cellStyle name="Normal 9 9 4 2" xfId="5472" xr:uid="{6ACA0E46-4D5E-40FA-BD59-6A856118C409}"/>
    <cellStyle name="Normal 9 9 5" xfId="3662" xr:uid="{7C324A39-4404-45C2-843C-B46208813AB4}"/>
    <cellStyle name="Normal 9 9 5 2" xfId="5473" xr:uid="{C896B5FF-50BF-4E9A-9F47-B8D532432B39}"/>
    <cellStyle name="Normal 9 9 6" xfId="3663" xr:uid="{B741073B-D48B-446D-BDDB-AF93464E6262}"/>
    <cellStyle name="Normal 9 9 6 2" xfId="5474" xr:uid="{A4474F2A-960F-4AF0-BAF3-7A9CE536CD79}"/>
    <cellStyle name="Normal 9 9 7" xfId="5463" xr:uid="{43EC290F-C576-4672-A980-CE3B959BBFAF}"/>
    <cellStyle name="Percent 2" xfId="79" xr:uid="{750081A1-93E2-4099-B6D5-52DA3EB8C718}"/>
    <cellStyle name="Percent 2 2" xfId="5475" xr:uid="{93CC596B-8B16-4C2D-9B33-C76349D54843}"/>
    <cellStyle name="Гиперссылка 2" xfId="4" xr:uid="{49BAA0F8-B3D3-41B5-87DD-435502328B29}"/>
    <cellStyle name="Гиперссылка 2 2" xfId="5476" xr:uid="{7434BBAA-B1F8-4092-B82E-CD05C96C648E}"/>
    <cellStyle name="Обычный 2" xfId="1" xr:uid="{A3CD5D5E-4502-4158-8112-08CDD679ACF5}"/>
    <cellStyle name="Обычный 2 2" xfId="5" xr:uid="{D19F253E-EE9B-4476-9D91-2EE3A6D7A3DC}"/>
    <cellStyle name="Обычный 2 2 2" xfId="4408" xr:uid="{C926CF42-5C63-4B47-B9B2-AEB1D36769CC}"/>
    <cellStyle name="Обычный 2 2 2 2" xfId="5478" xr:uid="{52BF8D3A-448E-46CE-9EEA-AC14BB0896C1}"/>
    <cellStyle name="Обычный 2 3" xfId="5477" xr:uid="{656669B1-8C5C-4169-BB3D-950C4DEA869C}"/>
    <cellStyle name="常规_Sheet1_1" xfId="4386" xr:uid="{5CFB0156-871D-489A-AAFF-BAE45447A438}"/>
  </cellStyles>
  <dxfs count="5">
    <dxf>
      <font>
        <color theme="0"/>
      </font>
    </dxf>
    <dxf>
      <font>
        <color theme="0"/>
      </font>
      <fill>
        <patternFill>
          <bgColor theme="0"/>
        </patternFill>
      </fill>
    </dxf>
    <dxf>
      <font>
        <condense val="0"/>
        <extend val="0"/>
        <color indexed="8"/>
      </font>
      <fill>
        <patternFill>
          <bgColor indexed="10"/>
        </patternFill>
      </fill>
    </dxf>
    <dxf>
      <font>
        <condense val="0"/>
        <extend val="0"/>
        <color indexed="8"/>
      </font>
      <fill>
        <patternFill>
          <bgColor indexed="1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3</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ea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3</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ea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3</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3</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9525</xdr:colOff>
          <xdr:row>11</xdr:row>
          <xdr:rowOff>95250</xdr:rowOff>
        </xdr:from>
        <xdr:to>
          <xdr:col>8</xdr:col>
          <xdr:colOff>0</xdr:colOff>
          <xdr:row>14</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9525</xdr:colOff>
          <xdr:row>14</xdr:row>
          <xdr:rowOff>95250</xdr:rowOff>
        </xdr:from>
        <xdr:to>
          <xdr:col>8</xdr:col>
          <xdr:colOff>0</xdr:colOff>
          <xdr:row>17</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3553118</xdr:colOff>
      <xdr:row>2</xdr:row>
      <xdr:rowOff>57443</xdr:rowOff>
    </xdr:from>
    <xdr:to>
      <xdr:col>5</xdr:col>
      <xdr:colOff>9525</xdr:colOff>
      <xdr:row>7</xdr:row>
      <xdr:rowOff>95250</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53118" y="495593"/>
          <a:ext cx="2419057" cy="9045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Sales%20Share%20Folder/Official%20Exchange%20Rate%20Log%20Boo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cell r="B4459">
            <v>35.25</v>
          </cell>
          <cell r="C4459">
            <v>38.340000000000003</v>
          </cell>
          <cell r="D4459">
            <v>44.96</v>
          </cell>
          <cell r="E4459">
            <v>23.03</v>
          </cell>
          <cell r="F4459">
            <v>26.04</v>
          </cell>
          <cell r="G4459">
            <v>21.53</v>
          </cell>
          <cell r="H4459">
            <v>3.44</v>
          </cell>
        </row>
        <row r="4460">
          <cell r="A4460">
            <v>45361</v>
          </cell>
          <cell r="B4460">
            <v>35.31</v>
          </cell>
          <cell r="C4460">
            <v>38.43</v>
          </cell>
          <cell r="D4460">
            <v>45.15</v>
          </cell>
          <cell r="E4460">
            <v>22.97</v>
          </cell>
          <cell r="F4460">
            <v>26</v>
          </cell>
          <cell r="G4460">
            <v>21.53</v>
          </cell>
          <cell r="H4460">
            <v>3.44</v>
          </cell>
        </row>
        <row r="4461">
          <cell r="A4461">
            <v>45362</v>
          </cell>
          <cell r="B4461">
            <v>35.31</v>
          </cell>
          <cell r="C4461">
            <v>38.43</v>
          </cell>
          <cell r="D4461">
            <v>45.15</v>
          </cell>
          <cell r="E4461">
            <v>22.97</v>
          </cell>
          <cell r="F4461">
            <v>26</v>
          </cell>
          <cell r="G4461">
            <v>21.53</v>
          </cell>
          <cell r="H4461">
            <v>3.44</v>
          </cell>
        </row>
        <row r="4462">
          <cell r="A4462">
            <v>45363</v>
          </cell>
          <cell r="B4462">
            <v>35.340000000000003</v>
          </cell>
          <cell r="C4462">
            <v>38.43</v>
          </cell>
          <cell r="D4462">
            <v>45.06</v>
          </cell>
          <cell r="E4462">
            <v>22.97</v>
          </cell>
          <cell r="F4462">
            <v>26.03</v>
          </cell>
          <cell r="G4462">
            <v>21.52</v>
          </cell>
          <cell r="H4462">
            <v>3.44</v>
          </cell>
        </row>
        <row r="4463">
          <cell r="A4463">
            <v>45364</v>
          </cell>
          <cell r="B4463">
            <v>35.590000000000003</v>
          </cell>
          <cell r="C4463">
            <v>38.69</v>
          </cell>
          <cell r="D4463">
            <v>45.31</v>
          </cell>
          <cell r="E4463">
            <v>23.114999999999998</v>
          </cell>
          <cell r="F4463">
            <v>26.18</v>
          </cell>
          <cell r="G4463">
            <v>21.61</v>
          </cell>
          <cell r="H4463">
            <v>3.46</v>
          </cell>
        </row>
        <row r="4464">
          <cell r="A4464">
            <v>45365</v>
          </cell>
          <cell r="B4464">
            <v>35.54</v>
          </cell>
          <cell r="C4464">
            <v>38.71</v>
          </cell>
          <cell r="D4464">
            <v>45.25</v>
          </cell>
          <cell r="E4464">
            <v>23.16</v>
          </cell>
          <cell r="F4464">
            <v>26.2</v>
          </cell>
          <cell r="G4464">
            <v>21.66</v>
          </cell>
          <cell r="H4464">
            <v>3.46</v>
          </cell>
        </row>
        <row r="4465">
          <cell r="A4465">
            <v>45366</v>
          </cell>
          <cell r="B4465">
            <v>35.68</v>
          </cell>
          <cell r="C4465">
            <v>38.61</v>
          </cell>
          <cell r="D4465">
            <v>45.22</v>
          </cell>
          <cell r="E4465">
            <v>23.04</v>
          </cell>
          <cell r="F4465">
            <v>26.16</v>
          </cell>
          <cell r="G4465">
            <v>21.51</v>
          </cell>
          <cell r="H4465">
            <v>3.43</v>
          </cell>
        </row>
        <row r="4466">
          <cell r="A4466">
            <v>45367</v>
          </cell>
          <cell r="B4466">
            <v>35.630000000000003</v>
          </cell>
          <cell r="C4466">
            <v>38.630000000000003</v>
          </cell>
          <cell r="D4466">
            <v>45.2</v>
          </cell>
          <cell r="E4466">
            <v>23</v>
          </cell>
          <cell r="F4466">
            <v>26.14</v>
          </cell>
          <cell r="G4466">
            <v>21.45</v>
          </cell>
          <cell r="H4466">
            <v>3.43</v>
          </cell>
        </row>
        <row r="4467">
          <cell r="A4467">
            <v>45368</v>
          </cell>
          <cell r="B4467">
            <v>35.79</v>
          </cell>
          <cell r="C4467">
            <v>38.76</v>
          </cell>
          <cell r="D4467">
            <v>45.31</v>
          </cell>
          <cell r="E4467">
            <v>23.08</v>
          </cell>
          <cell r="F4467">
            <v>26.22</v>
          </cell>
          <cell r="G4467">
            <v>21.49</v>
          </cell>
          <cell r="H4467">
            <v>3.44</v>
          </cell>
        </row>
        <row r="4468">
          <cell r="A4468">
            <v>45369</v>
          </cell>
          <cell r="B4468">
            <v>35.79</v>
          </cell>
          <cell r="C4468">
            <v>38.76</v>
          </cell>
          <cell r="D4468">
            <v>45.31</v>
          </cell>
          <cell r="E4468">
            <v>23.08</v>
          </cell>
          <cell r="F4468">
            <v>26.22</v>
          </cell>
          <cell r="G4468">
            <v>21.49</v>
          </cell>
          <cell r="H4468">
            <v>3.44</v>
          </cell>
        </row>
        <row r="4469">
          <cell r="A4469">
            <v>45370</v>
          </cell>
          <cell r="B4469">
            <v>35.89</v>
          </cell>
          <cell r="C4469">
            <v>38.82</v>
          </cell>
          <cell r="D4469">
            <v>45.41</v>
          </cell>
          <cell r="E4469">
            <v>23.12</v>
          </cell>
          <cell r="F4469">
            <v>26.3</v>
          </cell>
          <cell r="G4469">
            <v>21.52</v>
          </cell>
          <cell r="H4469">
            <v>3.42</v>
          </cell>
        </row>
        <row r="4470">
          <cell r="A4470">
            <v>45371</v>
          </cell>
          <cell r="B4470">
            <v>35.92</v>
          </cell>
          <cell r="C4470">
            <v>38.83</v>
          </cell>
          <cell r="D4470">
            <v>45.44</v>
          </cell>
          <cell r="E4470">
            <v>23.07</v>
          </cell>
          <cell r="F4470">
            <v>26.27</v>
          </cell>
          <cell r="G4470">
            <v>21.45</v>
          </cell>
          <cell r="H4470">
            <v>3.43</v>
          </cell>
        </row>
        <row r="4471">
          <cell r="A4471">
            <v>45372</v>
          </cell>
          <cell r="B4471">
            <v>35.79</v>
          </cell>
          <cell r="C4471">
            <v>38.950000000000003</v>
          </cell>
          <cell r="D4471">
            <v>45.57</v>
          </cell>
          <cell r="E4471">
            <v>23.29</v>
          </cell>
          <cell r="F4471">
            <v>26.38</v>
          </cell>
          <cell r="G4471">
            <v>21.52</v>
          </cell>
          <cell r="H4471">
            <v>3.44</v>
          </cell>
        </row>
        <row r="4472">
          <cell r="A4472">
            <v>45373</v>
          </cell>
          <cell r="B4472">
            <v>36.340000000000003</v>
          </cell>
          <cell r="C4472">
            <v>39.24</v>
          </cell>
          <cell r="D4472">
            <v>45.77</v>
          </cell>
          <cell r="E4472">
            <v>23.43</v>
          </cell>
          <cell r="F4472">
            <v>26.65</v>
          </cell>
          <cell r="G4472">
            <v>21.65</v>
          </cell>
          <cell r="H4472">
            <v>3.45</v>
          </cell>
        </row>
        <row r="4473">
          <cell r="A4473">
            <v>45374</v>
          </cell>
          <cell r="B4473">
            <v>36.22</v>
          </cell>
          <cell r="C4473">
            <v>38.979999999999997</v>
          </cell>
          <cell r="D4473">
            <v>45.34</v>
          </cell>
          <cell r="E4473">
            <v>23.63</v>
          </cell>
          <cell r="F4473">
            <v>26.49</v>
          </cell>
          <cell r="G4473">
            <v>21.48</v>
          </cell>
          <cell r="H4473">
            <v>3.42</v>
          </cell>
        </row>
        <row r="4474">
          <cell r="A4474">
            <v>45375</v>
          </cell>
          <cell r="B4474">
            <v>36.119999999999997</v>
          </cell>
          <cell r="C4474">
            <v>38.869999999999997</v>
          </cell>
          <cell r="D4474">
            <v>45.32</v>
          </cell>
          <cell r="E4474">
            <v>23.18</v>
          </cell>
          <cell r="F4474">
            <v>26.37</v>
          </cell>
          <cell r="G4474">
            <v>21.4</v>
          </cell>
          <cell r="H4474">
            <v>3.41</v>
          </cell>
        </row>
        <row r="4475">
          <cell r="A4475">
            <v>45376</v>
          </cell>
          <cell r="B4475">
            <v>36.119999999999997</v>
          </cell>
          <cell r="C4475">
            <v>38.869999999999997</v>
          </cell>
          <cell r="D4475">
            <v>45.32</v>
          </cell>
          <cell r="E4475">
            <v>23.18</v>
          </cell>
          <cell r="F4475">
            <v>26.37</v>
          </cell>
          <cell r="G4475">
            <v>21.4</v>
          </cell>
          <cell r="H4475">
            <v>3.41</v>
          </cell>
        </row>
        <row r="4476">
          <cell r="A4476">
            <v>45377</v>
          </cell>
          <cell r="B4476">
            <v>36.22</v>
          </cell>
          <cell r="C4476">
            <v>39.07</v>
          </cell>
          <cell r="D4476">
            <v>45.55</v>
          </cell>
          <cell r="E4476">
            <v>23.32</v>
          </cell>
          <cell r="F4476">
            <v>26.48</v>
          </cell>
          <cell r="G4476">
            <v>21.48</v>
          </cell>
          <cell r="H4476">
            <v>3.41</v>
          </cell>
        </row>
        <row r="4477">
          <cell r="A4477">
            <v>45378</v>
          </cell>
          <cell r="B4477">
            <v>36.25</v>
          </cell>
          <cell r="C4477">
            <v>39.04</v>
          </cell>
          <cell r="D4477">
            <v>45.5</v>
          </cell>
          <cell r="E4477">
            <v>23.24</v>
          </cell>
          <cell r="F4477">
            <v>26.47</v>
          </cell>
          <cell r="G4477">
            <v>21.45</v>
          </cell>
          <cell r="H4477">
            <v>3.4</v>
          </cell>
        </row>
        <row r="4478">
          <cell r="A4478">
            <v>45379</v>
          </cell>
          <cell r="B4478">
            <v>36.29</v>
          </cell>
          <cell r="C4478">
            <v>39.06</v>
          </cell>
          <cell r="D4478">
            <v>45.58</v>
          </cell>
          <cell r="E4478">
            <v>23.28</v>
          </cell>
          <cell r="F4478">
            <v>26.52</v>
          </cell>
          <cell r="G4478">
            <v>21.47</v>
          </cell>
          <cell r="H4478">
            <v>3.4</v>
          </cell>
        </row>
        <row r="4479">
          <cell r="A4479">
            <v>45380</v>
          </cell>
          <cell r="B4479">
            <v>36.380000000000003</v>
          </cell>
          <cell r="C4479">
            <v>39</v>
          </cell>
          <cell r="D4479">
            <v>45.69</v>
          </cell>
          <cell r="E4479">
            <v>23.31</v>
          </cell>
          <cell r="F4479">
            <v>26.68</v>
          </cell>
          <cell r="G4479">
            <v>21.44</v>
          </cell>
          <cell r="H4479">
            <v>3.38</v>
          </cell>
        </row>
        <row r="4480">
          <cell r="A4480">
            <v>45381</v>
          </cell>
          <cell r="B4480">
            <v>36.24</v>
          </cell>
          <cell r="C4480">
            <v>38.86</v>
          </cell>
          <cell r="D4480">
            <v>45.5</v>
          </cell>
          <cell r="E4480">
            <v>23.21</v>
          </cell>
          <cell r="F4480">
            <v>26.55</v>
          </cell>
          <cell r="G4480">
            <v>21.37</v>
          </cell>
          <cell r="H4480">
            <v>3.37</v>
          </cell>
        </row>
        <row r="4481">
          <cell r="A4481">
            <v>45382</v>
          </cell>
          <cell r="B4481">
            <v>36.22</v>
          </cell>
          <cell r="C4481">
            <v>38.9</v>
          </cell>
          <cell r="D4481">
            <v>45.54</v>
          </cell>
          <cell r="E4481">
            <v>23.27</v>
          </cell>
          <cell r="F4481">
            <v>26.59</v>
          </cell>
          <cell r="G4481">
            <v>21.42</v>
          </cell>
          <cell r="H4481">
            <v>3.38</v>
          </cell>
        </row>
        <row r="4482">
          <cell r="A4482">
            <v>45383</v>
          </cell>
          <cell r="B4482">
            <v>36.22</v>
          </cell>
          <cell r="C4482">
            <v>38.9</v>
          </cell>
          <cell r="D4482">
            <v>45.54</v>
          </cell>
          <cell r="E4482">
            <v>23.27</v>
          </cell>
          <cell r="F4482">
            <v>26.59</v>
          </cell>
          <cell r="G4482">
            <v>21.42</v>
          </cell>
          <cell r="H4482">
            <v>3.38</v>
          </cell>
        </row>
        <row r="4483">
          <cell r="A4483">
            <v>45384</v>
          </cell>
          <cell r="B4483">
            <v>36.47</v>
          </cell>
          <cell r="C4483">
            <v>38.94</v>
          </cell>
          <cell r="D4483">
            <v>45.5</v>
          </cell>
          <cell r="E4483">
            <v>23.27</v>
          </cell>
          <cell r="F4483">
            <v>26.67</v>
          </cell>
          <cell r="G4483">
            <v>21.42</v>
          </cell>
          <cell r="H4483">
            <v>3.36</v>
          </cell>
        </row>
        <row r="4484">
          <cell r="A4484">
            <v>45385</v>
          </cell>
          <cell r="B4484">
            <v>36.520000000000003</v>
          </cell>
          <cell r="C4484">
            <v>39.130000000000003</v>
          </cell>
          <cell r="D4484">
            <v>45.67</v>
          </cell>
          <cell r="E4484">
            <v>23.38</v>
          </cell>
          <cell r="F4484">
            <v>26.71</v>
          </cell>
          <cell r="G4484">
            <v>21.47</v>
          </cell>
          <cell r="H4484">
            <v>3.38</v>
          </cell>
        </row>
        <row r="4485">
          <cell r="A4485">
            <v>45386</v>
          </cell>
          <cell r="B4485">
            <v>36.51</v>
          </cell>
          <cell r="C4485">
            <v>39.380000000000003</v>
          </cell>
          <cell r="D4485">
            <v>45.95</v>
          </cell>
          <cell r="E4485">
            <v>23.63</v>
          </cell>
          <cell r="F4485">
            <v>26.82</v>
          </cell>
          <cell r="G4485">
            <v>21.71</v>
          </cell>
          <cell r="H4485">
            <v>3.42</v>
          </cell>
        </row>
        <row r="4486">
          <cell r="A4486">
            <v>45387</v>
          </cell>
          <cell r="B4486">
            <v>36.64</v>
          </cell>
          <cell r="C4486">
            <v>39.5</v>
          </cell>
          <cell r="D4486">
            <v>46.06</v>
          </cell>
          <cell r="E4486">
            <v>23.7</v>
          </cell>
          <cell r="F4486">
            <v>26.83</v>
          </cell>
          <cell r="G4486">
            <v>21.78</v>
          </cell>
          <cell r="H4486">
            <v>3.42</v>
          </cell>
        </row>
        <row r="4487">
          <cell r="A4487">
            <v>45388</v>
          </cell>
          <cell r="B4487">
            <v>36.53</v>
          </cell>
          <cell r="C4487">
            <v>39.39</v>
          </cell>
          <cell r="D4487">
            <v>45.88</v>
          </cell>
          <cell r="E4487">
            <v>23.65</v>
          </cell>
          <cell r="F4487">
            <v>26.74</v>
          </cell>
          <cell r="G4487">
            <v>21.71</v>
          </cell>
          <cell r="H4487">
            <v>3.41</v>
          </cell>
        </row>
        <row r="4488">
          <cell r="A4488">
            <v>45389</v>
          </cell>
          <cell r="B4488">
            <v>36.53</v>
          </cell>
          <cell r="C4488">
            <v>39.39</v>
          </cell>
          <cell r="D4488">
            <v>45.88</v>
          </cell>
          <cell r="E4488">
            <v>23.65</v>
          </cell>
          <cell r="F4488">
            <v>26.74</v>
          </cell>
          <cell r="G4488">
            <v>21.71</v>
          </cell>
          <cell r="H4488">
            <v>3.41</v>
          </cell>
        </row>
        <row r="4489">
          <cell r="A4489">
            <v>45390</v>
          </cell>
          <cell r="B4489">
            <v>36.53</v>
          </cell>
          <cell r="C4489">
            <v>39.39</v>
          </cell>
          <cell r="D4489">
            <v>45.88</v>
          </cell>
          <cell r="E4489">
            <v>23.65</v>
          </cell>
          <cell r="F4489">
            <v>26.74</v>
          </cell>
          <cell r="G4489">
            <v>21.71</v>
          </cell>
          <cell r="H4489">
            <v>3.41</v>
          </cell>
        </row>
        <row r="4490">
          <cell r="A4490">
            <v>45391</v>
          </cell>
          <cell r="B4490">
            <v>36.54</v>
          </cell>
          <cell r="C4490">
            <v>39.479999999999997</v>
          </cell>
          <cell r="D4490">
            <v>45.99</v>
          </cell>
          <cell r="E4490">
            <v>23.73</v>
          </cell>
          <cell r="F4490">
            <v>26.72</v>
          </cell>
          <cell r="G4490">
            <v>21.8</v>
          </cell>
          <cell r="H4490">
            <v>3.44</v>
          </cell>
        </row>
        <row r="4491">
          <cell r="A4491">
            <v>45392</v>
          </cell>
          <cell r="B4491">
            <v>36.19</v>
          </cell>
          <cell r="C4491">
            <v>39.090000000000003</v>
          </cell>
          <cell r="D4491">
            <v>45.62</v>
          </cell>
          <cell r="E4491">
            <v>23.58</v>
          </cell>
          <cell r="F4491">
            <v>26.48</v>
          </cell>
          <cell r="G4491">
            <v>21.65</v>
          </cell>
          <cell r="H4491">
            <v>3.41</v>
          </cell>
        </row>
        <row r="4492">
          <cell r="A4492">
            <v>45393</v>
          </cell>
          <cell r="B4492">
            <v>36.56</v>
          </cell>
          <cell r="C4492">
            <v>39.08</v>
          </cell>
          <cell r="D4492">
            <v>45.61</v>
          </cell>
          <cell r="E4492">
            <v>23.42</v>
          </cell>
          <cell r="F4492">
            <v>26.51</v>
          </cell>
          <cell r="G4492">
            <v>21.58</v>
          </cell>
          <cell r="H4492">
            <v>3.39</v>
          </cell>
        </row>
        <row r="4493">
          <cell r="A4493">
            <v>45394</v>
          </cell>
          <cell r="B4493">
            <v>36.520000000000003</v>
          </cell>
          <cell r="C4493">
            <v>38.6</v>
          </cell>
          <cell r="D4493">
            <v>45.16</v>
          </cell>
          <cell r="E4493">
            <v>23.04</v>
          </cell>
          <cell r="F4493">
            <v>26.23</v>
          </cell>
          <cell r="G4493">
            <v>21.27</v>
          </cell>
          <cell r="H4493">
            <v>3.32</v>
          </cell>
        </row>
        <row r="4494">
          <cell r="A4494">
            <v>45395</v>
          </cell>
          <cell r="B4494">
            <v>36.520000000000003</v>
          </cell>
          <cell r="C4494">
            <v>38.6</v>
          </cell>
          <cell r="D4494">
            <v>45.16</v>
          </cell>
          <cell r="E4494">
            <v>23.04</v>
          </cell>
          <cell r="F4494">
            <v>26.23</v>
          </cell>
          <cell r="G4494">
            <v>21.27</v>
          </cell>
          <cell r="H4494">
            <v>3.32</v>
          </cell>
        </row>
        <row r="4495">
          <cell r="A4495">
            <v>45396</v>
          </cell>
          <cell r="B4495">
            <v>36.520000000000003</v>
          </cell>
          <cell r="C4495">
            <v>38.6</v>
          </cell>
          <cell r="D4495">
            <v>45.16</v>
          </cell>
          <cell r="E4495">
            <v>23.04</v>
          </cell>
          <cell r="F4495">
            <v>26.23</v>
          </cell>
          <cell r="G4495">
            <v>21.27</v>
          </cell>
          <cell r="H4495">
            <v>3.32</v>
          </cell>
        </row>
        <row r="4496">
          <cell r="A4496">
            <v>45397</v>
          </cell>
          <cell r="B4496">
            <v>36.520000000000003</v>
          </cell>
          <cell r="C4496">
            <v>38.6</v>
          </cell>
          <cell r="D4496">
            <v>45.16</v>
          </cell>
          <cell r="E4496">
            <v>23.04</v>
          </cell>
          <cell r="F4496">
            <v>26.23</v>
          </cell>
          <cell r="G4496">
            <v>21.27</v>
          </cell>
          <cell r="H4496">
            <v>3.32</v>
          </cell>
        </row>
        <row r="4497">
          <cell r="A4497">
            <v>45398</v>
          </cell>
          <cell r="B4497">
            <v>36.520000000000003</v>
          </cell>
          <cell r="C4497">
            <v>38.6</v>
          </cell>
          <cell r="D4497">
            <v>45.16</v>
          </cell>
          <cell r="E4497">
            <v>23.04</v>
          </cell>
          <cell r="F4497">
            <v>26.23</v>
          </cell>
          <cell r="G4497">
            <v>21.27</v>
          </cell>
          <cell r="H4497">
            <v>3.32</v>
          </cell>
        </row>
        <row r="4498">
          <cell r="A4498">
            <v>45399</v>
          </cell>
          <cell r="B4498">
            <v>36.520000000000003</v>
          </cell>
          <cell r="C4498">
            <v>38.6</v>
          </cell>
          <cell r="D4498">
            <v>45.16</v>
          </cell>
          <cell r="E4498">
            <v>23.04</v>
          </cell>
          <cell r="F4498">
            <v>26.23</v>
          </cell>
          <cell r="G4498">
            <v>21.27</v>
          </cell>
          <cell r="H4498">
            <v>3.32</v>
          </cell>
        </row>
        <row r="4499">
          <cell r="A4499">
            <v>45400</v>
          </cell>
          <cell r="B4499">
            <v>36.68</v>
          </cell>
          <cell r="C4499">
            <v>38.93</v>
          </cell>
          <cell r="D4499">
            <v>45.44</v>
          </cell>
          <cell r="E4499">
            <v>23.22</v>
          </cell>
          <cell r="F4499">
            <v>26.45</v>
          </cell>
          <cell r="G4499">
            <v>21.43</v>
          </cell>
          <cell r="H4499">
            <v>3.34</v>
          </cell>
        </row>
        <row r="4500">
          <cell r="A4500">
            <v>45401</v>
          </cell>
          <cell r="B4500">
            <v>36.729999999999997</v>
          </cell>
          <cell r="C4500">
            <v>38.840000000000003</v>
          </cell>
          <cell r="D4500">
            <v>45.38</v>
          </cell>
          <cell r="E4500">
            <v>23.09</v>
          </cell>
          <cell r="F4500">
            <v>26.46</v>
          </cell>
          <cell r="G4500">
            <v>21.31</v>
          </cell>
          <cell r="H4500">
            <v>3.32</v>
          </cell>
        </row>
        <row r="4501">
          <cell r="A4501">
            <v>45402</v>
          </cell>
          <cell r="B4501">
            <v>36.729999999999997</v>
          </cell>
          <cell r="C4501">
            <v>38.94</v>
          </cell>
          <cell r="D4501">
            <v>45.5</v>
          </cell>
          <cell r="E4501">
            <v>23.2</v>
          </cell>
          <cell r="F4501">
            <v>26.52</v>
          </cell>
          <cell r="G4501">
            <v>21.38</v>
          </cell>
          <cell r="H4501">
            <v>3.33</v>
          </cell>
        </row>
        <row r="4502">
          <cell r="A4502">
            <v>45403</v>
          </cell>
          <cell r="B4502">
            <v>36.799999999999997</v>
          </cell>
          <cell r="C4502">
            <v>39.04</v>
          </cell>
          <cell r="D4502">
            <v>45.34</v>
          </cell>
          <cell r="E4502">
            <v>23.32</v>
          </cell>
          <cell r="F4502">
            <v>26.61</v>
          </cell>
          <cell r="G4502">
            <v>21.5</v>
          </cell>
          <cell r="H4502">
            <v>3.36</v>
          </cell>
        </row>
        <row r="4503">
          <cell r="A4503">
            <v>45404</v>
          </cell>
          <cell r="B4503">
            <v>36.799999999999997</v>
          </cell>
          <cell r="C4503">
            <v>39.04</v>
          </cell>
          <cell r="D4503">
            <v>45.34</v>
          </cell>
          <cell r="E4503">
            <v>23.32</v>
          </cell>
          <cell r="F4503">
            <v>26.61</v>
          </cell>
          <cell r="G4503">
            <v>21.5</v>
          </cell>
          <cell r="H4503">
            <v>3.36</v>
          </cell>
        </row>
        <row r="4504">
          <cell r="A4504">
            <v>45405</v>
          </cell>
          <cell r="B4504">
            <v>36.92</v>
          </cell>
          <cell r="C4504">
            <v>39.159999999999997</v>
          </cell>
          <cell r="D4504">
            <v>45.39</v>
          </cell>
          <cell r="E4504">
            <v>23.45</v>
          </cell>
          <cell r="F4504">
            <v>26.77</v>
          </cell>
          <cell r="G4504">
            <v>21.6</v>
          </cell>
          <cell r="H4504">
            <v>3.38</v>
          </cell>
        </row>
        <row r="4505">
          <cell r="A4505">
            <v>45406</v>
          </cell>
          <cell r="B4505">
            <v>36.75</v>
          </cell>
          <cell r="C4505">
            <v>39.159999999999997</v>
          </cell>
          <cell r="D4505">
            <v>45.55</v>
          </cell>
          <cell r="E4505">
            <v>23.48</v>
          </cell>
          <cell r="F4505">
            <v>26.72</v>
          </cell>
          <cell r="G4505">
            <v>21.56</v>
          </cell>
          <cell r="H4505">
            <v>3.39</v>
          </cell>
        </row>
        <row r="4506">
          <cell r="A4506">
            <v>45407</v>
          </cell>
          <cell r="B4506">
            <v>36.979999999999997</v>
          </cell>
          <cell r="C4506">
            <v>39.369999999999997</v>
          </cell>
          <cell r="D4506">
            <v>45.83</v>
          </cell>
          <cell r="E4506">
            <v>23.63</v>
          </cell>
          <cell r="F4506">
            <v>26.8</v>
          </cell>
          <cell r="G4506">
            <v>21.67</v>
          </cell>
          <cell r="H4506">
            <v>3.38</v>
          </cell>
        </row>
        <row r="4507">
          <cell r="A4507">
            <v>45408</v>
          </cell>
          <cell r="B4507">
            <v>36.89</v>
          </cell>
          <cell r="C4507">
            <v>39.369999999999997</v>
          </cell>
          <cell r="D4507">
            <v>45.89</v>
          </cell>
          <cell r="E4507">
            <v>23.69</v>
          </cell>
          <cell r="F4507">
            <v>26.82</v>
          </cell>
          <cell r="G4507">
            <v>21.72</v>
          </cell>
          <cell r="H4507">
            <v>3.38</v>
          </cell>
        </row>
        <row r="4508">
          <cell r="A4508">
            <v>45409</v>
          </cell>
          <cell r="B4508">
            <v>36.89</v>
          </cell>
          <cell r="C4508">
            <v>39.369999999999997</v>
          </cell>
          <cell r="D4508">
            <v>45.89</v>
          </cell>
          <cell r="E4508">
            <v>23.69</v>
          </cell>
          <cell r="F4508">
            <v>26.82</v>
          </cell>
          <cell r="G4508">
            <v>21.72</v>
          </cell>
          <cell r="H4508">
            <v>3.38</v>
          </cell>
        </row>
        <row r="4509">
          <cell r="A4509">
            <v>45410</v>
          </cell>
          <cell r="B4509">
            <v>36.89</v>
          </cell>
          <cell r="C4509">
            <v>39.31</v>
          </cell>
          <cell r="D4509">
            <v>45.93</v>
          </cell>
          <cell r="E4509">
            <v>23.77</v>
          </cell>
          <cell r="F4509">
            <v>26.82</v>
          </cell>
          <cell r="G4509">
            <v>21.68</v>
          </cell>
          <cell r="H4509">
            <v>3.36</v>
          </cell>
        </row>
        <row r="4510">
          <cell r="A4510">
            <v>45411</v>
          </cell>
          <cell r="B4510">
            <v>36.89</v>
          </cell>
          <cell r="C4510">
            <v>39.31</v>
          </cell>
          <cell r="D4510">
            <v>45.93</v>
          </cell>
          <cell r="E4510">
            <v>23.77</v>
          </cell>
          <cell r="F4510">
            <v>26.82</v>
          </cell>
          <cell r="G4510">
            <v>21.68</v>
          </cell>
          <cell r="H4510">
            <v>3.36</v>
          </cell>
        </row>
        <row r="4511">
          <cell r="A4511">
            <v>45412</v>
          </cell>
          <cell r="B4511">
            <v>36.94</v>
          </cell>
          <cell r="C4511">
            <v>39.36</v>
          </cell>
          <cell r="D4511">
            <v>46.13</v>
          </cell>
          <cell r="E4511">
            <v>23.79</v>
          </cell>
          <cell r="F4511">
            <v>26.83</v>
          </cell>
          <cell r="G4511">
            <v>21.75</v>
          </cell>
          <cell r="H4511">
            <v>3.36</v>
          </cell>
        </row>
        <row r="4512">
          <cell r="A4512">
            <v>45413</v>
          </cell>
          <cell r="B4512">
            <v>36.909999999999997</v>
          </cell>
          <cell r="C4512">
            <v>39.299999999999997</v>
          </cell>
          <cell r="D4512">
            <v>46.04</v>
          </cell>
          <cell r="E4512">
            <v>23.7</v>
          </cell>
          <cell r="F4512">
            <v>26.76</v>
          </cell>
          <cell r="G4512">
            <v>21.64</v>
          </cell>
          <cell r="H4512">
            <v>3.35</v>
          </cell>
        </row>
        <row r="4513">
          <cell r="A4513">
            <v>45414</v>
          </cell>
          <cell r="B4513">
            <v>36.85</v>
          </cell>
          <cell r="C4513">
            <v>39.28</v>
          </cell>
          <cell r="D4513">
            <v>45.93</v>
          </cell>
          <cell r="E4513">
            <v>23.66</v>
          </cell>
          <cell r="F4513">
            <v>26.65</v>
          </cell>
          <cell r="G4513">
            <v>21.55</v>
          </cell>
          <cell r="H4513">
            <v>3.36</v>
          </cell>
        </row>
        <row r="4514">
          <cell r="A4514">
            <v>45415</v>
          </cell>
          <cell r="B4514">
            <v>36.67</v>
          </cell>
          <cell r="C4514">
            <v>39.159999999999997</v>
          </cell>
          <cell r="D4514">
            <v>45.77</v>
          </cell>
          <cell r="E4514">
            <v>23.73</v>
          </cell>
          <cell r="F4514">
            <v>26.65</v>
          </cell>
          <cell r="G4514">
            <v>21.61</v>
          </cell>
          <cell r="H4514">
            <v>3.36</v>
          </cell>
        </row>
        <row r="4515">
          <cell r="A4515">
            <v>45416</v>
          </cell>
          <cell r="B4515">
            <v>36.659999999999997</v>
          </cell>
          <cell r="C4515">
            <v>39.19</v>
          </cell>
          <cell r="D4515">
            <v>45.8</v>
          </cell>
          <cell r="E4515">
            <v>23.73</v>
          </cell>
          <cell r="F4515">
            <v>26.64</v>
          </cell>
          <cell r="G4515">
            <v>21.65</v>
          </cell>
          <cell r="H4515">
            <v>3.36</v>
          </cell>
        </row>
        <row r="4516">
          <cell r="A4516">
            <v>45417</v>
          </cell>
          <cell r="B4516">
            <v>36.659999999999997</v>
          </cell>
          <cell r="C4516">
            <v>39.19</v>
          </cell>
          <cell r="D4516">
            <v>45.8</v>
          </cell>
          <cell r="E4516">
            <v>23.73</v>
          </cell>
          <cell r="F4516">
            <v>26.64</v>
          </cell>
          <cell r="G4516">
            <v>21.65</v>
          </cell>
          <cell r="H4516">
            <v>3.36</v>
          </cell>
        </row>
        <row r="4517">
          <cell r="A4517">
            <v>45418</v>
          </cell>
          <cell r="B4517">
            <v>36.659999999999997</v>
          </cell>
          <cell r="C4517">
            <v>39.19</v>
          </cell>
          <cell r="D4517">
            <v>45.8</v>
          </cell>
          <cell r="E4517">
            <v>23.73</v>
          </cell>
          <cell r="F4517">
            <v>26.64</v>
          </cell>
          <cell r="G4517">
            <v>21.65</v>
          </cell>
          <cell r="H4517">
            <v>3.36</v>
          </cell>
        </row>
        <row r="4518">
          <cell r="A4518">
            <v>45419</v>
          </cell>
          <cell r="B4518">
            <v>36.61</v>
          </cell>
          <cell r="C4518">
            <v>39.229999999999997</v>
          </cell>
          <cell r="D4518">
            <v>45.75</v>
          </cell>
          <cell r="E4518">
            <v>23.89</v>
          </cell>
          <cell r="F4518">
            <v>26.59</v>
          </cell>
          <cell r="G4518">
            <v>21.75</v>
          </cell>
          <cell r="H4518">
            <v>3.37</v>
          </cell>
        </row>
        <row r="4519">
          <cell r="A4519">
            <v>45420</v>
          </cell>
          <cell r="B4519">
            <v>36.840000000000003</v>
          </cell>
          <cell r="C4519">
            <v>39.380000000000003</v>
          </cell>
          <cell r="D4519">
            <v>45.79</v>
          </cell>
          <cell r="E4519">
            <v>23.83</v>
          </cell>
          <cell r="F4519">
            <v>26.61</v>
          </cell>
          <cell r="G4519">
            <v>21.79</v>
          </cell>
          <cell r="H4519">
            <v>3.37</v>
          </cell>
        </row>
        <row r="4520">
          <cell r="A4520">
            <v>45421</v>
          </cell>
          <cell r="B4520">
            <v>36.79</v>
          </cell>
          <cell r="C4520">
            <v>39.33</v>
          </cell>
          <cell r="D4520">
            <v>45.72</v>
          </cell>
          <cell r="E4520">
            <v>23.8</v>
          </cell>
          <cell r="F4520">
            <v>26.6</v>
          </cell>
          <cell r="G4520">
            <v>21.8</v>
          </cell>
          <cell r="H4520">
            <v>3.36</v>
          </cell>
        </row>
        <row r="4521">
          <cell r="A4521">
            <v>45422</v>
          </cell>
          <cell r="B4521">
            <v>36.590000000000003</v>
          </cell>
          <cell r="C4521">
            <v>39.24</v>
          </cell>
          <cell r="D4521">
            <v>45.57</v>
          </cell>
          <cell r="E4521">
            <v>23.8</v>
          </cell>
          <cell r="F4521">
            <v>26.56</v>
          </cell>
          <cell r="G4521">
            <v>21.78</v>
          </cell>
          <cell r="H4521">
            <v>3.36</v>
          </cell>
        </row>
        <row r="4522">
          <cell r="A4522">
            <v>45423</v>
          </cell>
          <cell r="B4522">
            <v>36.58</v>
          </cell>
          <cell r="C4522">
            <v>39.24</v>
          </cell>
          <cell r="D4522">
            <v>45.63</v>
          </cell>
          <cell r="E4522">
            <v>23.8</v>
          </cell>
          <cell r="F4522">
            <v>26.54</v>
          </cell>
          <cell r="G4522">
            <v>21.76</v>
          </cell>
          <cell r="H4522">
            <v>3.36</v>
          </cell>
        </row>
        <row r="4523">
          <cell r="A4523">
            <v>45424</v>
          </cell>
          <cell r="B4523">
            <v>36.65</v>
          </cell>
          <cell r="C4523">
            <v>39.28</v>
          </cell>
          <cell r="D4523">
            <v>45.66</v>
          </cell>
          <cell r="E4523">
            <v>23.77</v>
          </cell>
          <cell r="F4523">
            <v>26.59</v>
          </cell>
          <cell r="G4523">
            <v>21.76</v>
          </cell>
          <cell r="H4523">
            <v>3.36</v>
          </cell>
        </row>
        <row r="4524">
          <cell r="A4524">
            <v>45425</v>
          </cell>
          <cell r="B4524">
            <v>36.65</v>
          </cell>
          <cell r="C4524">
            <v>39.28</v>
          </cell>
          <cell r="D4524">
            <v>45.66</v>
          </cell>
          <cell r="E4524">
            <v>23.77</v>
          </cell>
          <cell r="F4524">
            <v>26.59</v>
          </cell>
          <cell r="G4524">
            <v>21.76</v>
          </cell>
          <cell r="H4524">
            <v>3.36</v>
          </cell>
        </row>
        <row r="4525">
          <cell r="A4525">
            <v>45426</v>
          </cell>
          <cell r="B4525">
            <v>36.67</v>
          </cell>
          <cell r="C4525">
            <v>39.36</v>
          </cell>
          <cell r="D4525">
            <v>45.8</v>
          </cell>
          <cell r="E4525">
            <v>23.82</v>
          </cell>
          <cell r="F4525">
            <v>26.62</v>
          </cell>
          <cell r="G4525">
            <v>21.77</v>
          </cell>
          <cell r="H4525">
            <v>3.36</v>
          </cell>
        </row>
        <row r="4526">
          <cell r="A4526">
            <v>45427</v>
          </cell>
          <cell r="B4526">
            <v>36.39</v>
          </cell>
          <cell r="C4526">
            <v>39.159999999999997</v>
          </cell>
          <cell r="D4526">
            <v>45.57</v>
          </cell>
          <cell r="E4526">
            <v>23.72</v>
          </cell>
          <cell r="F4526">
            <v>26.46</v>
          </cell>
          <cell r="G4526">
            <v>21.72</v>
          </cell>
          <cell r="H4526">
            <v>3.35</v>
          </cell>
        </row>
        <row r="4527">
          <cell r="A4527">
            <v>45428</v>
          </cell>
          <cell r="B4527">
            <v>36.090000000000003</v>
          </cell>
          <cell r="C4527">
            <v>39.11</v>
          </cell>
          <cell r="D4527">
            <v>45.59</v>
          </cell>
          <cell r="E4527">
            <v>23.82</v>
          </cell>
          <cell r="F4527">
            <v>26.35</v>
          </cell>
          <cell r="G4527">
            <v>21.86</v>
          </cell>
          <cell r="H4527">
            <v>3.38</v>
          </cell>
        </row>
        <row r="4528">
          <cell r="A4528">
            <v>45429</v>
          </cell>
          <cell r="B4528">
            <v>36.14</v>
          </cell>
          <cell r="C4528">
            <v>39.049999999999997</v>
          </cell>
          <cell r="D4528">
            <v>45.51</v>
          </cell>
          <cell r="E4528">
            <v>23.72</v>
          </cell>
          <cell r="F4528">
            <v>26.33</v>
          </cell>
          <cell r="G4528">
            <v>21.81</v>
          </cell>
          <cell r="H4528">
            <v>3.35</v>
          </cell>
        </row>
        <row r="4529">
          <cell r="A4529">
            <v>45430</v>
          </cell>
          <cell r="B4529">
            <v>36.08</v>
          </cell>
          <cell r="C4529">
            <v>38.979999999999997</v>
          </cell>
          <cell r="D4529">
            <v>45.43</v>
          </cell>
          <cell r="E4529">
            <v>23.65</v>
          </cell>
          <cell r="F4529">
            <v>26.28</v>
          </cell>
          <cell r="G4529">
            <v>21.78</v>
          </cell>
          <cell r="H4529">
            <v>3.35</v>
          </cell>
        </row>
        <row r="4530">
          <cell r="A4530">
            <v>45431</v>
          </cell>
          <cell r="B4530">
            <v>35.93</v>
          </cell>
          <cell r="C4530">
            <v>38.880000000000003</v>
          </cell>
          <cell r="D4530">
            <v>45.41</v>
          </cell>
          <cell r="E4530">
            <v>23.7</v>
          </cell>
          <cell r="F4530">
            <v>26.21</v>
          </cell>
          <cell r="G4530">
            <v>21.74</v>
          </cell>
          <cell r="H4530">
            <v>3.34</v>
          </cell>
        </row>
        <row r="4531">
          <cell r="A4531">
            <v>45432</v>
          </cell>
          <cell r="B4531">
            <v>35.93</v>
          </cell>
          <cell r="C4531">
            <v>38.880000000000003</v>
          </cell>
          <cell r="D4531">
            <v>45.41</v>
          </cell>
          <cell r="E4531">
            <v>23.7</v>
          </cell>
          <cell r="F4531">
            <v>26.21</v>
          </cell>
          <cell r="G4531">
            <v>21.74</v>
          </cell>
          <cell r="H4531">
            <v>3.34</v>
          </cell>
        </row>
        <row r="4532">
          <cell r="A4532">
            <v>45433</v>
          </cell>
          <cell r="B4532">
            <v>36.090000000000003</v>
          </cell>
          <cell r="C4532">
            <v>38.99</v>
          </cell>
          <cell r="D4532">
            <v>45.61</v>
          </cell>
          <cell r="E4532">
            <v>23.66</v>
          </cell>
          <cell r="F4532">
            <v>26.27</v>
          </cell>
          <cell r="G4532">
            <v>21.74</v>
          </cell>
          <cell r="H4532">
            <v>3.36</v>
          </cell>
        </row>
        <row r="4533">
          <cell r="A4533">
            <v>45434</v>
          </cell>
          <cell r="B4533">
            <v>36.15</v>
          </cell>
          <cell r="C4533">
            <v>39.1</v>
          </cell>
          <cell r="D4533">
            <v>45.73</v>
          </cell>
          <cell r="E4533">
            <v>23.72</v>
          </cell>
          <cell r="F4533">
            <v>26.34</v>
          </cell>
          <cell r="G4533">
            <v>21.8</v>
          </cell>
          <cell r="H4533">
            <v>3.38</v>
          </cell>
        </row>
        <row r="4534">
          <cell r="A4534">
            <v>45435</v>
          </cell>
          <cell r="B4534">
            <v>36.369999999999997</v>
          </cell>
          <cell r="C4534">
            <v>39.18</v>
          </cell>
          <cell r="D4534">
            <v>46.04</v>
          </cell>
          <cell r="E4534">
            <v>23.69</v>
          </cell>
          <cell r="F4534">
            <v>26.37</v>
          </cell>
          <cell r="G4534">
            <v>21.93</v>
          </cell>
          <cell r="H4534">
            <v>3.37</v>
          </cell>
        </row>
        <row r="4535">
          <cell r="A4535">
            <v>45436</v>
          </cell>
          <cell r="B4535">
            <v>36.51</v>
          </cell>
          <cell r="C4535">
            <v>39.28</v>
          </cell>
          <cell r="D4535">
            <v>46.11</v>
          </cell>
          <cell r="E4535">
            <v>23.72</v>
          </cell>
          <cell r="F4535">
            <v>26.4</v>
          </cell>
          <cell r="G4535">
            <v>21.97</v>
          </cell>
          <cell r="H4535">
            <v>3.39</v>
          </cell>
        </row>
        <row r="4536">
          <cell r="A4536">
            <v>45437</v>
          </cell>
          <cell r="B4536">
            <v>36.54</v>
          </cell>
          <cell r="C4536">
            <v>39.369999999999997</v>
          </cell>
          <cell r="D4536">
            <v>46.19</v>
          </cell>
          <cell r="E4536">
            <v>23.77</v>
          </cell>
          <cell r="F4536">
            <v>26.44</v>
          </cell>
          <cell r="G4536">
            <v>22.03</v>
          </cell>
          <cell r="H4536">
            <v>3.39</v>
          </cell>
        </row>
        <row r="4537">
          <cell r="A4537">
            <v>45438</v>
          </cell>
          <cell r="B4537">
            <v>36.520000000000003</v>
          </cell>
          <cell r="C4537">
            <v>39.43</v>
          </cell>
          <cell r="D4537">
            <v>46.29</v>
          </cell>
          <cell r="E4537">
            <v>23.82</v>
          </cell>
          <cell r="F4537">
            <v>26.53</v>
          </cell>
          <cell r="G4537">
            <v>22.09</v>
          </cell>
          <cell r="H4537">
            <v>3.41</v>
          </cell>
        </row>
        <row r="4538">
          <cell r="A4538">
            <v>45439</v>
          </cell>
          <cell r="B4538">
            <v>36.520000000000003</v>
          </cell>
          <cell r="C4538">
            <v>39.43</v>
          </cell>
          <cell r="D4538">
            <v>46.29</v>
          </cell>
          <cell r="E4538">
            <v>23.82</v>
          </cell>
          <cell r="F4538">
            <v>26.53</v>
          </cell>
          <cell r="G4538">
            <v>22.09</v>
          </cell>
          <cell r="H4538">
            <v>3.41</v>
          </cell>
        </row>
        <row r="4539">
          <cell r="A4539">
            <v>45440</v>
          </cell>
          <cell r="B4539">
            <v>36.44</v>
          </cell>
          <cell r="C4539">
            <v>39.409999999999997</v>
          </cell>
          <cell r="D4539">
            <v>46.32</v>
          </cell>
          <cell r="E4539">
            <v>23.87</v>
          </cell>
          <cell r="F4539">
            <v>26.55</v>
          </cell>
          <cell r="G4539">
            <v>22.17</v>
          </cell>
          <cell r="H4539">
            <v>3.42</v>
          </cell>
        </row>
        <row r="4540">
          <cell r="A4540">
            <v>45441</v>
          </cell>
          <cell r="B4540">
            <v>36.51</v>
          </cell>
          <cell r="C4540">
            <v>39.42</v>
          </cell>
          <cell r="D4540">
            <v>46.34</v>
          </cell>
          <cell r="E4540">
            <v>23.92</v>
          </cell>
          <cell r="F4540">
            <v>26.56</v>
          </cell>
          <cell r="G4540">
            <v>22.15</v>
          </cell>
          <cell r="H4540">
            <v>3.43</v>
          </cell>
        </row>
        <row r="4541">
          <cell r="A4541">
            <v>45442</v>
          </cell>
          <cell r="B4541">
            <v>36.72</v>
          </cell>
          <cell r="C4541">
            <v>39.46</v>
          </cell>
          <cell r="D4541">
            <v>46.4</v>
          </cell>
          <cell r="E4541">
            <v>23.9</v>
          </cell>
          <cell r="F4541">
            <v>26.58</v>
          </cell>
          <cell r="G4541">
            <v>22.16</v>
          </cell>
          <cell r="H4541">
            <v>3.42</v>
          </cell>
        </row>
        <row r="4542">
          <cell r="A4542">
            <v>45443</v>
          </cell>
          <cell r="B4542">
            <v>36.549999999999997</v>
          </cell>
          <cell r="C4542">
            <v>39.369999999999997</v>
          </cell>
          <cell r="D4542">
            <v>46.27</v>
          </cell>
          <cell r="E4542">
            <v>23.85</v>
          </cell>
          <cell r="F4542">
            <v>26.51</v>
          </cell>
          <cell r="G4542">
            <v>22.1</v>
          </cell>
          <cell r="H4542">
            <v>3.44</v>
          </cell>
        </row>
        <row r="4543">
          <cell r="A4543">
            <v>45444</v>
          </cell>
          <cell r="B4543">
            <v>36.659999999999997</v>
          </cell>
          <cell r="C4543">
            <v>39.479999999999997</v>
          </cell>
          <cell r="D4543">
            <v>46.34</v>
          </cell>
          <cell r="E4543">
            <v>23.92</v>
          </cell>
          <cell r="F4543">
            <v>26.63</v>
          </cell>
          <cell r="G4543">
            <v>22.15</v>
          </cell>
          <cell r="H4543">
            <v>3.45</v>
          </cell>
        </row>
        <row r="4544">
          <cell r="A4544">
            <v>45445</v>
          </cell>
          <cell r="B4544">
            <v>36.659999999999997</v>
          </cell>
          <cell r="C4544">
            <v>39.479999999999997</v>
          </cell>
          <cell r="D4544">
            <v>46.34</v>
          </cell>
          <cell r="E4544">
            <v>23.92</v>
          </cell>
          <cell r="F4544">
            <v>26.63</v>
          </cell>
          <cell r="G4544">
            <v>22.15</v>
          </cell>
          <cell r="H4544">
            <v>3.45</v>
          </cell>
        </row>
        <row r="4545">
          <cell r="A4545">
            <v>45446</v>
          </cell>
          <cell r="B4545">
            <v>36.659999999999997</v>
          </cell>
          <cell r="C4545">
            <v>39.479999999999997</v>
          </cell>
          <cell r="D4545">
            <v>46.34</v>
          </cell>
          <cell r="E4545">
            <v>23.92</v>
          </cell>
          <cell r="F4545">
            <v>26.63</v>
          </cell>
          <cell r="G4545">
            <v>22.15</v>
          </cell>
          <cell r="H4545">
            <v>3.45</v>
          </cell>
        </row>
        <row r="4546">
          <cell r="A4546">
            <v>45447</v>
          </cell>
          <cell r="B4546">
            <v>36.49</v>
          </cell>
          <cell r="C4546">
            <v>39.61</v>
          </cell>
          <cell r="D4546">
            <v>46.5</v>
          </cell>
          <cell r="E4546">
            <v>23.98</v>
          </cell>
          <cell r="F4546">
            <v>26.56</v>
          </cell>
          <cell r="G4546">
            <v>22.28</v>
          </cell>
          <cell r="H4546">
            <v>3.49</v>
          </cell>
        </row>
        <row r="4547">
          <cell r="A4547">
            <v>45448</v>
          </cell>
          <cell r="B4547">
            <v>36.46</v>
          </cell>
          <cell r="C4547">
            <v>39.479999999999997</v>
          </cell>
          <cell r="D4547">
            <v>46.34</v>
          </cell>
          <cell r="E4547">
            <v>23.85</v>
          </cell>
          <cell r="F4547">
            <v>26.46</v>
          </cell>
          <cell r="G4547">
            <v>22.24</v>
          </cell>
          <cell r="H4547">
            <v>3.48</v>
          </cell>
        </row>
        <row r="4548">
          <cell r="A4548">
            <v>45449</v>
          </cell>
          <cell r="B4548">
            <v>36.33</v>
          </cell>
          <cell r="C4548">
            <v>39.380000000000003</v>
          </cell>
          <cell r="D4548">
            <v>46.3</v>
          </cell>
          <cell r="E4548">
            <v>23.88</v>
          </cell>
          <cell r="F4548">
            <v>26.39</v>
          </cell>
          <cell r="G4548">
            <v>22.29</v>
          </cell>
          <cell r="H4548">
            <v>3.49</v>
          </cell>
        </row>
        <row r="4549">
          <cell r="A4549">
            <v>45450</v>
          </cell>
          <cell r="B4549">
            <v>36.25</v>
          </cell>
          <cell r="C4549">
            <v>39.28</v>
          </cell>
          <cell r="D4549">
            <v>46.12</v>
          </cell>
          <cell r="E4549">
            <v>23.77</v>
          </cell>
          <cell r="F4549">
            <v>26.33</v>
          </cell>
          <cell r="G4549">
            <v>22.17</v>
          </cell>
          <cell r="H4549">
            <v>3.47</v>
          </cell>
        </row>
        <row r="4550">
          <cell r="A4550">
            <v>45451</v>
          </cell>
          <cell r="B4550">
            <v>36.340000000000003</v>
          </cell>
          <cell r="C4550">
            <v>39.35</v>
          </cell>
          <cell r="D4550">
            <v>46.23</v>
          </cell>
          <cell r="E4550">
            <v>23.83</v>
          </cell>
          <cell r="F4550">
            <v>26.37</v>
          </cell>
          <cell r="G4550">
            <v>22.21</v>
          </cell>
          <cell r="H4550">
            <v>3.49</v>
          </cell>
        </row>
        <row r="4551">
          <cell r="A4551">
            <v>45452</v>
          </cell>
          <cell r="B4551">
            <v>36.76</v>
          </cell>
          <cell r="C4551">
            <v>39.42</v>
          </cell>
          <cell r="D4551">
            <v>46.53</v>
          </cell>
          <cell r="E4551">
            <v>23.78</v>
          </cell>
          <cell r="F4551">
            <v>26.51</v>
          </cell>
          <cell r="G4551">
            <v>22.14</v>
          </cell>
          <cell r="H4551">
            <v>3.47</v>
          </cell>
        </row>
        <row r="4552">
          <cell r="A4552">
            <v>45453</v>
          </cell>
          <cell r="B4552">
            <v>36.76</v>
          </cell>
          <cell r="C4552">
            <v>39.42</v>
          </cell>
          <cell r="D4552">
            <v>46.53</v>
          </cell>
          <cell r="E4552">
            <v>23.78</v>
          </cell>
          <cell r="F4552">
            <v>26.51</v>
          </cell>
          <cell r="G4552">
            <v>22.14</v>
          </cell>
          <cell r="H4552">
            <v>3.47</v>
          </cell>
        </row>
        <row r="4553">
          <cell r="A4553">
            <v>45454</v>
          </cell>
          <cell r="B4553">
            <v>36.64</v>
          </cell>
          <cell r="C4553">
            <v>39.24</v>
          </cell>
          <cell r="D4553">
            <v>46.39</v>
          </cell>
          <cell r="E4553">
            <v>23.79</v>
          </cell>
          <cell r="F4553">
            <v>26.43</v>
          </cell>
          <cell r="G4553">
            <v>22.16</v>
          </cell>
          <cell r="H4553">
            <v>3.48</v>
          </cell>
        </row>
        <row r="4554">
          <cell r="A4554">
            <v>45455</v>
          </cell>
          <cell r="B4554">
            <v>36.590000000000003</v>
          </cell>
          <cell r="C4554">
            <v>39.090000000000003</v>
          </cell>
          <cell r="D4554">
            <v>46.37</v>
          </cell>
          <cell r="E4554">
            <v>23.77</v>
          </cell>
          <cell r="F4554">
            <v>26.4</v>
          </cell>
          <cell r="G4554">
            <v>22.19</v>
          </cell>
          <cell r="H4554">
            <v>3.47</v>
          </cell>
        </row>
        <row r="4555">
          <cell r="A4555">
            <v>45456</v>
          </cell>
          <cell r="B4555">
            <v>36.47</v>
          </cell>
          <cell r="C4555">
            <v>39.21</v>
          </cell>
          <cell r="D4555">
            <v>46.39</v>
          </cell>
          <cell r="E4555">
            <v>23.85</v>
          </cell>
          <cell r="F4555">
            <v>26.35</v>
          </cell>
          <cell r="G4555">
            <v>22.23</v>
          </cell>
          <cell r="H4555">
            <v>3.49</v>
          </cell>
        </row>
        <row r="4556">
          <cell r="A4556">
            <v>45457</v>
          </cell>
          <cell r="B4556">
            <v>36.590000000000003</v>
          </cell>
          <cell r="C4556">
            <v>39.1</v>
          </cell>
          <cell r="D4556">
            <v>46.43</v>
          </cell>
          <cell r="E4556">
            <v>23.86</v>
          </cell>
          <cell r="F4556">
            <v>26.43</v>
          </cell>
          <cell r="G4556">
            <v>22.23</v>
          </cell>
          <cell r="H4556">
            <v>3.47</v>
          </cell>
        </row>
        <row r="4557">
          <cell r="A4557">
            <v>45458</v>
          </cell>
          <cell r="B4557">
            <v>36.61</v>
          </cell>
          <cell r="C4557">
            <v>39</v>
          </cell>
          <cell r="D4557">
            <v>46.37</v>
          </cell>
          <cell r="E4557">
            <v>23.83</v>
          </cell>
          <cell r="F4557">
            <v>26.43</v>
          </cell>
          <cell r="G4557">
            <v>22.2</v>
          </cell>
          <cell r="H4557">
            <v>3.46</v>
          </cell>
        </row>
        <row r="4558">
          <cell r="A4558">
            <v>45459</v>
          </cell>
          <cell r="B4558">
            <v>36.53</v>
          </cell>
          <cell r="C4558">
            <v>38.9</v>
          </cell>
          <cell r="D4558">
            <v>46.1</v>
          </cell>
          <cell r="E4558">
            <v>23.74</v>
          </cell>
          <cell r="F4558">
            <v>26.39</v>
          </cell>
          <cell r="G4558">
            <v>22.11</v>
          </cell>
          <cell r="H4558">
            <v>3.46</v>
          </cell>
        </row>
        <row r="4559">
          <cell r="A4559">
            <v>45460</v>
          </cell>
          <cell r="B4559">
            <v>36.53</v>
          </cell>
          <cell r="C4559">
            <v>38.9</v>
          </cell>
          <cell r="D4559">
            <v>46.1</v>
          </cell>
          <cell r="E4559">
            <v>23.74</v>
          </cell>
          <cell r="F4559">
            <v>26.39</v>
          </cell>
          <cell r="G4559">
            <v>22.11</v>
          </cell>
          <cell r="H4559">
            <v>3.46</v>
          </cell>
        </row>
        <row r="4560">
          <cell r="A4560">
            <v>45461</v>
          </cell>
          <cell r="B4560">
            <v>36.700000000000003</v>
          </cell>
          <cell r="C4560">
            <v>39.18</v>
          </cell>
          <cell r="D4560">
            <v>46.38</v>
          </cell>
          <cell r="E4560">
            <v>23.88</v>
          </cell>
          <cell r="F4560">
            <v>26.54</v>
          </cell>
          <cell r="G4560">
            <v>22.22</v>
          </cell>
          <cell r="H4560">
            <v>3.49</v>
          </cell>
        </row>
        <row r="4561">
          <cell r="A4561">
            <v>45462</v>
          </cell>
          <cell r="B4561">
            <v>36.54</v>
          </cell>
          <cell r="C4561">
            <v>39.04</v>
          </cell>
          <cell r="D4561">
            <v>46.19</v>
          </cell>
          <cell r="E4561">
            <v>23.97</v>
          </cell>
          <cell r="F4561">
            <v>26.44</v>
          </cell>
          <cell r="G4561">
            <v>22.16</v>
          </cell>
          <cell r="H4561">
            <v>3.48</v>
          </cell>
        </row>
        <row r="4562">
          <cell r="A4562">
            <v>45463</v>
          </cell>
          <cell r="B4562">
            <v>36.549999999999997</v>
          </cell>
          <cell r="C4562">
            <v>39.08</v>
          </cell>
          <cell r="D4562">
            <v>46.24</v>
          </cell>
          <cell r="E4562">
            <v>24</v>
          </cell>
          <cell r="F4562">
            <v>26.46</v>
          </cell>
          <cell r="G4562">
            <v>22.14</v>
          </cell>
          <cell r="H4562">
            <v>3.48</v>
          </cell>
        </row>
        <row r="4563">
          <cell r="A4563">
            <v>45464</v>
          </cell>
          <cell r="B4563">
            <v>36.58</v>
          </cell>
          <cell r="C4563">
            <v>38.979999999999997</v>
          </cell>
          <cell r="D4563">
            <v>46.07</v>
          </cell>
          <cell r="E4563">
            <v>23.97</v>
          </cell>
          <cell r="F4563">
            <v>26.54</v>
          </cell>
          <cell r="G4563">
            <v>22.12</v>
          </cell>
          <cell r="H4563">
            <v>3.47</v>
          </cell>
        </row>
        <row r="4564">
          <cell r="A4564">
            <v>45465</v>
          </cell>
          <cell r="B4564">
            <v>36.5</v>
          </cell>
          <cell r="C4564">
            <v>38.82</v>
          </cell>
          <cell r="D4564">
            <v>45.96</v>
          </cell>
          <cell r="E4564">
            <v>23.9</v>
          </cell>
          <cell r="F4564">
            <v>26.47</v>
          </cell>
          <cell r="G4564">
            <v>22.09</v>
          </cell>
          <cell r="H4564">
            <v>3.46</v>
          </cell>
        </row>
        <row r="4565">
          <cell r="A4565">
            <v>45466</v>
          </cell>
          <cell r="B4565">
            <v>36.65</v>
          </cell>
          <cell r="C4565">
            <v>38.97</v>
          </cell>
          <cell r="D4565">
            <v>46.08</v>
          </cell>
          <cell r="E4565">
            <v>23.91</v>
          </cell>
          <cell r="F4565">
            <v>26.55</v>
          </cell>
          <cell r="G4565">
            <v>22.11</v>
          </cell>
          <cell r="H4565">
            <v>3.47</v>
          </cell>
        </row>
        <row r="4566">
          <cell r="A4566">
            <v>45467</v>
          </cell>
          <cell r="B4566">
            <v>36.65</v>
          </cell>
          <cell r="C4566">
            <v>38.97</v>
          </cell>
          <cell r="D4566">
            <v>46.08</v>
          </cell>
          <cell r="E4566">
            <v>23.91</v>
          </cell>
          <cell r="F4566">
            <v>26.55</v>
          </cell>
          <cell r="G4566">
            <v>22.11</v>
          </cell>
          <cell r="H4566">
            <v>3.47</v>
          </cell>
        </row>
        <row r="4567">
          <cell r="A4567">
            <v>45468</v>
          </cell>
          <cell r="B4567">
            <v>36.47</v>
          </cell>
          <cell r="C4567">
            <v>38.950000000000003</v>
          </cell>
          <cell r="D4567">
            <v>46.03</v>
          </cell>
          <cell r="E4567">
            <v>23.88</v>
          </cell>
          <cell r="F4567">
            <v>26.52</v>
          </cell>
          <cell r="G4567">
            <v>22.05</v>
          </cell>
          <cell r="H4567">
            <v>3.47</v>
          </cell>
        </row>
        <row r="4568">
          <cell r="A4568">
            <v>45469</v>
          </cell>
          <cell r="B4568">
            <v>36.6</v>
          </cell>
          <cell r="C4568">
            <v>39.020000000000003</v>
          </cell>
          <cell r="D4568">
            <v>46.2</v>
          </cell>
          <cell r="E4568">
            <v>23.94</v>
          </cell>
          <cell r="F4568">
            <v>26.6</v>
          </cell>
          <cell r="G4568">
            <v>22.13</v>
          </cell>
          <cell r="H4568">
            <v>3.47</v>
          </cell>
        </row>
        <row r="4569">
          <cell r="A4569">
            <v>45470</v>
          </cell>
          <cell r="B4569">
            <v>36.83</v>
          </cell>
          <cell r="C4569">
            <v>39.15</v>
          </cell>
          <cell r="D4569">
            <v>46.25</v>
          </cell>
          <cell r="E4569">
            <v>24.08</v>
          </cell>
          <cell r="F4569">
            <v>26.68</v>
          </cell>
          <cell r="G4569">
            <v>22.09</v>
          </cell>
          <cell r="H4569">
            <v>3.47</v>
          </cell>
        </row>
        <row r="4570">
          <cell r="A4570">
            <v>45471</v>
          </cell>
          <cell r="B4570">
            <v>36.74</v>
          </cell>
          <cell r="C4570">
            <v>39.08</v>
          </cell>
          <cell r="D4570">
            <v>46.15</v>
          </cell>
          <cell r="E4570">
            <v>23.94</v>
          </cell>
          <cell r="F4570">
            <v>26.57</v>
          </cell>
          <cell r="G4570">
            <v>22.01</v>
          </cell>
          <cell r="H4570">
            <v>3.43</v>
          </cell>
        </row>
        <row r="4571">
          <cell r="A4571">
            <v>45472</v>
          </cell>
          <cell r="B4571">
            <v>36.61</v>
          </cell>
          <cell r="C4571">
            <v>38.97</v>
          </cell>
          <cell r="D4571">
            <v>46.05</v>
          </cell>
          <cell r="E4571">
            <v>23.94</v>
          </cell>
          <cell r="F4571">
            <v>26.52</v>
          </cell>
          <cell r="G4571">
            <v>21.95</v>
          </cell>
          <cell r="H4571">
            <v>3.43</v>
          </cell>
        </row>
        <row r="4572">
          <cell r="A4572">
            <v>45473</v>
          </cell>
          <cell r="B4572">
            <v>36.590000000000003</v>
          </cell>
          <cell r="C4572">
            <v>39.159999999999997</v>
          </cell>
          <cell r="D4572">
            <v>46.1</v>
          </cell>
          <cell r="E4572">
            <v>24.03</v>
          </cell>
          <cell r="F4572">
            <v>26.58</v>
          </cell>
          <cell r="G4572">
            <v>22.05</v>
          </cell>
          <cell r="H4572">
            <v>3.45</v>
          </cell>
        </row>
        <row r="4573">
          <cell r="A4573">
            <v>45474</v>
          </cell>
          <cell r="B4573">
            <v>36.590000000000003</v>
          </cell>
          <cell r="C4573">
            <v>39.159999999999997</v>
          </cell>
          <cell r="D4573">
            <v>46.1</v>
          </cell>
          <cell r="E4573">
            <v>24.03</v>
          </cell>
          <cell r="F4573">
            <v>26.58</v>
          </cell>
          <cell r="G4573">
            <v>22.05</v>
          </cell>
          <cell r="H4573">
            <v>3.45</v>
          </cell>
        </row>
        <row r="4574">
          <cell r="A4574">
            <v>45475</v>
          </cell>
          <cell r="B4574">
            <v>36.630000000000003</v>
          </cell>
          <cell r="C4574">
            <v>39.119999999999997</v>
          </cell>
          <cell r="D4574">
            <v>46.06</v>
          </cell>
          <cell r="E4574">
            <v>23.95</v>
          </cell>
          <cell r="F4574">
            <v>26.46</v>
          </cell>
          <cell r="G4574">
            <v>21.89</v>
          </cell>
          <cell r="H4574">
            <v>3.43</v>
          </cell>
        </row>
        <row r="4575">
          <cell r="A4575">
            <v>45476</v>
          </cell>
          <cell r="B4575">
            <v>36.72</v>
          </cell>
          <cell r="C4575">
            <v>39.26</v>
          </cell>
          <cell r="D4575">
            <v>46.35</v>
          </cell>
          <cell r="E4575">
            <v>24.12</v>
          </cell>
          <cell r="F4575">
            <v>26.65</v>
          </cell>
          <cell r="G4575">
            <v>22.05</v>
          </cell>
          <cell r="H4575">
            <v>3.46</v>
          </cell>
        </row>
        <row r="4576">
          <cell r="A4576">
            <v>45477</v>
          </cell>
          <cell r="B4576">
            <v>36.46</v>
          </cell>
          <cell r="C4576">
            <v>39.14</v>
          </cell>
          <cell r="D4576">
            <v>46.25</v>
          </cell>
          <cell r="E4576">
            <v>24.08</v>
          </cell>
          <cell r="F4576">
            <v>26.55</v>
          </cell>
          <cell r="G4576">
            <v>21.99</v>
          </cell>
          <cell r="H4576">
            <v>3.46</v>
          </cell>
        </row>
        <row r="4577">
          <cell r="A4577">
            <v>45478</v>
          </cell>
          <cell r="B4577">
            <v>36.47</v>
          </cell>
          <cell r="C4577">
            <v>39.25</v>
          </cell>
          <cell r="D4577">
            <v>46.32</v>
          </cell>
          <cell r="E4577">
            <v>24.18</v>
          </cell>
          <cell r="F4577">
            <v>26.61</v>
          </cell>
          <cell r="G4577">
            <v>22.04</v>
          </cell>
          <cell r="H4577">
            <v>3.46</v>
          </cell>
        </row>
        <row r="4578">
          <cell r="A4578">
            <v>45479</v>
          </cell>
          <cell r="B4578">
            <v>36.42</v>
          </cell>
          <cell r="C4578">
            <v>39.24</v>
          </cell>
          <cell r="D4578">
            <v>46.31</v>
          </cell>
          <cell r="E4578">
            <v>24.12</v>
          </cell>
          <cell r="F4578">
            <v>26.58</v>
          </cell>
          <cell r="G4578">
            <v>22</v>
          </cell>
          <cell r="H4578">
            <v>3.46</v>
          </cell>
        </row>
        <row r="4579">
          <cell r="A4579">
            <v>45480</v>
          </cell>
          <cell r="B4579">
            <v>36.28</v>
          </cell>
          <cell r="C4579">
            <v>39.07</v>
          </cell>
          <cell r="D4579">
            <v>46.23</v>
          </cell>
          <cell r="E4579">
            <v>24.08</v>
          </cell>
          <cell r="F4579">
            <v>26.4</v>
          </cell>
          <cell r="G4579">
            <v>22</v>
          </cell>
          <cell r="H4579">
            <v>3.44</v>
          </cell>
        </row>
        <row r="4580">
          <cell r="A4580">
            <v>45481</v>
          </cell>
          <cell r="B4580">
            <v>36.28</v>
          </cell>
          <cell r="C4580">
            <v>39.07</v>
          </cell>
          <cell r="D4580">
            <v>46.23</v>
          </cell>
          <cell r="E4580">
            <v>24.08</v>
          </cell>
          <cell r="F4580">
            <v>26.4</v>
          </cell>
          <cell r="G4580">
            <v>22</v>
          </cell>
          <cell r="H4580">
            <v>3.44</v>
          </cell>
        </row>
        <row r="4581">
          <cell r="A4581">
            <v>45482</v>
          </cell>
          <cell r="B4581">
            <v>36.299999999999997</v>
          </cell>
          <cell r="C4581">
            <v>39.11</v>
          </cell>
          <cell r="D4581">
            <v>46.25</v>
          </cell>
          <cell r="E4581">
            <v>24.08</v>
          </cell>
          <cell r="F4581">
            <v>26.43</v>
          </cell>
          <cell r="G4581">
            <v>21.96</v>
          </cell>
          <cell r="H4581">
            <v>3.42</v>
          </cell>
        </row>
        <row r="4582">
          <cell r="A4582">
            <v>45483</v>
          </cell>
          <cell r="B4582">
            <v>36.28</v>
          </cell>
          <cell r="C4582">
            <v>39.04</v>
          </cell>
          <cell r="D4582">
            <v>46.17</v>
          </cell>
          <cell r="E4582">
            <v>24.05</v>
          </cell>
          <cell r="F4582">
            <v>26.42</v>
          </cell>
          <cell r="G4582">
            <v>21.95</v>
          </cell>
          <cell r="H4582">
            <v>3.42</v>
          </cell>
        </row>
        <row r="4583">
          <cell r="A4583">
            <v>45484</v>
          </cell>
          <cell r="B4583">
            <v>36.130000000000003</v>
          </cell>
          <cell r="C4583">
            <v>38.950000000000003</v>
          </cell>
          <cell r="D4583">
            <v>46.2</v>
          </cell>
          <cell r="E4583">
            <v>24</v>
          </cell>
          <cell r="F4583">
            <v>26.33</v>
          </cell>
          <cell r="G4583">
            <v>21.71</v>
          </cell>
          <cell r="H4583">
            <v>3.41</v>
          </cell>
        </row>
        <row r="4584">
          <cell r="A4584">
            <v>45485</v>
          </cell>
          <cell r="B4584">
            <v>36.03</v>
          </cell>
          <cell r="C4584">
            <v>38.96</v>
          </cell>
          <cell r="D4584">
            <v>46.27</v>
          </cell>
          <cell r="E4584">
            <v>23.96</v>
          </cell>
          <cell r="F4584">
            <v>26.24</v>
          </cell>
          <cell r="G4584">
            <v>21.64</v>
          </cell>
          <cell r="H4584">
            <v>3.41</v>
          </cell>
        </row>
        <row r="4585">
          <cell r="A4585">
            <v>45486</v>
          </cell>
          <cell r="B4585">
            <v>36.049999999999997</v>
          </cell>
          <cell r="C4585">
            <v>39.01</v>
          </cell>
          <cell r="D4585">
            <v>46.38</v>
          </cell>
          <cell r="E4585">
            <v>24.01</v>
          </cell>
          <cell r="F4585">
            <v>26.27</v>
          </cell>
          <cell r="G4585">
            <v>21.72</v>
          </cell>
          <cell r="H4585">
            <v>3.4</v>
          </cell>
        </row>
        <row r="4586">
          <cell r="A4586">
            <v>45487</v>
          </cell>
          <cell r="B4586">
            <v>36.08</v>
          </cell>
          <cell r="C4586">
            <v>39.090000000000003</v>
          </cell>
          <cell r="D4586">
            <v>46.54</v>
          </cell>
          <cell r="E4586">
            <v>24.03</v>
          </cell>
          <cell r="F4586">
            <v>26.23</v>
          </cell>
          <cell r="G4586">
            <v>21.73</v>
          </cell>
          <cell r="H4586">
            <v>3.4</v>
          </cell>
        </row>
        <row r="4587">
          <cell r="A4587">
            <v>45488</v>
          </cell>
          <cell r="B4587">
            <v>36.08</v>
          </cell>
          <cell r="C4587">
            <v>39.090000000000003</v>
          </cell>
          <cell r="D4587">
            <v>46.54</v>
          </cell>
          <cell r="E4587">
            <v>24.03</v>
          </cell>
          <cell r="F4587">
            <v>26.23</v>
          </cell>
          <cell r="G4587">
            <v>21.73</v>
          </cell>
          <cell r="H4587">
            <v>3.4</v>
          </cell>
        </row>
        <row r="4588">
          <cell r="A4588">
            <v>45489</v>
          </cell>
          <cell r="B4588">
            <v>36.06</v>
          </cell>
          <cell r="C4588">
            <v>39.08</v>
          </cell>
          <cell r="D4588">
            <v>46.52</v>
          </cell>
          <cell r="E4588">
            <v>23.94</v>
          </cell>
          <cell r="F4588">
            <v>26.16</v>
          </cell>
          <cell r="G4588">
            <v>21.6</v>
          </cell>
          <cell r="H4588">
            <v>3.38</v>
          </cell>
        </row>
        <row r="4589">
          <cell r="A4589">
            <v>45490</v>
          </cell>
          <cell r="B4589">
            <v>35.799999999999997</v>
          </cell>
          <cell r="C4589">
            <v>38.82</v>
          </cell>
          <cell r="D4589">
            <v>46.2</v>
          </cell>
          <cell r="E4589">
            <v>23.72</v>
          </cell>
          <cell r="F4589">
            <v>25.98</v>
          </cell>
          <cell r="G4589">
            <v>21.48</v>
          </cell>
          <cell r="H4589">
            <v>3.36</v>
          </cell>
        </row>
        <row r="4590">
          <cell r="A4590">
            <v>45491</v>
          </cell>
          <cell r="B4590">
            <v>35.86</v>
          </cell>
          <cell r="C4590">
            <v>39.020000000000003</v>
          </cell>
          <cell r="D4590">
            <v>46.39</v>
          </cell>
          <cell r="E4590">
            <v>23.71</v>
          </cell>
          <cell r="F4590">
            <v>26.01</v>
          </cell>
          <cell r="G4590">
            <v>21.51</v>
          </cell>
          <cell r="H4590">
            <v>3.38</v>
          </cell>
        </row>
        <row r="4591">
          <cell r="A4591">
            <v>45492</v>
          </cell>
          <cell r="B4591">
            <v>36.11</v>
          </cell>
          <cell r="C4591">
            <v>39.119999999999997</v>
          </cell>
          <cell r="D4591">
            <v>46.48</v>
          </cell>
          <cell r="E4591">
            <v>23.8</v>
          </cell>
          <cell r="F4591">
            <v>26.15</v>
          </cell>
          <cell r="G4591">
            <v>21.49</v>
          </cell>
          <cell r="H4591">
            <v>3.39</v>
          </cell>
        </row>
        <row r="4592">
          <cell r="A4592">
            <v>45493</v>
          </cell>
          <cell r="B4592">
            <v>36.14</v>
          </cell>
          <cell r="C4592">
            <v>39.119999999999997</v>
          </cell>
          <cell r="D4592">
            <v>46.42</v>
          </cell>
          <cell r="E4592">
            <v>23.78</v>
          </cell>
          <cell r="F4592">
            <v>26.15</v>
          </cell>
          <cell r="G4592">
            <v>21.49</v>
          </cell>
          <cell r="H4592">
            <v>3.37</v>
          </cell>
        </row>
        <row r="4593">
          <cell r="A4593">
            <v>45494</v>
          </cell>
          <cell r="B4593">
            <v>36.14</v>
          </cell>
          <cell r="C4593">
            <v>39.119999999999997</v>
          </cell>
          <cell r="D4593">
            <v>46.42</v>
          </cell>
          <cell r="E4593">
            <v>23.78</v>
          </cell>
          <cell r="F4593">
            <v>26.15</v>
          </cell>
          <cell r="G4593">
            <v>21.49</v>
          </cell>
          <cell r="H4593">
            <v>3.37</v>
          </cell>
        </row>
        <row r="4594">
          <cell r="A4594">
            <v>45495</v>
          </cell>
          <cell r="B4594">
            <v>36.14</v>
          </cell>
          <cell r="C4594">
            <v>39.119999999999997</v>
          </cell>
          <cell r="D4594">
            <v>46.42</v>
          </cell>
          <cell r="E4594">
            <v>23.78</v>
          </cell>
          <cell r="F4594">
            <v>26.15</v>
          </cell>
          <cell r="G4594">
            <v>21.49</v>
          </cell>
          <cell r="H4594">
            <v>3.37</v>
          </cell>
        </row>
        <row r="4595">
          <cell r="A4595">
            <v>45496</v>
          </cell>
          <cell r="B4595">
            <v>36.130000000000003</v>
          </cell>
          <cell r="C4595">
            <v>39.159999999999997</v>
          </cell>
          <cell r="D4595">
            <v>46.49</v>
          </cell>
          <cell r="E4595">
            <v>23.61</v>
          </cell>
          <cell r="F4595">
            <v>26.06</v>
          </cell>
          <cell r="G4595">
            <v>21.31</v>
          </cell>
          <cell r="H4595">
            <v>3.35</v>
          </cell>
        </row>
        <row r="4596">
          <cell r="A4596">
            <v>45497</v>
          </cell>
          <cell r="B4596">
            <v>36</v>
          </cell>
          <cell r="C4596">
            <v>38.86</v>
          </cell>
          <cell r="D4596">
            <v>46.19</v>
          </cell>
          <cell r="E4596">
            <v>23.41</v>
          </cell>
          <cell r="F4596">
            <v>25.93</v>
          </cell>
          <cell r="G4596">
            <v>21.13</v>
          </cell>
          <cell r="H4596">
            <v>3.33</v>
          </cell>
        </row>
        <row r="4597">
          <cell r="A4597">
            <v>45498</v>
          </cell>
          <cell r="B4597">
            <v>35.979999999999997</v>
          </cell>
          <cell r="C4597">
            <v>38.799999999999997</v>
          </cell>
          <cell r="D4597">
            <v>46.15</v>
          </cell>
          <cell r="E4597">
            <v>23.22</v>
          </cell>
          <cell r="F4597">
            <v>25.85</v>
          </cell>
          <cell r="G4597">
            <v>21.03</v>
          </cell>
          <cell r="H4597">
            <v>3.32</v>
          </cell>
        </row>
        <row r="4598">
          <cell r="A4598">
            <v>45499</v>
          </cell>
          <cell r="B4598">
            <v>36.090000000000003</v>
          </cell>
          <cell r="C4598">
            <v>38.979999999999997</v>
          </cell>
          <cell r="D4598">
            <v>46.15</v>
          </cell>
          <cell r="E4598">
            <v>23.23</v>
          </cell>
          <cell r="F4598">
            <v>25.93</v>
          </cell>
          <cell r="G4598">
            <v>20.97</v>
          </cell>
          <cell r="H4598">
            <v>3.32</v>
          </cell>
        </row>
        <row r="4599">
          <cell r="A4599">
            <v>45500</v>
          </cell>
          <cell r="B4599">
            <v>35.93</v>
          </cell>
          <cell r="C4599">
            <v>38.78</v>
          </cell>
          <cell r="D4599">
            <v>45.98</v>
          </cell>
          <cell r="E4599">
            <v>23.17</v>
          </cell>
          <cell r="F4599">
            <v>25.82</v>
          </cell>
          <cell r="G4599">
            <v>20.92</v>
          </cell>
          <cell r="H4599">
            <v>3.31</v>
          </cell>
        </row>
        <row r="4600">
          <cell r="A4600">
            <v>45501</v>
          </cell>
          <cell r="B4600">
            <v>35.93</v>
          </cell>
          <cell r="C4600">
            <v>38.78</v>
          </cell>
          <cell r="D4600">
            <v>45.98</v>
          </cell>
          <cell r="E4600">
            <v>23.17</v>
          </cell>
          <cell r="F4600">
            <v>25.82</v>
          </cell>
          <cell r="G4600">
            <v>20.92</v>
          </cell>
          <cell r="H4600">
            <v>3.31</v>
          </cell>
        </row>
        <row r="4601">
          <cell r="A4601">
            <v>45502</v>
          </cell>
          <cell r="B4601">
            <v>35.93</v>
          </cell>
          <cell r="C4601">
            <v>38.78</v>
          </cell>
          <cell r="D4601">
            <v>45.98</v>
          </cell>
          <cell r="E4601">
            <v>23.17</v>
          </cell>
          <cell r="F4601">
            <v>25.82</v>
          </cell>
          <cell r="G4601">
            <v>20.92</v>
          </cell>
          <cell r="H4601">
            <v>3.31</v>
          </cell>
        </row>
        <row r="4602">
          <cell r="A4602">
            <v>45503</v>
          </cell>
          <cell r="B4602">
            <v>35.86</v>
          </cell>
          <cell r="C4602">
            <v>38.6</v>
          </cell>
          <cell r="D4602">
            <v>45.84</v>
          </cell>
          <cell r="E4602">
            <v>23.09</v>
          </cell>
          <cell r="F4602">
            <v>25.69</v>
          </cell>
          <cell r="G4602">
            <v>20.81</v>
          </cell>
          <cell r="H4602">
            <v>3.29</v>
          </cell>
        </row>
        <row r="4603">
          <cell r="A4603">
            <v>45504</v>
          </cell>
          <cell r="B4603">
            <v>35.729999999999997</v>
          </cell>
          <cell r="C4603">
            <v>38.47</v>
          </cell>
          <cell r="D4603">
            <v>45.65</v>
          </cell>
          <cell r="E4603">
            <v>22.96</v>
          </cell>
          <cell r="F4603">
            <v>25.61</v>
          </cell>
          <cell r="G4603">
            <v>20.83</v>
          </cell>
          <cell r="H4603">
            <v>3.3</v>
          </cell>
        </row>
        <row r="4604">
          <cell r="A4604">
            <v>45505</v>
          </cell>
          <cell r="B4604">
            <v>35.29</v>
          </cell>
          <cell r="C4604">
            <v>38.03</v>
          </cell>
          <cell r="D4604">
            <v>45.13</v>
          </cell>
          <cell r="E4604">
            <v>22.68</v>
          </cell>
          <cell r="F4604">
            <v>25.36</v>
          </cell>
          <cell r="G4604">
            <v>20.75</v>
          </cell>
          <cell r="H4604">
            <v>3.28</v>
          </cell>
        </row>
        <row r="4605">
          <cell r="A4605">
            <v>45506</v>
          </cell>
          <cell r="B4605">
            <v>35.450000000000003</v>
          </cell>
          <cell r="C4605">
            <v>38.06</v>
          </cell>
          <cell r="D4605">
            <v>44.87</v>
          </cell>
          <cell r="E4605">
            <v>22.64</v>
          </cell>
          <cell r="F4605">
            <v>25.36</v>
          </cell>
          <cell r="G4605">
            <v>20.79</v>
          </cell>
          <cell r="H4605">
            <v>3.29</v>
          </cell>
        </row>
        <row r="4606">
          <cell r="A4606">
            <v>45507</v>
          </cell>
          <cell r="B4606">
            <v>35.200000000000003</v>
          </cell>
          <cell r="C4606">
            <v>37.86</v>
          </cell>
          <cell r="D4606">
            <v>44.57</v>
          </cell>
          <cell r="E4606">
            <v>22.54</v>
          </cell>
          <cell r="F4606">
            <v>25.17</v>
          </cell>
          <cell r="G4606">
            <v>20.65</v>
          </cell>
          <cell r="H4606">
            <v>3.26</v>
          </cell>
        </row>
        <row r="4607">
          <cell r="A4607">
            <v>45508</v>
          </cell>
          <cell r="B4607">
            <v>35.159999999999997</v>
          </cell>
          <cell r="C4607">
            <v>38.21</v>
          </cell>
          <cell r="D4607">
            <v>44.74</v>
          </cell>
          <cell r="E4607">
            <v>22.46</v>
          </cell>
          <cell r="F4607">
            <v>25.17</v>
          </cell>
          <cell r="G4607">
            <v>20.66</v>
          </cell>
          <cell r="H4607">
            <v>3.31</v>
          </cell>
        </row>
        <row r="4608">
          <cell r="A4608">
            <v>45509</v>
          </cell>
          <cell r="B4608">
            <v>35.159999999999997</v>
          </cell>
          <cell r="C4608">
            <v>38.21</v>
          </cell>
          <cell r="D4608">
            <v>44.74</v>
          </cell>
          <cell r="E4608">
            <v>22.46</v>
          </cell>
          <cell r="F4608">
            <v>25.17</v>
          </cell>
          <cell r="G4608">
            <v>20.66</v>
          </cell>
          <cell r="H4608">
            <v>3.31</v>
          </cell>
        </row>
        <row r="4609">
          <cell r="A4609">
            <v>45510</v>
          </cell>
          <cell r="B4609">
            <v>35.33</v>
          </cell>
          <cell r="C4609">
            <v>38.520000000000003</v>
          </cell>
          <cell r="D4609">
            <v>44.97</v>
          </cell>
          <cell r="E4609">
            <v>22.68</v>
          </cell>
          <cell r="F4609">
            <v>25.4</v>
          </cell>
          <cell r="G4609">
            <v>20.81</v>
          </cell>
          <cell r="H4609">
            <v>3.34</v>
          </cell>
        </row>
        <row r="4610">
          <cell r="A4610">
            <v>45511</v>
          </cell>
          <cell r="B4610">
            <v>35.44</v>
          </cell>
          <cell r="C4610">
            <v>38.479999999999997</v>
          </cell>
          <cell r="D4610">
            <v>44.77</v>
          </cell>
          <cell r="E4610">
            <v>22.82</v>
          </cell>
          <cell r="F4610">
            <v>25.53</v>
          </cell>
          <cell r="G4610">
            <v>21.02</v>
          </cell>
          <cell r="H4610">
            <v>3.35</v>
          </cell>
        </row>
        <row r="4611">
          <cell r="A4611">
            <v>45512</v>
          </cell>
          <cell r="B4611">
            <v>35.409999999999997</v>
          </cell>
          <cell r="C4611">
            <v>38.5</v>
          </cell>
          <cell r="D4611">
            <v>44.68</v>
          </cell>
          <cell r="E4611">
            <v>22.73</v>
          </cell>
          <cell r="F4611">
            <v>25.58</v>
          </cell>
          <cell r="G4611">
            <v>20.97</v>
          </cell>
          <cell r="H4611">
            <v>3.36</v>
          </cell>
        </row>
        <row r="4612">
          <cell r="A4612">
            <v>45513</v>
          </cell>
          <cell r="B4612">
            <v>35.04</v>
          </cell>
          <cell r="C4612">
            <v>38.06</v>
          </cell>
          <cell r="D4612">
            <v>44.43</v>
          </cell>
          <cell r="E4612">
            <v>22.69</v>
          </cell>
          <cell r="F4612">
            <v>25.31</v>
          </cell>
          <cell r="G4612">
            <v>20.78</v>
          </cell>
          <cell r="H4612">
            <v>3.31</v>
          </cell>
        </row>
        <row r="4613">
          <cell r="A4613">
            <v>45514</v>
          </cell>
          <cell r="B4613">
            <v>35.130000000000003</v>
          </cell>
          <cell r="C4613">
            <v>38.172499999999999</v>
          </cell>
          <cell r="D4613">
            <v>44.6</v>
          </cell>
          <cell r="E4613">
            <v>22.77</v>
          </cell>
          <cell r="F4613">
            <v>25.39</v>
          </cell>
          <cell r="G4613">
            <v>20.88</v>
          </cell>
          <cell r="H4613">
            <v>3.33</v>
          </cell>
        </row>
        <row r="4614">
          <cell r="A4614">
            <v>45515</v>
          </cell>
          <cell r="B4614">
            <v>35.130000000000003</v>
          </cell>
          <cell r="C4614">
            <v>38.17</v>
          </cell>
          <cell r="D4614">
            <v>44.6</v>
          </cell>
          <cell r="E4614">
            <v>22.77</v>
          </cell>
          <cell r="F4614">
            <v>25.39</v>
          </cell>
          <cell r="G4614">
            <v>20.88</v>
          </cell>
          <cell r="H4614">
            <v>3.33</v>
          </cell>
        </row>
        <row r="4615">
          <cell r="A4615">
            <v>45516</v>
          </cell>
          <cell r="B4615">
            <v>35.130000000000003</v>
          </cell>
          <cell r="C4615">
            <v>38.17</v>
          </cell>
          <cell r="D4615">
            <v>44.6</v>
          </cell>
          <cell r="E4615">
            <v>22.77</v>
          </cell>
          <cell r="F4615">
            <v>25.39</v>
          </cell>
          <cell r="G4615">
            <v>20.88</v>
          </cell>
          <cell r="H4615">
            <v>3.33</v>
          </cell>
        </row>
        <row r="4616">
          <cell r="A4616">
            <v>45517</v>
          </cell>
          <cell r="B4616">
            <v>35.01</v>
          </cell>
          <cell r="C4616">
            <v>38.08</v>
          </cell>
          <cell r="D4616">
            <v>44.47</v>
          </cell>
          <cell r="E4616">
            <v>22.69</v>
          </cell>
          <cell r="F4616">
            <v>25.28</v>
          </cell>
          <cell r="G4616">
            <v>20.83</v>
          </cell>
          <cell r="H4616">
            <v>3.31</v>
          </cell>
        </row>
        <row r="4617">
          <cell r="A4617">
            <v>45518</v>
          </cell>
          <cell r="B4617">
            <v>34.81</v>
          </cell>
          <cell r="C4617">
            <v>38.090000000000003</v>
          </cell>
          <cell r="D4617">
            <v>44.57</v>
          </cell>
          <cell r="E4617">
            <v>22.74</v>
          </cell>
          <cell r="F4617">
            <v>25.21</v>
          </cell>
          <cell r="G4617">
            <v>20.88</v>
          </cell>
          <cell r="H4617">
            <v>3.31</v>
          </cell>
        </row>
        <row r="4618">
          <cell r="A4618">
            <v>45519</v>
          </cell>
          <cell r="B4618">
            <v>35.03</v>
          </cell>
          <cell r="C4618">
            <v>38.36</v>
          </cell>
          <cell r="D4618">
            <v>44.69</v>
          </cell>
          <cell r="E4618">
            <v>22.65</v>
          </cell>
          <cell r="F4618">
            <v>25.34</v>
          </cell>
          <cell r="G4618">
            <v>20.7</v>
          </cell>
          <cell r="H4618">
            <v>3.33</v>
          </cell>
        </row>
        <row r="4619">
          <cell r="A4619">
            <v>45520</v>
          </cell>
          <cell r="B4619">
            <v>35.03</v>
          </cell>
          <cell r="C4619">
            <v>38.36</v>
          </cell>
          <cell r="D4619">
            <v>44.69</v>
          </cell>
          <cell r="E4619">
            <v>22.65</v>
          </cell>
          <cell r="F4619">
            <v>25.34</v>
          </cell>
          <cell r="G4619">
            <v>20.7</v>
          </cell>
          <cell r="H4619">
            <v>3.33</v>
          </cell>
        </row>
        <row r="4620">
          <cell r="A4620">
            <v>45521</v>
          </cell>
          <cell r="B4620">
            <v>35.03</v>
          </cell>
          <cell r="C4620">
            <v>38.36</v>
          </cell>
          <cell r="D4620">
            <v>44.69</v>
          </cell>
          <cell r="E4620">
            <v>22.65</v>
          </cell>
          <cell r="F4620">
            <v>25.34</v>
          </cell>
          <cell r="G4620">
            <v>20.7</v>
          </cell>
          <cell r="H4620">
            <v>3.33</v>
          </cell>
        </row>
        <row r="4621">
          <cell r="A4621">
            <v>45522</v>
          </cell>
          <cell r="B4621">
            <v>35.03</v>
          </cell>
          <cell r="C4621">
            <v>38.36</v>
          </cell>
          <cell r="D4621">
            <v>44.69</v>
          </cell>
          <cell r="E4621">
            <v>22.65</v>
          </cell>
          <cell r="F4621">
            <v>25.34</v>
          </cell>
          <cell r="G4621">
            <v>20.7</v>
          </cell>
          <cell r="H4621">
            <v>3.33</v>
          </cell>
        </row>
        <row r="4622">
          <cell r="A4622">
            <v>45523</v>
          </cell>
          <cell r="B4622">
            <v>34.36</v>
          </cell>
          <cell r="C4622">
            <v>37.71</v>
          </cell>
          <cell r="D4622">
            <v>44.25</v>
          </cell>
          <cell r="E4622">
            <v>22.58</v>
          </cell>
          <cell r="F4622">
            <v>24.95</v>
          </cell>
          <cell r="G4622">
            <v>20.57</v>
          </cell>
          <cell r="H4622">
            <v>3.28</v>
          </cell>
        </row>
        <row r="4623">
          <cell r="A4623">
            <v>45524</v>
          </cell>
          <cell r="B4623">
            <v>34.14</v>
          </cell>
          <cell r="C4623">
            <v>37.659999999999997</v>
          </cell>
          <cell r="D4623">
            <v>44.12</v>
          </cell>
          <cell r="E4623">
            <v>22.59</v>
          </cell>
          <cell r="F4623">
            <v>24.86</v>
          </cell>
          <cell r="G4623">
            <v>20.62</v>
          </cell>
          <cell r="H4623">
            <v>3.3</v>
          </cell>
        </row>
        <row r="4624">
          <cell r="A4624">
            <v>45525</v>
          </cell>
          <cell r="B4624">
            <v>33.97</v>
          </cell>
          <cell r="C4624">
            <v>37.61</v>
          </cell>
          <cell r="D4624">
            <v>44.05</v>
          </cell>
          <cell r="E4624">
            <v>22.55</v>
          </cell>
          <cell r="F4624">
            <v>24.76</v>
          </cell>
          <cell r="G4624">
            <v>20.65</v>
          </cell>
          <cell r="H4624">
            <v>3.31</v>
          </cell>
        </row>
        <row r="4625">
          <cell r="A4625">
            <v>45526</v>
          </cell>
          <cell r="B4625">
            <v>34.14</v>
          </cell>
          <cell r="C4625">
            <v>37.86</v>
          </cell>
          <cell r="D4625">
            <v>44.45</v>
          </cell>
          <cell r="E4625">
            <v>22.62</v>
          </cell>
          <cell r="F4625">
            <v>24.93</v>
          </cell>
          <cell r="G4625">
            <v>20.73</v>
          </cell>
          <cell r="H4625">
            <v>3.33</v>
          </cell>
        </row>
        <row r="4626">
          <cell r="A4626">
            <v>45527</v>
          </cell>
          <cell r="B4626">
            <v>34.33</v>
          </cell>
          <cell r="C4626">
            <v>38</v>
          </cell>
          <cell r="D4626">
            <v>44.75</v>
          </cell>
          <cell r="E4626">
            <v>22.66</v>
          </cell>
          <cell r="F4626">
            <v>25.05</v>
          </cell>
          <cell r="G4626">
            <v>20.84</v>
          </cell>
          <cell r="H4626">
            <v>3.34</v>
          </cell>
        </row>
        <row r="4627">
          <cell r="A4627">
            <v>45528</v>
          </cell>
          <cell r="B4627">
            <v>34.08</v>
          </cell>
          <cell r="C4627">
            <v>37.72</v>
          </cell>
          <cell r="D4627">
            <v>44.49</v>
          </cell>
          <cell r="E4627">
            <v>22.52</v>
          </cell>
          <cell r="F4627">
            <v>24.89</v>
          </cell>
          <cell r="G4627">
            <v>20.69</v>
          </cell>
          <cell r="H4627">
            <v>3.3</v>
          </cell>
        </row>
        <row r="4628">
          <cell r="A4628">
            <v>45529</v>
          </cell>
          <cell r="B4628">
            <v>33.76</v>
          </cell>
          <cell r="C4628">
            <v>37.619999999999997</v>
          </cell>
          <cell r="D4628">
            <v>44.4</v>
          </cell>
          <cell r="E4628">
            <v>22.56</v>
          </cell>
          <cell r="F4628">
            <v>24.82</v>
          </cell>
          <cell r="G4628">
            <v>20.76</v>
          </cell>
          <cell r="H4628">
            <v>3.3</v>
          </cell>
        </row>
        <row r="4629">
          <cell r="A4629">
            <v>45530</v>
          </cell>
          <cell r="B4629">
            <v>33.76</v>
          </cell>
          <cell r="C4629">
            <v>37.619999999999997</v>
          </cell>
          <cell r="D4629">
            <v>44.4</v>
          </cell>
          <cell r="E4629">
            <v>22.56</v>
          </cell>
          <cell r="F4629">
            <v>24.82</v>
          </cell>
          <cell r="G4629">
            <v>20.76</v>
          </cell>
          <cell r="H4629">
            <v>3.3</v>
          </cell>
        </row>
        <row r="4630">
          <cell r="A4630">
            <v>45531</v>
          </cell>
          <cell r="B4630">
            <v>33.92</v>
          </cell>
          <cell r="C4630">
            <v>37.69</v>
          </cell>
          <cell r="D4630">
            <v>44.51</v>
          </cell>
          <cell r="E4630">
            <v>22.59</v>
          </cell>
          <cell r="F4630">
            <v>24.97</v>
          </cell>
          <cell r="G4630">
            <v>20.78</v>
          </cell>
          <cell r="H4630">
            <v>3.3</v>
          </cell>
        </row>
        <row r="4631">
          <cell r="A4631">
            <v>45532</v>
          </cell>
          <cell r="B4631">
            <v>33.81</v>
          </cell>
          <cell r="C4631">
            <v>37.6</v>
          </cell>
          <cell r="D4631">
            <v>44.59</v>
          </cell>
          <cell r="E4631">
            <v>22.56</v>
          </cell>
          <cell r="F4631">
            <v>24.95</v>
          </cell>
          <cell r="G4631">
            <v>20.85</v>
          </cell>
          <cell r="H4631">
            <v>3.31</v>
          </cell>
        </row>
        <row r="4632">
          <cell r="A4632">
            <v>45533</v>
          </cell>
          <cell r="B4632">
            <v>33.86</v>
          </cell>
          <cell r="C4632">
            <v>37.5</v>
          </cell>
          <cell r="D4632">
            <v>44.5</v>
          </cell>
          <cell r="E4632">
            <v>22.63</v>
          </cell>
          <cell r="F4632">
            <v>24.96</v>
          </cell>
          <cell r="G4632">
            <v>20.99</v>
          </cell>
          <cell r="H4632">
            <v>3.31</v>
          </cell>
        </row>
        <row r="4633">
          <cell r="A4633">
            <v>45534</v>
          </cell>
          <cell r="B4633">
            <v>33.79</v>
          </cell>
          <cell r="C4633">
            <v>37.25</v>
          </cell>
          <cell r="D4633">
            <v>44.27</v>
          </cell>
          <cell r="E4633">
            <v>22.59</v>
          </cell>
          <cell r="F4633">
            <v>24.87</v>
          </cell>
          <cell r="G4633">
            <v>20.91</v>
          </cell>
          <cell r="H4633">
            <v>3.29</v>
          </cell>
        </row>
        <row r="4634">
          <cell r="A4634">
            <v>45535</v>
          </cell>
          <cell r="B4634">
            <v>33.770000000000003</v>
          </cell>
          <cell r="C4634">
            <v>37.24</v>
          </cell>
          <cell r="D4634">
            <v>44.31</v>
          </cell>
          <cell r="E4634">
            <v>22.61</v>
          </cell>
          <cell r="F4634">
            <v>24.87</v>
          </cell>
          <cell r="G4634">
            <v>20.88</v>
          </cell>
          <cell r="H4634">
            <v>3.29</v>
          </cell>
        </row>
        <row r="4635">
          <cell r="A4635">
            <v>45536</v>
          </cell>
          <cell r="B4635">
            <v>33.950000000000003</v>
          </cell>
          <cell r="C4635">
            <v>37.340000000000003</v>
          </cell>
          <cell r="D4635">
            <v>44.33</v>
          </cell>
          <cell r="E4635">
            <v>22.61</v>
          </cell>
          <cell r="F4635">
            <v>24.98</v>
          </cell>
          <cell r="G4635">
            <v>20.93</v>
          </cell>
          <cell r="H4635">
            <v>3.29</v>
          </cell>
        </row>
        <row r="4636">
          <cell r="A4636">
            <v>45537</v>
          </cell>
          <cell r="B4636">
            <v>33.950000000000003</v>
          </cell>
          <cell r="C4636">
            <v>37.340000000000003</v>
          </cell>
          <cell r="D4636">
            <v>44.33</v>
          </cell>
          <cell r="E4636">
            <v>22.61</v>
          </cell>
          <cell r="F4636">
            <v>24.98</v>
          </cell>
          <cell r="G4636">
            <v>20.93</v>
          </cell>
          <cell r="H4636">
            <v>3.29</v>
          </cell>
        </row>
        <row r="4637">
          <cell r="A4637">
            <v>45538</v>
          </cell>
          <cell r="B4637">
            <v>34.14</v>
          </cell>
          <cell r="C4637">
            <v>37.58</v>
          </cell>
          <cell r="D4637">
            <v>44.63</v>
          </cell>
          <cell r="E4637">
            <v>22.78</v>
          </cell>
          <cell r="F4637">
            <v>25.1</v>
          </cell>
          <cell r="G4637">
            <v>20.98</v>
          </cell>
          <cell r="H4637">
            <v>3.31</v>
          </cell>
        </row>
        <row r="4638">
          <cell r="A4638">
            <v>45539</v>
          </cell>
          <cell r="B4638">
            <v>34.130000000000003</v>
          </cell>
          <cell r="C4638">
            <v>37.53</v>
          </cell>
          <cell r="D4638">
            <v>44.5</v>
          </cell>
          <cell r="E4638">
            <v>22.47</v>
          </cell>
          <cell r="F4638">
            <v>25</v>
          </cell>
          <cell r="G4638">
            <v>20.81</v>
          </cell>
          <cell r="H4638">
            <v>3.3</v>
          </cell>
        </row>
        <row r="4639">
          <cell r="A4639">
            <v>45540</v>
          </cell>
          <cell r="B4639">
            <v>33.72</v>
          </cell>
          <cell r="C4639">
            <v>37.19</v>
          </cell>
          <cell r="D4639">
            <v>44.12</v>
          </cell>
          <cell r="E4639">
            <v>22.3</v>
          </cell>
          <cell r="F4639">
            <v>24.78</v>
          </cell>
          <cell r="G4639">
            <v>20.62</v>
          </cell>
          <cell r="H4639">
            <v>3.27</v>
          </cell>
        </row>
        <row r="4640">
          <cell r="A4640">
            <v>45541</v>
          </cell>
          <cell r="B4640">
            <v>33.43</v>
          </cell>
          <cell r="C4640">
            <v>36.96</v>
          </cell>
          <cell r="D4640">
            <v>43.82</v>
          </cell>
          <cell r="E4640">
            <v>22.13</v>
          </cell>
          <cell r="F4640">
            <v>24.57</v>
          </cell>
          <cell r="G4640">
            <v>20.52</v>
          </cell>
          <cell r="H4640">
            <v>3.25</v>
          </cell>
        </row>
        <row r="4641">
          <cell r="A4641">
            <v>45542</v>
          </cell>
          <cell r="B4641">
            <v>33.36</v>
          </cell>
          <cell r="C4641">
            <v>36.880000000000003</v>
          </cell>
          <cell r="D4641">
            <v>43.72</v>
          </cell>
          <cell r="E4641">
            <v>22.1</v>
          </cell>
          <cell r="F4641">
            <v>24.53</v>
          </cell>
          <cell r="G4641">
            <v>20.51</v>
          </cell>
          <cell r="H4641">
            <v>3.25</v>
          </cell>
        </row>
        <row r="4642">
          <cell r="A4642">
            <v>45543</v>
          </cell>
          <cell r="B4642">
            <v>33.590000000000003</v>
          </cell>
          <cell r="C4642">
            <v>37.06</v>
          </cell>
          <cell r="D4642">
            <v>43.91</v>
          </cell>
          <cell r="E4642">
            <v>22.07</v>
          </cell>
          <cell r="F4642">
            <v>24.59</v>
          </cell>
          <cell r="G4642">
            <v>20.5</v>
          </cell>
          <cell r="H4642">
            <v>3.25</v>
          </cell>
        </row>
        <row r="4643">
          <cell r="A4643">
            <v>45544</v>
          </cell>
          <cell r="B4643">
            <v>33.590000000000003</v>
          </cell>
          <cell r="C4643">
            <v>37.06</v>
          </cell>
          <cell r="D4643">
            <v>43.91</v>
          </cell>
          <cell r="E4643">
            <v>22.07</v>
          </cell>
          <cell r="F4643">
            <v>24.59</v>
          </cell>
          <cell r="G4643">
            <v>20.5</v>
          </cell>
          <cell r="H4643">
            <v>3.25</v>
          </cell>
        </row>
        <row r="4644">
          <cell r="A4644">
            <v>45545</v>
          </cell>
          <cell r="B4644">
            <v>33.75</v>
          </cell>
          <cell r="C4644">
            <v>37.049999999999997</v>
          </cell>
          <cell r="D4644">
            <v>43.86</v>
          </cell>
          <cell r="E4644">
            <v>22.08</v>
          </cell>
          <cell r="F4644">
            <v>24.69</v>
          </cell>
          <cell r="G4644">
            <v>20.43</v>
          </cell>
          <cell r="H4644">
            <v>3.23</v>
          </cell>
        </row>
        <row r="4645">
          <cell r="A4645">
            <v>45546</v>
          </cell>
          <cell r="B4645">
            <v>33.520000000000003</v>
          </cell>
          <cell r="C4645">
            <v>36.76</v>
          </cell>
          <cell r="D4645">
            <v>43.59</v>
          </cell>
          <cell r="E4645">
            <v>21.91</v>
          </cell>
          <cell r="F4645">
            <v>24.43</v>
          </cell>
          <cell r="G4645">
            <v>20.309999999999999</v>
          </cell>
          <cell r="H4645">
            <v>3.21</v>
          </cell>
        </row>
        <row r="4646">
          <cell r="A4646">
            <v>45547</v>
          </cell>
          <cell r="B4646">
            <v>33.64</v>
          </cell>
          <cell r="C4646">
            <v>36.85</v>
          </cell>
          <cell r="D4646">
            <v>43.63</v>
          </cell>
          <cell r="E4646">
            <v>22.08</v>
          </cell>
          <cell r="F4646">
            <v>24.58</v>
          </cell>
          <cell r="G4646">
            <v>20.36</v>
          </cell>
          <cell r="H4646">
            <v>3.22</v>
          </cell>
        </row>
        <row r="4647">
          <cell r="A4647">
            <v>45548</v>
          </cell>
          <cell r="B4647">
            <v>33.229999999999997</v>
          </cell>
          <cell r="C4647">
            <v>36.64</v>
          </cell>
          <cell r="D4647">
            <v>43.44</v>
          </cell>
          <cell r="E4647">
            <v>21.97</v>
          </cell>
          <cell r="F4647">
            <v>24.29</v>
          </cell>
          <cell r="G4647">
            <v>20.28</v>
          </cell>
          <cell r="H4647">
            <v>3.22</v>
          </cell>
        </row>
        <row r="4648">
          <cell r="A4648">
            <v>45549</v>
          </cell>
          <cell r="B4648">
            <v>33.18</v>
          </cell>
          <cell r="C4648">
            <v>36.590000000000003</v>
          </cell>
          <cell r="D4648">
            <v>43.32</v>
          </cell>
          <cell r="E4648">
            <v>21.86</v>
          </cell>
          <cell r="F4648">
            <v>24.23</v>
          </cell>
          <cell r="G4648">
            <v>20.21</v>
          </cell>
          <cell r="H4648">
            <v>3.22</v>
          </cell>
        </row>
        <row r="4649">
          <cell r="A4649">
            <v>45550</v>
          </cell>
          <cell r="B4649">
            <v>33.07</v>
          </cell>
          <cell r="C4649">
            <v>36.49</v>
          </cell>
          <cell r="D4649">
            <v>43.23</v>
          </cell>
          <cell r="E4649">
            <v>21.81</v>
          </cell>
          <cell r="F4649">
            <v>24.16</v>
          </cell>
          <cell r="G4649">
            <v>20.100000000000001</v>
          </cell>
          <cell r="H4649">
            <v>3.22</v>
          </cell>
        </row>
        <row r="4650">
          <cell r="A4650">
            <v>45551</v>
          </cell>
          <cell r="B4650">
            <v>33.07</v>
          </cell>
          <cell r="C4650">
            <v>36.49</v>
          </cell>
          <cell r="D4650">
            <v>43.23</v>
          </cell>
          <cell r="E4650">
            <v>21.81</v>
          </cell>
          <cell r="F4650">
            <v>24.16</v>
          </cell>
          <cell r="G4650">
            <v>20.100000000000001</v>
          </cell>
          <cell r="H4650">
            <v>3.22</v>
          </cell>
        </row>
        <row r="4651">
          <cell r="A4651">
            <v>45552</v>
          </cell>
          <cell r="B4651">
            <v>33.21</v>
          </cell>
          <cell r="C4651">
            <v>36.76</v>
          </cell>
          <cell r="D4651">
            <v>43.62</v>
          </cell>
          <cell r="E4651">
            <v>22.02</v>
          </cell>
          <cell r="F4651">
            <v>24.24</v>
          </cell>
          <cell r="G4651">
            <v>20.27</v>
          </cell>
          <cell r="H4651">
            <v>3.25</v>
          </cell>
        </row>
        <row r="4652">
          <cell r="A4652">
            <v>45553</v>
          </cell>
          <cell r="B4652">
            <v>33.21</v>
          </cell>
          <cell r="C4652">
            <v>36.78</v>
          </cell>
          <cell r="D4652">
            <v>43.51</v>
          </cell>
          <cell r="E4652">
            <v>22.11</v>
          </cell>
          <cell r="F4652">
            <v>24.26</v>
          </cell>
          <cell r="G4652">
            <v>20.34</v>
          </cell>
          <cell r="H4652">
            <v>3.25</v>
          </cell>
        </row>
        <row r="4653">
          <cell r="A4653">
            <v>45554</v>
          </cell>
          <cell r="B4653">
            <v>33.35</v>
          </cell>
          <cell r="C4653">
            <v>36.729999999999997</v>
          </cell>
          <cell r="D4653">
            <v>43.65</v>
          </cell>
          <cell r="E4653">
            <v>22.1</v>
          </cell>
          <cell r="F4653">
            <v>24.25</v>
          </cell>
          <cell r="G4653">
            <v>20.36</v>
          </cell>
          <cell r="H4653">
            <v>3.24</v>
          </cell>
        </row>
        <row r="4654">
          <cell r="A4654">
            <v>45555</v>
          </cell>
          <cell r="B4654">
            <v>32.97</v>
          </cell>
          <cell r="C4654">
            <v>36.61</v>
          </cell>
          <cell r="D4654">
            <v>43.54</v>
          </cell>
          <cell r="E4654">
            <v>22.04</v>
          </cell>
          <cell r="F4654">
            <v>24.11</v>
          </cell>
          <cell r="G4654">
            <v>20.260000000000002</v>
          </cell>
          <cell r="H4654">
            <v>3.23</v>
          </cell>
        </row>
        <row r="4655">
          <cell r="A4655">
            <v>45556</v>
          </cell>
          <cell r="B4655">
            <v>32.92</v>
          </cell>
          <cell r="C4655">
            <v>36.56</v>
          </cell>
          <cell r="D4655">
            <v>43.59</v>
          </cell>
          <cell r="E4655">
            <v>22.06</v>
          </cell>
          <cell r="F4655">
            <v>24.06</v>
          </cell>
          <cell r="G4655">
            <v>20.29</v>
          </cell>
          <cell r="H4655">
            <v>3.22</v>
          </cell>
        </row>
        <row r="4656">
          <cell r="A4656">
            <v>45557</v>
          </cell>
          <cell r="B4656">
            <v>32.799999999999997</v>
          </cell>
          <cell r="C4656">
            <v>36.42</v>
          </cell>
          <cell r="D4656">
            <v>43.45</v>
          </cell>
          <cell r="E4656">
            <v>21.98</v>
          </cell>
          <cell r="F4656">
            <v>24</v>
          </cell>
          <cell r="G4656">
            <v>20.190000000000001</v>
          </cell>
          <cell r="H4656">
            <v>3.21</v>
          </cell>
        </row>
        <row r="4657">
          <cell r="A4657">
            <v>45558</v>
          </cell>
          <cell r="B4657">
            <v>32.799999999999997</v>
          </cell>
          <cell r="C4657">
            <v>36.42</v>
          </cell>
          <cell r="D4657">
            <v>43.45</v>
          </cell>
          <cell r="E4657">
            <v>21.98</v>
          </cell>
          <cell r="F4657">
            <v>24</v>
          </cell>
          <cell r="G4657">
            <v>20.190000000000001</v>
          </cell>
          <cell r="H4657">
            <v>3.21</v>
          </cell>
        </row>
        <row r="4658">
          <cell r="A4658">
            <v>45559</v>
          </cell>
          <cell r="B4658">
            <v>32.840000000000003</v>
          </cell>
          <cell r="C4658">
            <v>36.29</v>
          </cell>
          <cell r="D4658">
            <v>43.62</v>
          </cell>
          <cell r="E4658">
            <v>22.1</v>
          </cell>
          <cell r="F4658">
            <v>24.09</v>
          </cell>
          <cell r="G4658">
            <v>20.32</v>
          </cell>
          <cell r="H4658">
            <v>3.21</v>
          </cell>
        </row>
        <row r="4659">
          <cell r="A4659">
            <v>45560</v>
          </cell>
          <cell r="B4659">
            <v>32.49</v>
          </cell>
          <cell r="C4659">
            <v>36.17</v>
          </cell>
          <cell r="D4659">
            <v>43.37</v>
          </cell>
          <cell r="E4659">
            <v>22.01</v>
          </cell>
          <cell r="F4659">
            <v>24.01</v>
          </cell>
          <cell r="G4659">
            <v>20.350000000000001</v>
          </cell>
          <cell r="H4659">
            <v>3.2</v>
          </cell>
        </row>
        <row r="4660">
          <cell r="A4660">
            <v>45561</v>
          </cell>
          <cell r="B4660">
            <v>32.56</v>
          </cell>
          <cell r="C4660">
            <v>36.08</v>
          </cell>
          <cell r="D4660">
            <v>43.16</v>
          </cell>
          <cell r="E4660">
            <v>21.87</v>
          </cell>
          <cell r="F4660">
            <v>23.98</v>
          </cell>
          <cell r="G4660">
            <v>20.11</v>
          </cell>
          <cell r="H4660">
            <v>3.18</v>
          </cell>
        </row>
        <row r="4661">
          <cell r="A4661">
            <v>45562</v>
          </cell>
          <cell r="B4661">
            <v>32.340000000000003</v>
          </cell>
          <cell r="C4661">
            <v>35.93</v>
          </cell>
          <cell r="D4661">
            <v>43.09</v>
          </cell>
          <cell r="E4661">
            <v>21.88</v>
          </cell>
          <cell r="F4661">
            <v>23.79</v>
          </cell>
          <cell r="G4661">
            <v>20.149999999999999</v>
          </cell>
          <cell r="H4661">
            <v>3.17</v>
          </cell>
        </row>
        <row r="4662">
          <cell r="A4662">
            <v>45563</v>
          </cell>
          <cell r="B4662">
            <v>32.25</v>
          </cell>
          <cell r="C4662">
            <v>35.82</v>
          </cell>
          <cell r="D4662">
            <v>42.96</v>
          </cell>
          <cell r="E4662">
            <v>21.85</v>
          </cell>
          <cell r="F4662">
            <v>23.74</v>
          </cell>
          <cell r="G4662">
            <v>20.11</v>
          </cell>
          <cell r="H4662">
            <v>3.17</v>
          </cell>
        </row>
        <row r="4663">
          <cell r="A4663">
            <v>45564</v>
          </cell>
          <cell r="B4663">
            <v>32.19</v>
          </cell>
          <cell r="C4663">
            <v>35.770000000000003</v>
          </cell>
          <cell r="D4663">
            <v>42.85</v>
          </cell>
          <cell r="E4663">
            <v>21.92</v>
          </cell>
          <cell r="F4663">
            <v>23.64</v>
          </cell>
          <cell r="G4663">
            <v>20.23</v>
          </cell>
          <cell r="H4663">
            <v>3.18</v>
          </cell>
        </row>
        <row r="4664">
          <cell r="A4664">
            <v>45565</v>
          </cell>
          <cell r="B4664">
            <v>32.19</v>
          </cell>
          <cell r="C4664">
            <v>35.770000000000003</v>
          </cell>
          <cell r="D4664">
            <v>42.85</v>
          </cell>
          <cell r="E4664">
            <v>21.92</v>
          </cell>
          <cell r="F4664">
            <v>23.64</v>
          </cell>
          <cell r="G4664">
            <v>20.23</v>
          </cell>
          <cell r="H4664">
            <v>3.18</v>
          </cell>
        </row>
        <row r="4665">
          <cell r="A4665">
            <v>45566</v>
          </cell>
          <cell r="B4665">
            <v>32.299999999999997</v>
          </cell>
          <cell r="C4665">
            <v>35.81</v>
          </cell>
          <cell r="D4665">
            <v>43.01</v>
          </cell>
          <cell r="E4665">
            <v>22.01</v>
          </cell>
          <cell r="F4665">
            <v>23.7</v>
          </cell>
          <cell r="G4665">
            <v>20.23</v>
          </cell>
          <cell r="H4665">
            <v>3.17</v>
          </cell>
        </row>
        <row r="4666">
          <cell r="A4666">
            <v>45567</v>
          </cell>
          <cell r="B4666">
            <v>32.39</v>
          </cell>
          <cell r="C4666">
            <v>35.67</v>
          </cell>
          <cell r="D4666">
            <v>42.81</v>
          </cell>
          <cell r="E4666">
            <v>21.93</v>
          </cell>
          <cell r="F4666">
            <v>23.83</v>
          </cell>
          <cell r="G4666">
            <v>20.12</v>
          </cell>
          <cell r="H4666">
            <v>3.14</v>
          </cell>
        </row>
        <row r="4667">
          <cell r="A4667">
            <v>45568</v>
          </cell>
          <cell r="B4667">
            <v>32.880000000000003</v>
          </cell>
          <cell r="C4667">
            <v>36.11</v>
          </cell>
          <cell r="D4667">
            <v>43.37</v>
          </cell>
          <cell r="E4667">
            <v>22.24</v>
          </cell>
          <cell r="F4667">
            <v>24.15</v>
          </cell>
          <cell r="G4667">
            <v>20.27</v>
          </cell>
          <cell r="H4667">
            <v>3.18</v>
          </cell>
        </row>
        <row r="4668">
          <cell r="A4668">
            <v>45569</v>
          </cell>
          <cell r="B4668">
            <v>33.020000000000003</v>
          </cell>
          <cell r="C4668">
            <v>36.24</v>
          </cell>
          <cell r="D4668">
            <v>43.12</v>
          </cell>
          <cell r="E4668">
            <v>22.22</v>
          </cell>
          <cell r="F4668">
            <v>24.18</v>
          </cell>
          <cell r="G4668">
            <v>20.239999999999998</v>
          </cell>
          <cell r="H4668">
            <v>3.19</v>
          </cell>
        </row>
        <row r="4669">
          <cell r="A4669">
            <v>45570</v>
          </cell>
          <cell r="B4669">
            <v>32.880000000000003</v>
          </cell>
          <cell r="C4669">
            <v>36.07</v>
          </cell>
          <cell r="D4669">
            <v>43.04</v>
          </cell>
          <cell r="E4669">
            <v>22.1</v>
          </cell>
          <cell r="F4669">
            <v>24.06</v>
          </cell>
          <cell r="G4669">
            <v>20.11</v>
          </cell>
          <cell r="H4669">
            <v>3.18</v>
          </cell>
        </row>
        <row r="4670">
          <cell r="A4670">
            <v>45571</v>
          </cell>
          <cell r="B4670">
            <v>33.29</v>
          </cell>
          <cell r="C4670">
            <v>36.35</v>
          </cell>
          <cell r="D4670">
            <v>43.47</v>
          </cell>
          <cell r="E4670">
            <v>22.26</v>
          </cell>
          <cell r="F4670">
            <v>24.32</v>
          </cell>
          <cell r="G4670">
            <v>20.25</v>
          </cell>
          <cell r="H4670">
            <v>3.19</v>
          </cell>
        </row>
        <row r="4671">
          <cell r="A4671">
            <v>45572</v>
          </cell>
          <cell r="B4671">
            <v>33.29</v>
          </cell>
          <cell r="C4671">
            <v>36.35</v>
          </cell>
          <cell r="D4671">
            <v>43.47</v>
          </cell>
          <cell r="E4671">
            <v>22.26</v>
          </cell>
          <cell r="F4671">
            <v>24.32</v>
          </cell>
          <cell r="G4671">
            <v>20.25</v>
          </cell>
          <cell r="H4671">
            <v>3.19</v>
          </cell>
        </row>
        <row r="4672">
          <cell r="A4672">
            <v>45573</v>
          </cell>
          <cell r="B4672">
            <v>33.31</v>
          </cell>
          <cell r="C4672">
            <v>36.4</v>
          </cell>
          <cell r="D4672">
            <v>43.42</v>
          </cell>
          <cell r="E4672">
            <v>22.15</v>
          </cell>
          <cell r="F4672">
            <v>24.32</v>
          </cell>
          <cell r="G4672">
            <v>20.2</v>
          </cell>
          <cell r="H4672">
            <v>3.21</v>
          </cell>
        </row>
        <row r="4673">
          <cell r="A4673">
            <v>45574</v>
          </cell>
          <cell r="B4673">
            <v>33.299999999999997</v>
          </cell>
          <cell r="C4673">
            <v>36.36</v>
          </cell>
          <cell r="D4673">
            <v>43.4</v>
          </cell>
          <cell r="E4673">
            <v>22.09</v>
          </cell>
          <cell r="F4673">
            <v>24.21</v>
          </cell>
          <cell r="G4673">
            <v>20.07</v>
          </cell>
          <cell r="H4673">
            <v>3.21</v>
          </cell>
        </row>
        <row r="4674">
          <cell r="A4674">
            <v>45575</v>
          </cell>
          <cell r="B4674">
            <v>33.4</v>
          </cell>
          <cell r="C4674">
            <v>36.36</v>
          </cell>
          <cell r="D4674">
            <v>43.44</v>
          </cell>
          <cell r="E4674">
            <v>22.06</v>
          </cell>
          <cell r="F4674">
            <v>24.17</v>
          </cell>
          <cell r="G4674">
            <v>20.02</v>
          </cell>
          <cell r="H4674">
            <v>3.2</v>
          </cell>
        </row>
        <row r="4675">
          <cell r="A4675">
            <v>45576</v>
          </cell>
          <cell r="B4675">
            <v>33.19</v>
          </cell>
          <cell r="C4675">
            <v>36.11</v>
          </cell>
          <cell r="D4675">
            <v>43.14</v>
          </cell>
          <cell r="E4675">
            <v>22.01</v>
          </cell>
          <cell r="F4675">
            <v>23.95</v>
          </cell>
          <cell r="G4675">
            <v>20</v>
          </cell>
          <cell r="H4675">
            <v>3.18</v>
          </cell>
        </row>
        <row r="4676">
          <cell r="A4676">
            <v>45577</v>
          </cell>
          <cell r="B4676">
            <v>33.17</v>
          </cell>
          <cell r="C4676">
            <v>36.1</v>
          </cell>
          <cell r="D4676">
            <v>43.11</v>
          </cell>
          <cell r="E4676">
            <v>21.96</v>
          </cell>
          <cell r="F4676">
            <v>23.91</v>
          </cell>
          <cell r="G4676">
            <v>19.940000000000001</v>
          </cell>
          <cell r="H4676">
            <v>3.18</v>
          </cell>
        </row>
        <row r="4677">
          <cell r="A4677">
            <v>45578</v>
          </cell>
          <cell r="B4677">
            <v>33.17</v>
          </cell>
          <cell r="C4677">
            <v>36.1</v>
          </cell>
          <cell r="D4677">
            <v>43.11</v>
          </cell>
          <cell r="E4677">
            <v>21.96</v>
          </cell>
          <cell r="F4677">
            <v>23.91</v>
          </cell>
          <cell r="G4677">
            <v>19.940000000000001</v>
          </cell>
          <cell r="H4677">
            <v>3.18</v>
          </cell>
        </row>
        <row r="4678">
          <cell r="A4678">
            <v>45579</v>
          </cell>
          <cell r="B4678">
            <v>33.17</v>
          </cell>
          <cell r="C4678">
            <v>36.1</v>
          </cell>
          <cell r="D4678">
            <v>43.11</v>
          </cell>
          <cell r="E4678">
            <v>21.96</v>
          </cell>
          <cell r="F4678">
            <v>23.91</v>
          </cell>
          <cell r="G4678">
            <v>19.940000000000001</v>
          </cell>
          <cell r="H4678">
            <v>3.18</v>
          </cell>
        </row>
        <row r="4679">
          <cell r="A4679">
            <v>45580</v>
          </cell>
          <cell r="B4679">
            <v>33.1</v>
          </cell>
          <cell r="C4679">
            <v>35.92</v>
          </cell>
          <cell r="D4679">
            <v>43.01</v>
          </cell>
          <cell r="E4679">
            <v>21.89</v>
          </cell>
          <cell r="F4679">
            <v>23.91</v>
          </cell>
          <cell r="G4679">
            <v>19.88</v>
          </cell>
          <cell r="H4679">
            <v>3.16</v>
          </cell>
        </row>
        <row r="4680">
          <cell r="A4680">
            <v>45581</v>
          </cell>
          <cell r="B4680">
            <v>33.11</v>
          </cell>
          <cell r="C4680">
            <v>35.869999999999997</v>
          </cell>
          <cell r="D4680">
            <v>43.06</v>
          </cell>
          <cell r="E4680">
            <v>21.77</v>
          </cell>
          <cell r="F4680">
            <v>23.83</v>
          </cell>
          <cell r="G4680">
            <v>19.8</v>
          </cell>
          <cell r="H4680">
            <v>3.16</v>
          </cell>
        </row>
        <row r="4681">
          <cell r="A4681">
            <v>45582</v>
          </cell>
          <cell r="B4681">
            <v>33.06</v>
          </cell>
          <cell r="C4681">
            <v>35.729999999999997</v>
          </cell>
          <cell r="D4681">
            <v>42.74</v>
          </cell>
          <cell r="E4681">
            <v>21.78</v>
          </cell>
          <cell r="F4681">
            <v>23.85</v>
          </cell>
          <cell r="G4681">
            <v>19.8</v>
          </cell>
          <cell r="H4681">
            <v>3.13</v>
          </cell>
        </row>
        <row r="4682">
          <cell r="A4682">
            <v>45583</v>
          </cell>
          <cell r="B4682">
            <v>32.979999999999997</v>
          </cell>
          <cell r="C4682">
            <v>35.54</v>
          </cell>
          <cell r="D4682">
            <v>42.71</v>
          </cell>
          <cell r="E4682">
            <v>21.73</v>
          </cell>
          <cell r="F4682">
            <v>23.72</v>
          </cell>
          <cell r="G4682">
            <v>19.739999999999998</v>
          </cell>
          <cell r="H4682">
            <v>3.11</v>
          </cell>
        </row>
        <row r="4683">
          <cell r="A4683">
            <v>45584</v>
          </cell>
          <cell r="B4683">
            <v>33</v>
          </cell>
          <cell r="C4683">
            <v>35.6</v>
          </cell>
          <cell r="D4683">
            <v>42.86</v>
          </cell>
          <cell r="E4683">
            <v>21.78</v>
          </cell>
          <cell r="F4683">
            <v>23.74</v>
          </cell>
          <cell r="G4683">
            <v>19.77</v>
          </cell>
          <cell r="H4683">
            <v>3.13</v>
          </cell>
        </row>
        <row r="4684">
          <cell r="A4684">
            <v>45585</v>
          </cell>
          <cell r="B4684">
            <v>33</v>
          </cell>
          <cell r="C4684">
            <v>35.67</v>
          </cell>
          <cell r="D4684">
            <v>42.82</v>
          </cell>
          <cell r="E4684">
            <v>21.77</v>
          </cell>
          <cell r="F4684">
            <v>23.71</v>
          </cell>
          <cell r="G4684">
            <v>19.78</v>
          </cell>
          <cell r="H4684">
            <v>3.12</v>
          </cell>
        </row>
        <row r="4685">
          <cell r="A4685">
            <v>45586</v>
          </cell>
          <cell r="B4685">
            <v>33</v>
          </cell>
          <cell r="C4685">
            <v>35.67</v>
          </cell>
          <cell r="D4685">
            <v>42.82</v>
          </cell>
          <cell r="E4685">
            <v>21.77</v>
          </cell>
          <cell r="F4685">
            <v>23.71</v>
          </cell>
          <cell r="G4685">
            <v>19.78</v>
          </cell>
          <cell r="H4685">
            <v>3.12</v>
          </cell>
        </row>
        <row r="4686">
          <cell r="A4686">
            <v>45587</v>
          </cell>
          <cell r="B4686">
            <v>33.35</v>
          </cell>
          <cell r="C4686">
            <v>35.89</v>
          </cell>
          <cell r="D4686">
            <v>43.08</v>
          </cell>
          <cell r="E4686">
            <v>21.86</v>
          </cell>
          <cell r="F4686">
            <v>23.92</v>
          </cell>
          <cell r="G4686">
            <v>19.88</v>
          </cell>
          <cell r="H4686">
            <v>3.14</v>
          </cell>
        </row>
        <row r="4687">
          <cell r="A4687">
            <v>45588</v>
          </cell>
          <cell r="B4687">
            <v>33.369999999999997</v>
          </cell>
          <cell r="C4687">
            <v>35.97</v>
          </cell>
          <cell r="D4687">
            <v>43.18</v>
          </cell>
          <cell r="E4687">
            <v>21.91</v>
          </cell>
          <cell r="F4687">
            <v>23.94</v>
          </cell>
          <cell r="G4687">
            <v>19.93</v>
          </cell>
          <cell r="H4687">
            <v>3.16</v>
          </cell>
        </row>
        <row r="4688">
          <cell r="A4688">
            <v>45589</v>
          </cell>
          <cell r="B4688">
            <v>33.659999999999997</v>
          </cell>
          <cell r="C4688">
            <v>36.11</v>
          </cell>
          <cell r="D4688">
            <v>43.26</v>
          </cell>
          <cell r="E4688">
            <v>21.96</v>
          </cell>
          <cell r="F4688">
            <v>24.15</v>
          </cell>
          <cell r="G4688">
            <v>19.96</v>
          </cell>
          <cell r="H4688">
            <v>3.16</v>
          </cell>
        </row>
        <row r="4689">
          <cell r="A4689">
            <v>45590</v>
          </cell>
          <cell r="B4689">
            <v>33.57</v>
          </cell>
          <cell r="C4689">
            <v>36.15</v>
          </cell>
          <cell r="D4689">
            <v>43.31</v>
          </cell>
          <cell r="E4689">
            <v>21.88</v>
          </cell>
          <cell r="F4689">
            <v>24.05</v>
          </cell>
          <cell r="G4689">
            <v>19.89</v>
          </cell>
          <cell r="H4689">
            <v>3.16</v>
          </cell>
        </row>
        <row r="4690">
          <cell r="A4690">
            <v>45591</v>
          </cell>
          <cell r="B4690">
            <v>33.65</v>
          </cell>
          <cell r="C4690">
            <v>36.229999999999997</v>
          </cell>
          <cell r="D4690">
            <v>43.42</v>
          </cell>
          <cell r="E4690">
            <v>21.92</v>
          </cell>
          <cell r="F4690">
            <v>24.11</v>
          </cell>
          <cell r="G4690">
            <v>19.920000000000002</v>
          </cell>
          <cell r="H4690">
            <v>3.17</v>
          </cell>
        </row>
        <row r="4691">
          <cell r="A4691">
            <v>45592</v>
          </cell>
          <cell r="B4691">
            <v>33.659999999999997</v>
          </cell>
          <cell r="C4691">
            <v>36.14</v>
          </cell>
          <cell r="D4691">
            <v>43.39</v>
          </cell>
          <cell r="E4691">
            <v>21.83</v>
          </cell>
          <cell r="F4691">
            <v>24.04</v>
          </cell>
          <cell r="G4691">
            <v>19.829999999999998</v>
          </cell>
          <cell r="H4691">
            <v>3.15</v>
          </cell>
        </row>
        <row r="4692">
          <cell r="A4692">
            <v>45593</v>
          </cell>
          <cell r="B4692">
            <v>33.659999999999997</v>
          </cell>
          <cell r="C4692">
            <v>36.14</v>
          </cell>
          <cell r="D4692">
            <v>43.39</v>
          </cell>
          <cell r="E4692">
            <v>21.83</v>
          </cell>
          <cell r="F4692">
            <v>24.04</v>
          </cell>
          <cell r="G4692">
            <v>19.829999999999998</v>
          </cell>
          <cell r="H4692">
            <v>3.15</v>
          </cell>
        </row>
        <row r="4693">
          <cell r="A4693">
            <v>45594</v>
          </cell>
          <cell r="B4693">
            <v>33.619999999999997</v>
          </cell>
          <cell r="C4693">
            <v>36.17</v>
          </cell>
          <cell r="D4693">
            <v>43.37</v>
          </cell>
          <cell r="E4693">
            <v>21.73</v>
          </cell>
          <cell r="F4693">
            <v>24.01</v>
          </cell>
          <cell r="G4693">
            <v>19.829999999999998</v>
          </cell>
          <cell r="H4693">
            <v>3.14</v>
          </cell>
        </row>
        <row r="4694">
          <cell r="A4694">
            <v>45595</v>
          </cell>
          <cell r="B4694">
            <v>33.5</v>
          </cell>
          <cell r="C4694">
            <v>36.07</v>
          </cell>
          <cell r="D4694">
            <v>43.36</v>
          </cell>
          <cell r="E4694">
            <v>21.63</v>
          </cell>
          <cell r="F4694">
            <v>23.89</v>
          </cell>
          <cell r="G4694">
            <v>19.75</v>
          </cell>
          <cell r="H4694">
            <v>3.14</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row r="4712">
          <cell r="A4712">
            <v>45613</v>
          </cell>
        </row>
        <row r="4713">
          <cell r="A4713">
            <v>45614</v>
          </cell>
        </row>
        <row r="4714">
          <cell r="A4714">
            <v>45615</v>
          </cell>
        </row>
        <row r="4715">
          <cell r="A4715">
            <v>45616</v>
          </cell>
        </row>
        <row r="4716">
          <cell r="A4716">
            <v>45617</v>
          </cell>
        </row>
        <row r="4717">
          <cell r="A4717">
            <v>45618</v>
          </cell>
        </row>
        <row r="4718">
          <cell r="A4718">
            <v>45619</v>
          </cell>
        </row>
        <row r="4719">
          <cell r="A4719">
            <v>45620</v>
          </cell>
        </row>
        <row r="4720">
          <cell r="A4720">
            <v>45621</v>
          </cell>
        </row>
        <row r="4721">
          <cell r="A4721">
            <v>45622</v>
          </cell>
        </row>
        <row r="4722">
          <cell r="A4722">
            <v>45623</v>
          </cell>
        </row>
        <row r="4723">
          <cell r="A4723">
            <v>45624</v>
          </cell>
        </row>
        <row r="4724">
          <cell r="A4724">
            <v>45625</v>
          </cell>
        </row>
        <row r="4725">
          <cell r="A4725">
            <v>45626</v>
          </cell>
        </row>
        <row r="4726">
          <cell r="A4726">
            <v>45627</v>
          </cell>
        </row>
        <row r="4727">
          <cell r="A4727">
            <v>45628</v>
          </cell>
        </row>
        <row r="4728">
          <cell r="A4728">
            <v>45629</v>
          </cell>
        </row>
        <row r="4729">
          <cell r="A4729">
            <v>45630</v>
          </cell>
        </row>
        <row r="4730">
          <cell r="A4730">
            <v>45631</v>
          </cell>
        </row>
        <row r="4731">
          <cell r="A4731">
            <v>45632</v>
          </cell>
        </row>
        <row r="4732">
          <cell r="A4732">
            <v>45633</v>
          </cell>
        </row>
        <row r="4733">
          <cell r="A4733">
            <v>45634</v>
          </cell>
        </row>
        <row r="4734">
          <cell r="A4734">
            <v>45635</v>
          </cell>
        </row>
        <row r="4735">
          <cell r="A4735">
            <v>45636</v>
          </cell>
        </row>
        <row r="4736">
          <cell r="A4736">
            <v>45637</v>
          </cell>
        </row>
        <row r="4737">
          <cell r="A4737">
            <v>45638</v>
          </cell>
        </row>
        <row r="4738">
          <cell r="A4738">
            <v>45639</v>
          </cell>
        </row>
        <row r="4739">
          <cell r="A4739">
            <v>45640</v>
          </cell>
        </row>
        <row r="4740">
          <cell r="A4740">
            <v>45641</v>
          </cell>
        </row>
        <row r="4741">
          <cell r="A4741">
            <v>45642</v>
          </cell>
        </row>
        <row r="4742">
          <cell r="A4742">
            <v>45643</v>
          </cell>
        </row>
        <row r="4743">
          <cell r="A4743">
            <v>45644</v>
          </cell>
        </row>
        <row r="4744">
          <cell r="A4744">
            <v>45645</v>
          </cell>
        </row>
        <row r="4745">
          <cell r="A4745">
            <v>45646</v>
          </cell>
        </row>
        <row r="4746">
          <cell r="A4746">
            <v>45647</v>
          </cell>
        </row>
        <row r="4747">
          <cell r="A4747">
            <v>45648</v>
          </cell>
        </row>
        <row r="4748">
          <cell r="A4748">
            <v>45649</v>
          </cell>
        </row>
        <row r="4749">
          <cell r="A4749">
            <v>45650</v>
          </cell>
        </row>
        <row r="4750">
          <cell r="A4750">
            <v>45651</v>
          </cell>
        </row>
        <row r="4751">
          <cell r="A4751">
            <v>45652</v>
          </cell>
        </row>
        <row r="4752">
          <cell r="A4752">
            <v>45653</v>
          </cell>
        </row>
        <row r="4753">
          <cell r="A4753">
            <v>45654</v>
          </cell>
        </row>
        <row r="4754">
          <cell r="A4754">
            <v>45655</v>
          </cell>
        </row>
        <row r="4755">
          <cell r="A4755">
            <v>45656</v>
          </cell>
        </row>
        <row r="4756">
          <cell r="A4756">
            <v>45657</v>
          </cell>
        </row>
        <row r="4757">
          <cell r="A4757">
            <v>45658</v>
          </cell>
        </row>
        <row r="4758">
          <cell r="A4758">
            <v>45659</v>
          </cell>
        </row>
        <row r="4759">
          <cell r="A4759">
            <v>45660</v>
          </cell>
        </row>
        <row r="4760">
          <cell r="A4760">
            <v>45661</v>
          </cell>
        </row>
        <row r="4761">
          <cell r="A4761">
            <v>45662</v>
          </cell>
        </row>
        <row r="4762">
          <cell r="A4762">
            <v>45663</v>
          </cell>
        </row>
        <row r="4763">
          <cell r="A4763">
            <v>45664</v>
          </cell>
        </row>
        <row r="4764">
          <cell r="A4764">
            <v>45665</v>
          </cell>
        </row>
        <row r="4765">
          <cell r="A4765">
            <v>45666</v>
          </cell>
        </row>
        <row r="4766">
          <cell r="A4766">
            <v>45667</v>
          </cell>
        </row>
        <row r="4767">
          <cell r="A4767">
            <v>45668</v>
          </cell>
        </row>
        <row r="4768">
          <cell r="A4768">
            <v>45669</v>
          </cell>
        </row>
        <row r="4769">
          <cell r="A4769">
            <v>45670</v>
          </cell>
        </row>
        <row r="4770">
          <cell r="A4770">
            <v>45671</v>
          </cell>
        </row>
        <row r="4771">
          <cell r="A4771">
            <v>45672</v>
          </cell>
        </row>
        <row r="4772">
          <cell r="A4772">
            <v>45673</v>
          </cell>
        </row>
        <row r="4773">
          <cell r="A4773">
            <v>45674</v>
          </cell>
        </row>
        <row r="4774">
          <cell r="A4774">
            <v>45675</v>
          </cell>
        </row>
        <row r="4775">
          <cell r="A4775">
            <v>45676</v>
          </cell>
        </row>
        <row r="4776">
          <cell r="A4776">
            <v>45677</v>
          </cell>
        </row>
        <row r="4777">
          <cell r="A4777">
            <v>45678</v>
          </cell>
        </row>
        <row r="4778">
          <cell r="A4778">
            <v>45679</v>
          </cell>
        </row>
        <row r="4779">
          <cell r="A4779">
            <v>45680</v>
          </cell>
        </row>
        <row r="4780">
          <cell r="A4780">
            <v>45681</v>
          </cell>
        </row>
        <row r="4781">
          <cell r="A4781">
            <v>45682</v>
          </cell>
        </row>
        <row r="4782">
          <cell r="A4782">
            <v>45683</v>
          </cell>
        </row>
        <row r="4783">
          <cell r="A4783">
            <v>45684</v>
          </cell>
        </row>
        <row r="4784">
          <cell r="A4784">
            <v>45685</v>
          </cell>
        </row>
        <row r="4785">
          <cell r="A4785">
            <v>45686</v>
          </cell>
        </row>
        <row r="4786">
          <cell r="A4786">
            <v>45687</v>
          </cell>
        </row>
        <row r="4787">
          <cell r="A4787">
            <v>45688</v>
          </cell>
        </row>
        <row r="4788">
          <cell r="A4788">
            <v>45689</v>
          </cell>
        </row>
        <row r="4789">
          <cell r="A4789">
            <v>45690</v>
          </cell>
        </row>
        <row r="4790">
          <cell r="A4790">
            <v>45691</v>
          </cell>
        </row>
        <row r="4791">
          <cell r="A4791">
            <v>45692</v>
          </cell>
        </row>
        <row r="4792">
          <cell r="A4792">
            <v>45693</v>
          </cell>
        </row>
        <row r="4793">
          <cell r="A4793">
            <v>45694</v>
          </cell>
        </row>
        <row r="4794">
          <cell r="A4794">
            <v>45695</v>
          </cell>
        </row>
        <row r="4795">
          <cell r="A4795">
            <v>45696</v>
          </cell>
        </row>
        <row r="4796">
          <cell r="A4796">
            <v>45697</v>
          </cell>
        </row>
        <row r="4797">
          <cell r="A4797">
            <v>45698</v>
          </cell>
        </row>
        <row r="4798">
          <cell r="A4798">
            <v>45699</v>
          </cell>
        </row>
        <row r="4799">
          <cell r="A4799">
            <v>45700</v>
          </cell>
        </row>
        <row r="4800">
          <cell r="A4800">
            <v>45701</v>
          </cell>
        </row>
        <row r="4801">
          <cell r="A4801">
            <v>45702</v>
          </cell>
        </row>
        <row r="4802">
          <cell r="A4802">
            <v>45703</v>
          </cell>
        </row>
        <row r="4803">
          <cell r="A4803">
            <v>45704</v>
          </cell>
        </row>
        <row r="4804">
          <cell r="A4804">
            <v>45705</v>
          </cell>
        </row>
        <row r="4805">
          <cell r="A4805">
            <v>45706</v>
          </cell>
        </row>
        <row r="4806">
          <cell r="A4806">
            <v>45707</v>
          </cell>
        </row>
        <row r="4807">
          <cell r="A4807">
            <v>45708</v>
          </cell>
        </row>
        <row r="4808">
          <cell r="A4808">
            <v>45709</v>
          </cell>
        </row>
        <row r="4809">
          <cell r="A4809">
            <v>45710</v>
          </cell>
        </row>
        <row r="4810">
          <cell r="A4810">
            <v>45711</v>
          </cell>
        </row>
        <row r="4811">
          <cell r="A4811">
            <v>45712</v>
          </cell>
        </row>
        <row r="4812">
          <cell r="A4812">
            <v>45713</v>
          </cell>
        </row>
        <row r="4813">
          <cell r="A4813">
            <v>45714</v>
          </cell>
        </row>
        <row r="4814">
          <cell r="A4814">
            <v>45715</v>
          </cell>
        </row>
        <row r="4815">
          <cell r="A4815">
            <v>45716</v>
          </cell>
        </row>
        <row r="4816">
          <cell r="A4816">
            <v>45717</v>
          </cell>
        </row>
        <row r="4817">
          <cell r="A4817">
            <v>45718</v>
          </cell>
        </row>
        <row r="4818">
          <cell r="A4818">
            <v>45719</v>
          </cell>
        </row>
        <row r="4819">
          <cell r="A4819">
            <v>45720</v>
          </cell>
        </row>
        <row r="4820">
          <cell r="A4820">
            <v>45721</v>
          </cell>
        </row>
        <row r="4821">
          <cell r="A4821">
            <v>45722</v>
          </cell>
        </row>
        <row r="4822">
          <cell r="A4822">
            <v>45723</v>
          </cell>
        </row>
        <row r="4823">
          <cell r="A4823">
            <v>45724</v>
          </cell>
        </row>
        <row r="4824">
          <cell r="A4824">
            <v>45725</v>
          </cell>
        </row>
        <row r="4825">
          <cell r="A4825">
            <v>45726</v>
          </cell>
        </row>
        <row r="4826">
          <cell r="A4826">
            <v>45727</v>
          </cell>
        </row>
        <row r="4827">
          <cell r="A4827">
            <v>45728</v>
          </cell>
        </row>
        <row r="4828">
          <cell r="A4828">
            <v>45729</v>
          </cell>
        </row>
        <row r="4829">
          <cell r="A4829">
            <v>45730</v>
          </cell>
        </row>
        <row r="4830">
          <cell r="A4830">
            <v>45731</v>
          </cell>
        </row>
        <row r="4831">
          <cell r="A4831">
            <v>45732</v>
          </cell>
        </row>
        <row r="4832">
          <cell r="A4832">
            <v>45733</v>
          </cell>
        </row>
        <row r="4833">
          <cell r="A4833">
            <v>45734</v>
          </cell>
        </row>
        <row r="4834">
          <cell r="A4834">
            <v>45735</v>
          </cell>
        </row>
        <row r="4835">
          <cell r="A4835">
            <v>45736</v>
          </cell>
        </row>
        <row r="4836">
          <cell r="A4836">
            <v>45737</v>
          </cell>
        </row>
        <row r="4837">
          <cell r="A4837">
            <v>45738</v>
          </cell>
        </row>
        <row r="4838">
          <cell r="A4838">
            <v>45739</v>
          </cell>
        </row>
        <row r="4839">
          <cell r="A4839">
            <v>45740</v>
          </cell>
        </row>
        <row r="4840">
          <cell r="A4840">
            <v>45741</v>
          </cell>
        </row>
        <row r="4841">
          <cell r="A4841">
            <v>45742</v>
          </cell>
        </row>
        <row r="4842">
          <cell r="A4842">
            <v>45743</v>
          </cell>
        </row>
        <row r="4843">
          <cell r="A4843">
            <v>45744</v>
          </cell>
        </row>
        <row r="4844">
          <cell r="A4844">
            <v>45745</v>
          </cell>
        </row>
        <row r="4845">
          <cell r="A4845">
            <v>45746</v>
          </cell>
        </row>
        <row r="4846">
          <cell r="A4846">
            <v>45747</v>
          </cell>
        </row>
        <row r="4847">
          <cell r="A4847">
            <v>45748</v>
          </cell>
        </row>
        <row r="4848">
          <cell r="A4848">
            <v>45749</v>
          </cell>
        </row>
        <row r="4849">
          <cell r="A4849">
            <v>45750</v>
          </cell>
        </row>
        <row r="4850">
          <cell r="A4850">
            <v>45751</v>
          </cell>
        </row>
        <row r="4851">
          <cell r="A4851">
            <v>45752</v>
          </cell>
        </row>
        <row r="4852">
          <cell r="A4852">
            <v>45753</v>
          </cell>
        </row>
        <row r="4853">
          <cell r="A4853">
            <v>45754</v>
          </cell>
        </row>
        <row r="4854">
          <cell r="A4854">
            <v>45755</v>
          </cell>
        </row>
        <row r="4855">
          <cell r="A4855">
            <v>45756</v>
          </cell>
        </row>
        <row r="4856">
          <cell r="A4856">
            <v>45757</v>
          </cell>
        </row>
        <row r="4857">
          <cell r="A4857">
            <v>45758</v>
          </cell>
        </row>
        <row r="4858">
          <cell r="A4858">
            <v>45759</v>
          </cell>
        </row>
        <row r="4859">
          <cell r="A4859">
            <v>45760</v>
          </cell>
        </row>
        <row r="4860">
          <cell r="A4860">
            <v>45761</v>
          </cell>
        </row>
        <row r="4861">
          <cell r="A4861">
            <v>45762</v>
          </cell>
        </row>
        <row r="4862">
          <cell r="A4862">
            <v>45763</v>
          </cell>
        </row>
        <row r="4863">
          <cell r="A4863">
            <v>45764</v>
          </cell>
        </row>
        <row r="4864">
          <cell r="A4864">
            <v>45765</v>
          </cell>
        </row>
        <row r="4865">
          <cell r="A4865">
            <v>45766</v>
          </cell>
        </row>
        <row r="4866">
          <cell r="A4866">
            <v>45767</v>
          </cell>
        </row>
        <row r="4867">
          <cell r="A4867">
            <v>45768</v>
          </cell>
        </row>
        <row r="4868">
          <cell r="A4868">
            <v>45769</v>
          </cell>
        </row>
        <row r="4869">
          <cell r="A4869">
            <v>45770</v>
          </cell>
        </row>
        <row r="4870">
          <cell r="A4870">
            <v>45771</v>
          </cell>
        </row>
        <row r="4871">
          <cell r="A4871">
            <v>45772</v>
          </cell>
        </row>
        <row r="4872">
          <cell r="A4872">
            <v>45773</v>
          </cell>
        </row>
        <row r="4873">
          <cell r="A4873">
            <v>45774</v>
          </cell>
        </row>
        <row r="4874">
          <cell r="A4874">
            <v>45775</v>
          </cell>
        </row>
        <row r="4875">
          <cell r="A4875">
            <v>45776</v>
          </cell>
        </row>
        <row r="4876">
          <cell r="A4876">
            <v>45777</v>
          </cell>
        </row>
        <row r="4877">
          <cell r="A4877">
            <v>45778</v>
          </cell>
        </row>
        <row r="4878">
          <cell r="A4878">
            <v>45779</v>
          </cell>
        </row>
        <row r="4879">
          <cell r="A4879">
            <v>45780</v>
          </cell>
        </row>
        <row r="4880">
          <cell r="A4880">
            <v>45781</v>
          </cell>
        </row>
        <row r="4881">
          <cell r="A4881">
            <v>45782</v>
          </cell>
        </row>
        <row r="4882">
          <cell r="A4882">
            <v>45783</v>
          </cell>
        </row>
        <row r="4883">
          <cell r="A4883">
            <v>45784</v>
          </cell>
        </row>
        <row r="4884">
          <cell r="A4884">
            <v>45785</v>
          </cell>
        </row>
        <row r="4885">
          <cell r="A4885">
            <v>45786</v>
          </cell>
        </row>
        <row r="4886">
          <cell r="A4886">
            <v>45787</v>
          </cell>
        </row>
        <row r="4887">
          <cell r="A4887">
            <v>45788</v>
          </cell>
        </row>
        <row r="4888">
          <cell r="A4888">
            <v>45789</v>
          </cell>
        </row>
        <row r="4889">
          <cell r="A4889">
            <v>45790</v>
          </cell>
        </row>
        <row r="4890">
          <cell r="A4890">
            <v>45791</v>
          </cell>
        </row>
        <row r="4891">
          <cell r="A4891">
            <v>45792</v>
          </cell>
        </row>
        <row r="4892">
          <cell r="A4892">
            <v>45793</v>
          </cell>
        </row>
        <row r="4893">
          <cell r="A4893">
            <v>45794</v>
          </cell>
        </row>
        <row r="4894">
          <cell r="A4894">
            <v>45795</v>
          </cell>
        </row>
        <row r="4895">
          <cell r="A4895">
            <v>45796</v>
          </cell>
        </row>
        <row r="4896">
          <cell r="A4896">
            <v>45797</v>
          </cell>
        </row>
        <row r="4897">
          <cell r="A4897">
            <v>45798</v>
          </cell>
        </row>
        <row r="4898">
          <cell r="A4898">
            <v>45799</v>
          </cell>
        </row>
        <row r="4899">
          <cell r="A4899">
            <v>45800</v>
          </cell>
        </row>
        <row r="4900">
          <cell r="A4900">
            <v>45801</v>
          </cell>
        </row>
        <row r="4901">
          <cell r="A4901">
            <v>45802</v>
          </cell>
        </row>
        <row r="4902">
          <cell r="A4902">
            <v>45803</v>
          </cell>
        </row>
        <row r="4903">
          <cell r="A4903">
            <v>45804</v>
          </cell>
        </row>
        <row r="4904">
          <cell r="A4904">
            <v>45805</v>
          </cell>
        </row>
        <row r="4905">
          <cell r="A4905">
            <v>45806</v>
          </cell>
        </row>
        <row r="4906">
          <cell r="A4906">
            <v>45807</v>
          </cell>
        </row>
        <row r="4907">
          <cell r="A4907">
            <v>45808</v>
          </cell>
        </row>
        <row r="4908">
          <cell r="A4908">
            <v>45809</v>
          </cell>
        </row>
        <row r="4909">
          <cell r="A4909">
            <v>45810</v>
          </cell>
        </row>
        <row r="4910">
          <cell r="A4910">
            <v>45811</v>
          </cell>
        </row>
        <row r="4911">
          <cell r="A4911">
            <v>45812</v>
          </cell>
        </row>
        <row r="4912">
          <cell r="A4912">
            <v>45813</v>
          </cell>
        </row>
        <row r="4913">
          <cell r="A4913">
            <v>45814</v>
          </cell>
        </row>
        <row r="4914">
          <cell r="A4914">
            <v>45815</v>
          </cell>
        </row>
        <row r="4915">
          <cell r="A4915">
            <v>45816</v>
          </cell>
        </row>
        <row r="4916">
          <cell r="A4916">
            <v>45817</v>
          </cell>
        </row>
        <row r="4917">
          <cell r="A4917">
            <v>45818</v>
          </cell>
        </row>
        <row r="4918">
          <cell r="A4918">
            <v>45819</v>
          </cell>
        </row>
        <row r="4919">
          <cell r="A4919">
            <v>45820</v>
          </cell>
        </row>
        <row r="4920">
          <cell r="A4920">
            <v>45821</v>
          </cell>
        </row>
        <row r="4921">
          <cell r="A4921">
            <v>45822</v>
          </cell>
        </row>
        <row r="4922">
          <cell r="A4922">
            <v>45823</v>
          </cell>
        </row>
        <row r="4923">
          <cell r="A4923">
            <v>45824</v>
          </cell>
        </row>
        <row r="4924">
          <cell r="A4924">
            <v>45825</v>
          </cell>
        </row>
        <row r="4925">
          <cell r="A4925">
            <v>45826</v>
          </cell>
        </row>
        <row r="4926">
          <cell r="A4926">
            <v>45827</v>
          </cell>
        </row>
        <row r="4927">
          <cell r="A4927">
            <v>45828</v>
          </cell>
        </row>
        <row r="4928">
          <cell r="A4928">
            <v>45829</v>
          </cell>
        </row>
        <row r="4929">
          <cell r="A4929">
            <v>45830</v>
          </cell>
        </row>
        <row r="4930">
          <cell r="A4930">
            <v>45831</v>
          </cell>
        </row>
        <row r="4931">
          <cell r="A4931">
            <v>45832</v>
          </cell>
        </row>
        <row r="4932">
          <cell r="A4932">
            <v>45833</v>
          </cell>
        </row>
        <row r="4933">
          <cell r="A4933">
            <v>45834</v>
          </cell>
        </row>
        <row r="4934">
          <cell r="A4934">
            <v>45835</v>
          </cell>
        </row>
        <row r="4935">
          <cell r="A4935">
            <v>45836</v>
          </cell>
        </row>
        <row r="4936">
          <cell r="A4936">
            <v>45837</v>
          </cell>
        </row>
        <row r="4937">
          <cell r="A4937">
            <v>45838</v>
          </cell>
        </row>
        <row r="4938">
          <cell r="A4938">
            <v>45839</v>
          </cell>
        </row>
        <row r="4939">
          <cell r="A4939">
            <v>45840</v>
          </cell>
        </row>
        <row r="4940">
          <cell r="A4940">
            <v>45841</v>
          </cell>
        </row>
        <row r="4941">
          <cell r="A4941">
            <v>45842</v>
          </cell>
        </row>
        <row r="4942">
          <cell r="A4942">
            <v>45843</v>
          </cell>
        </row>
        <row r="4943">
          <cell r="A4943">
            <v>45844</v>
          </cell>
        </row>
        <row r="4944">
          <cell r="A4944">
            <v>45845</v>
          </cell>
        </row>
        <row r="4945">
          <cell r="A4945">
            <v>45846</v>
          </cell>
        </row>
        <row r="4946">
          <cell r="A4946">
            <v>45847</v>
          </cell>
        </row>
        <row r="4947">
          <cell r="A4947">
            <v>45848</v>
          </cell>
        </row>
        <row r="4948">
          <cell r="A4948">
            <v>45849</v>
          </cell>
        </row>
        <row r="4949">
          <cell r="A4949">
            <v>45850</v>
          </cell>
        </row>
        <row r="4950">
          <cell r="A4950">
            <v>45851</v>
          </cell>
        </row>
        <row r="4951">
          <cell r="A4951">
            <v>45852</v>
          </cell>
        </row>
        <row r="4952">
          <cell r="A4952">
            <v>45853</v>
          </cell>
        </row>
        <row r="4953">
          <cell r="A4953">
            <v>45854</v>
          </cell>
        </row>
        <row r="4954">
          <cell r="A4954">
            <v>45855</v>
          </cell>
        </row>
        <row r="4955">
          <cell r="A4955">
            <v>45856</v>
          </cell>
        </row>
        <row r="4956">
          <cell r="A4956">
            <v>45857</v>
          </cell>
        </row>
        <row r="4957">
          <cell r="A4957">
            <v>45858</v>
          </cell>
        </row>
        <row r="4958">
          <cell r="A4958">
            <v>45859</v>
          </cell>
        </row>
        <row r="4959">
          <cell r="A4959">
            <v>45860</v>
          </cell>
        </row>
        <row r="4960">
          <cell r="A4960">
            <v>45861</v>
          </cell>
        </row>
        <row r="4961">
          <cell r="A4961">
            <v>45862</v>
          </cell>
        </row>
        <row r="4962">
          <cell r="A4962">
            <v>45863</v>
          </cell>
        </row>
        <row r="4963">
          <cell r="A4963">
            <v>45864</v>
          </cell>
        </row>
        <row r="4964">
          <cell r="A4964">
            <v>45865</v>
          </cell>
        </row>
        <row r="4965">
          <cell r="A4965">
            <v>45866</v>
          </cell>
        </row>
        <row r="4966">
          <cell r="A4966">
            <v>45867</v>
          </cell>
        </row>
        <row r="4967">
          <cell r="A4967">
            <v>45868</v>
          </cell>
        </row>
        <row r="4968">
          <cell r="A4968">
            <v>45869</v>
          </cell>
        </row>
        <row r="4969">
          <cell r="A4969">
            <v>45870</v>
          </cell>
        </row>
        <row r="4970">
          <cell r="A4970">
            <v>45871</v>
          </cell>
        </row>
        <row r="4971">
          <cell r="A4971">
            <v>45872</v>
          </cell>
        </row>
        <row r="4972">
          <cell r="A4972">
            <v>45873</v>
          </cell>
        </row>
        <row r="4973">
          <cell r="A4973">
            <v>45874</v>
          </cell>
        </row>
        <row r="4974">
          <cell r="A4974">
            <v>45875</v>
          </cell>
        </row>
        <row r="4975">
          <cell r="A4975">
            <v>45876</v>
          </cell>
        </row>
        <row r="4976">
          <cell r="A4976">
            <v>45877</v>
          </cell>
        </row>
        <row r="4977">
          <cell r="A4977">
            <v>45878</v>
          </cell>
        </row>
        <row r="4978">
          <cell r="A4978">
            <v>45879</v>
          </cell>
        </row>
        <row r="4979">
          <cell r="A4979">
            <v>45880</v>
          </cell>
        </row>
        <row r="4980">
          <cell r="A4980">
            <v>45881</v>
          </cell>
        </row>
        <row r="4981">
          <cell r="A4981">
            <v>45882</v>
          </cell>
        </row>
        <row r="4982">
          <cell r="A4982">
            <v>45883</v>
          </cell>
        </row>
        <row r="4983">
          <cell r="A4983">
            <v>45884</v>
          </cell>
        </row>
        <row r="4984">
          <cell r="A4984">
            <v>45885</v>
          </cell>
        </row>
        <row r="4985">
          <cell r="A4985">
            <v>45886</v>
          </cell>
        </row>
        <row r="4986">
          <cell r="A4986">
            <v>45887</v>
          </cell>
        </row>
        <row r="4987">
          <cell r="A4987">
            <v>45888</v>
          </cell>
        </row>
        <row r="4988">
          <cell r="A4988">
            <v>45889</v>
          </cell>
        </row>
        <row r="4989">
          <cell r="A4989">
            <v>45890</v>
          </cell>
        </row>
        <row r="4990">
          <cell r="A4990">
            <v>45891</v>
          </cell>
        </row>
        <row r="4991">
          <cell r="A4991">
            <v>45892</v>
          </cell>
        </row>
        <row r="4992">
          <cell r="A4992">
            <v>45893</v>
          </cell>
        </row>
        <row r="4993">
          <cell r="A4993">
            <v>45894</v>
          </cell>
        </row>
        <row r="4994">
          <cell r="A4994">
            <v>45895</v>
          </cell>
        </row>
        <row r="4995">
          <cell r="A4995">
            <v>45896</v>
          </cell>
        </row>
        <row r="4996">
          <cell r="A4996">
            <v>45897</v>
          </cell>
        </row>
        <row r="4997">
          <cell r="A4997">
            <v>45898</v>
          </cell>
        </row>
        <row r="4998">
          <cell r="A4998">
            <v>45899</v>
          </cell>
        </row>
        <row r="4999">
          <cell r="A4999">
            <v>45900</v>
          </cell>
        </row>
        <row r="5000">
          <cell r="A5000">
            <v>45901</v>
          </cell>
        </row>
        <row r="5001">
          <cell r="A5001">
            <v>45902</v>
          </cell>
        </row>
        <row r="5002">
          <cell r="A5002">
            <v>45903</v>
          </cell>
        </row>
        <row r="5003">
          <cell r="A5003">
            <v>45904</v>
          </cell>
        </row>
        <row r="5004">
          <cell r="A5004">
            <v>45905</v>
          </cell>
        </row>
        <row r="5005">
          <cell r="A5005">
            <v>45906</v>
          </cell>
        </row>
        <row r="5006">
          <cell r="A5006">
            <v>45907</v>
          </cell>
        </row>
        <row r="5007">
          <cell r="A5007">
            <v>45908</v>
          </cell>
        </row>
        <row r="5008">
          <cell r="A5008">
            <v>45909</v>
          </cell>
        </row>
        <row r="5009">
          <cell r="A5009">
            <v>45910</v>
          </cell>
        </row>
        <row r="5010">
          <cell r="A5010">
            <v>45911</v>
          </cell>
        </row>
        <row r="5011">
          <cell r="A5011">
            <v>45912</v>
          </cell>
        </row>
        <row r="5012">
          <cell r="A5012">
            <v>45913</v>
          </cell>
        </row>
        <row r="5013">
          <cell r="A5013">
            <v>45914</v>
          </cell>
        </row>
        <row r="5014">
          <cell r="A5014">
            <v>45915</v>
          </cell>
        </row>
        <row r="5015">
          <cell r="A5015">
            <v>45916</v>
          </cell>
        </row>
        <row r="5016">
          <cell r="A5016">
            <v>45917</v>
          </cell>
        </row>
        <row r="5017">
          <cell r="A5017">
            <v>45918</v>
          </cell>
        </row>
        <row r="5018">
          <cell r="A5018">
            <v>45919</v>
          </cell>
        </row>
        <row r="5019">
          <cell r="A5019">
            <v>45920</v>
          </cell>
        </row>
        <row r="5020">
          <cell r="A5020">
            <v>45921</v>
          </cell>
        </row>
        <row r="5021">
          <cell r="A5021">
            <v>45922</v>
          </cell>
        </row>
        <row r="5022">
          <cell r="A5022">
            <v>45923</v>
          </cell>
        </row>
        <row r="5023">
          <cell r="A5023">
            <v>45924</v>
          </cell>
        </row>
        <row r="5024">
          <cell r="A5024">
            <v>45925</v>
          </cell>
        </row>
        <row r="5025">
          <cell r="A5025">
            <v>45926</v>
          </cell>
        </row>
        <row r="5026">
          <cell r="A5026">
            <v>45927</v>
          </cell>
        </row>
        <row r="5027">
          <cell r="A5027">
            <v>45928</v>
          </cell>
        </row>
        <row r="5028">
          <cell r="A5028">
            <v>45929</v>
          </cell>
        </row>
        <row r="5029">
          <cell r="A5029">
            <v>45930</v>
          </cell>
        </row>
        <row r="5030">
          <cell r="A5030">
            <v>45931</v>
          </cell>
        </row>
        <row r="5031">
          <cell r="A5031">
            <v>45932</v>
          </cell>
        </row>
        <row r="5032">
          <cell r="A5032">
            <v>45933</v>
          </cell>
        </row>
        <row r="5033">
          <cell r="A5033">
            <v>45934</v>
          </cell>
        </row>
        <row r="5034">
          <cell r="A5034">
            <v>45935</v>
          </cell>
        </row>
        <row r="5035">
          <cell r="A5035">
            <v>45936</v>
          </cell>
        </row>
        <row r="5036">
          <cell r="A5036">
            <v>45937</v>
          </cell>
        </row>
        <row r="5037">
          <cell r="A5037">
            <v>45938</v>
          </cell>
        </row>
        <row r="5038">
          <cell r="A5038">
            <v>45939</v>
          </cell>
        </row>
        <row r="5039">
          <cell r="A5039">
            <v>45940</v>
          </cell>
        </row>
        <row r="5040">
          <cell r="A5040">
            <v>45941</v>
          </cell>
        </row>
        <row r="5041">
          <cell r="A5041">
            <v>45942</v>
          </cell>
        </row>
        <row r="5042">
          <cell r="A5042">
            <v>45943</v>
          </cell>
        </row>
        <row r="5043">
          <cell r="A5043">
            <v>45944</v>
          </cell>
        </row>
        <row r="5044">
          <cell r="A5044">
            <v>45945</v>
          </cell>
        </row>
        <row r="5045">
          <cell r="A5045">
            <v>45946</v>
          </cell>
        </row>
        <row r="5046">
          <cell r="A5046">
            <v>45947</v>
          </cell>
        </row>
        <row r="5047">
          <cell r="A5047">
            <v>45948</v>
          </cell>
        </row>
      </sheetData>
      <sheetData sheetId="1"/>
      <sheetData sheetId="2"/>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I18"/>
  <sheetViews>
    <sheetView zoomScale="90" zoomScaleNormal="90" workbookViewId="0"/>
  </sheetViews>
  <sheetFormatPr defaultColWidth="9.140625" defaultRowHeight="12.75"/>
  <cols>
    <col min="1" max="1" width="1.140625" style="2" customWidth="1"/>
    <col min="2" max="2" width="12.28515625" style="134" customWidth="1"/>
    <col min="3" max="3" width="1.85546875" style="2" customWidth="1"/>
    <col min="4" max="4" width="5.28515625" style="1" customWidth="1"/>
    <col min="5" max="8" width="9.140625" style="2"/>
    <col min="9" max="9" width="3.42578125" style="2" customWidth="1"/>
    <col min="10" max="16384" width="9.140625" style="2"/>
  </cols>
  <sheetData>
    <row r="2" spans="2:9" ht="13.5" thickBot="1"/>
    <row r="3" spans="2:9" ht="15" thickBot="1">
      <c r="D3" s="78"/>
      <c r="E3" s="79"/>
      <c r="F3" s="79"/>
      <c r="G3" s="79"/>
      <c r="H3" s="79"/>
      <c r="I3" s="80"/>
    </row>
    <row r="4" spans="2:9" ht="26.25" thickBot="1">
      <c r="B4" s="138" t="s">
        <v>85</v>
      </c>
      <c r="D4" s="121"/>
      <c r="E4" s="193" t="s">
        <v>92</v>
      </c>
      <c r="F4" s="194"/>
      <c r="G4" s="194"/>
      <c r="H4" s="194"/>
      <c r="I4" s="122"/>
    </row>
    <row r="5" spans="2:9" ht="14.25">
      <c r="B5" s="135" t="s">
        <v>86</v>
      </c>
      <c r="D5" s="81"/>
      <c r="E5" s="131"/>
      <c r="F5" s="131"/>
      <c r="G5" s="131"/>
      <c r="H5" s="131"/>
      <c r="I5" s="82"/>
    </row>
    <row r="6" spans="2:9" ht="14.25">
      <c r="B6" s="136" t="s">
        <v>87</v>
      </c>
      <c r="D6" s="81" t="s">
        <v>0</v>
      </c>
      <c r="E6" s="131" t="s">
        <v>3</v>
      </c>
      <c r="F6" s="131"/>
      <c r="G6" s="131"/>
      <c r="H6" s="131"/>
      <c r="I6" s="82"/>
    </row>
    <row r="7" spans="2:9" ht="14.25">
      <c r="B7" s="136" t="s">
        <v>88</v>
      </c>
      <c r="D7" s="81"/>
      <c r="E7" s="131"/>
      <c r="F7" s="131"/>
      <c r="G7" s="131"/>
      <c r="H7" s="131"/>
      <c r="I7" s="82"/>
    </row>
    <row r="8" spans="2:9" ht="14.25">
      <c r="B8" s="136" t="s">
        <v>89</v>
      </c>
      <c r="D8" s="81" t="s">
        <v>1</v>
      </c>
      <c r="E8" s="131" t="s">
        <v>4</v>
      </c>
      <c r="F8" s="131"/>
      <c r="G8" s="131"/>
      <c r="H8" s="131"/>
      <c r="I8" s="82"/>
    </row>
    <row r="9" spans="2:9" ht="14.25">
      <c r="B9" s="136" t="s">
        <v>90</v>
      </c>
      <c r="D9" s="81"/>
      <c r="E9" s="131"/>
      <c r="F9" s="131"/>
      <c r="G9" s="131"/>
      <c r="H9" s="131"/>
      <c r="I9" s="82"/>
    </row>
    <row r="10" spans="2:9" ht="14.25">
      <c r="B10" s="136" t="s">
        <v>91</v>
      </c>
      <c r="D10" s="81" t="s">
        <v>2</v>
      </c>
      <c r="E10" s="133" t="s">
        <v>19</v>
      </c>
      <c r="F10" s="139" t="s">
        <v>86</v>
      </c>
      <c r="G10" s="131"/>
      <c r="H10" s="131"/>
      <c r="I10" s="82"/>
    </row>
    <row r="11" spans="2:9" ht="14.25">
      <c r="B11" s="136" t="s">
        <v>93</v>
      </c>
      <c r="D11" s="81"/>
      <c r="E11" s="131"/>
      <c r="F11" s="131"/>
      <c r="G11" s="131"/>
      <c r="H11" s="131"/>
      <c r="I11" s="82"/>
    </row>
    <row r="12" spans="2:9" ht="14.25">
      <c r="B12" s="136"/>
      <c r="D12" s="81"/>
      <c r="E12" s="131"/>
      <c r="F12" s="131"/>
      <c r="G12" s="131"/>
      <c r="H12" s="131"/>
      <c r="I12" s="82"/>
    </row>
    <row r="13" spans="2:9" ht="14.25">
      <c r="B13" s="136"/>
      <c r="D13" s="192" t="s">
        <v>83</v>
      </c>
      <c r="E13" s="131"/>
      <c r="F13" s="131"/>
      <c r="G13" s="131"/>
      <c r="H13" s="131"/>
      <c r="I13" s="82"/>
    </row>
    <row r="14" spans="2:9" ht="14.25">
      <c r="B14" s="136"/>
      <c r="D14" s="192"/>
      <c r="E14" s="131"/>
      <c r="F14" s="131"/>
      <c r="G14" s="131"/>
      <c r="H14" s="131"/>
      <c r="I14" s="82"/>
    </row>
    <row r="15" spans="2:9">
      <c r="B15" s="136"/>
      <c r="D15" s="83"/>
      <c r="E15" s="132"/>
      <c r="F15" s="132"/>
      <c r="G15" s="132"/>
      <c r="H15" s="132"/>
      <c r="I15" s="84"/>
    </row>
    <row r="16" spans="2:9">
      <c r="B16" s="136"/>
      <c r="D16" s="83"/>
      <c r="E16" s="132"/>
      <c r="F16" s="132"/>
      <c r="G16" s="132"/>
      <c r="H16" s="132"/>
      <c r="I16" s="84"/>
    </row>
    <row r="17" spans="2:9">
      <c r="B17" s="136"/>
      <c r="D17" s="195" t="s">
        <v>84</v>
      </c>
      <c r="E17" s="132"/>
      <c r="F17" s="132"/>
      <c r="G17" s="132"/>
      <c r="H17" s="132"/>
      <c r="I17" s="84"/>
    </row>
    <row r="18" spans="2:9" ht="13.5" thickBot="1">
      <c r="B18" s="137"/>
      <c r="D18" s="196"/>
      <c r="E18" s="85"/>
      <c r="F18" s="85"/>
      <c r="G18" s="85"/>
      <c r="H18" s="85"/>
      <c r="I18" s="86"/>
    </row>
  </sheetData>
  <mergeCells count="3">
    <mergeCell ref="D13:D14"/>
    <mergeCell ref="E4:H4"/>
    <mergeCell ref="D17:D18"/>
  </mergeCells>
  <dataValidations count="1">
    <dataValidation type="list" allowBlank="1" showInputMessage="1" showErrorMessage="1" sqref="F10" xr:uid="{0AAAFA8E-1775-4D3C-837F-906A23A02E65}">
      <formula1>B5:B18</formula1>
    </dataValidation>
  </dataValidation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3</xdr:row>
                    <xdr:rowOff>0</xdr:rowOff>
                  </from>
                  <to>
                    <xdr:col>0</xdr:col>
                    <xdr:colOff>0</xdr:colOff>
                    <xdr:row>3</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3</xdr:row>
                    <xdr:rowOff>0</xdr:rowOff>
                  </from>
                  <to>
                    <xdr:col>0</xdr:col>
                    <xdr:colOff>0</xdr:colOff>
                    <xdr:row>3</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3</xdr:row>
                    <xdr:rowOff>0</xdr:rowOff>
                  </from>
                  <to>
                    <xdr:col>0</xdr:col>
                    <xdr:colOff>0</xdr:colOff>
                    <xdr:row>3</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3</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4</xdr:col>
                    <xdr:colOff>9525</xdr:colOff>
                    <xdr:row>11</xdr:row>
                    <xdr:rowOff>95250</xdr:rowOff>
                  </from>
                  <to>
                    <xdr:col>8</xdr:col>
                    <xdr:colOff>0</xdr:colOff>
                    <xdr:row>14</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4</xdr:col>
                    <xdr:colOff>9525</xdr:colOff>
                    <xdr:row>14</xdr:row>
                    <xdr:rowOff>95250</xdr:rowOff>
                  </from>
                  <to>
                    <xdr:col>8</xdr:col>
                    <xdr:colOff>0</xdr:colOff>
                    <xdr:row>17</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L81"/>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8.85546875" style="2" hidden="1" customWidth="1"/>
    <col min="6" max="6" width="17.140625" style="2" customWidth="1"/>
    <col min="7" max="8" width="8.85546875" style="2" customWidth="1"/>
    <col min="9" max="9" width="51.42578125" style="2" customWidth="1"/>
    <col min="10" max="10" width="11.42578125" style="2" customWidth="1"/>
    <col min="11" max="11" width="14.7109375" style="2" customWidth="1"/>
    <col min="12" max="12" width="2" style="2" customWidth="1"/>
    <col min="13" max="16384" width="9.140625" style="2"/>
  </cols>
  <sheetData>
    <row r="1" spans="1:12">
      <c r="A1" s="3"/>
      <c r="B1" s="4"/>
      <c r="C1" s="4"/>
      <c r="D1" s="4"/>
      <c r="E1" s="4"/>
      <c r="F1" s="4"/>
      <c r="G1" s="4"/>
      <c r="H1" s="4"/>
      <c r="I1" s="4"/>
      <c r="J1" s="4"/>
      <c r="K1" s="4"/>
      <c r="L1" s="5"/>
    </row>
    <row r="2" spans="1:12" ht="15.75">
      <c r="A2" s="102"/>
      <c r="B2" s="159" t="s">
        <v>11</v>
      </c>
      <c r="C2" s="153"/>
      <c r="D2" s="153"/>
      <c r="E2" s="153"/>
      <c r="F2" s="153"/>
      <c r="G2" s="153"/>
      <c r="H2" s="153"/>
      <c r="I2" s="153"/>
      <c r="J2" s="153"/>
      <c r="K2" s="160" t="s">
        <v>17</v>
      </c>
      <c r="L2" s="103"/>
    </row>
    <row r="3" spans="1:12">
      <c r="A3" s="102"/>
      <c r="B3" s="154" t="s">
        <v>12</v>
      </c>
      <c r="C3" s="153"/>
      <c r="D3" s="153"/>
      <c r="E3" s="153"/>
      <c r="F3" s="153"/>
      <c r="G3" s="153"/>
      <c r="H3" s="153"/>
      <c r="I3" s="153"/>
      <c r="J3" s="153"/>
      <c r="K3" s="153"/>
      <c r="L3" s="103"/>
    </row>
    <row r="4" spans="1:12">
      <c r="A4" s="102"/>
      <c r="B4" s="154" t="s">
        <v>13</v>
      </c>
      <c r="C4" s="153"/>
      <c r="D4" s="153"/>
      <c r="E4" s="153"/>
      <c r="F4" s="153"/>
      <c r="G4" s="153"/>
      <c r="H4" s="153"/>
      <c r="I4" s="153"/>
      <c r="J4" s="153"/>
      <c r="K4" s="153"/>
      <c r="L4" s="103"/>
    </row>
    <row r="5" spans="1:12">
      <c r="A5" s="102"/>
      <c r="B5" s="154" t="s">
        <v>14</v>
      </c>
      <c r="C5" s="153"/>
      <c r="D5" s="153"/>
      <c r="E5" s="153"/>
      <c r="F5" s="153"/>
      <c r="G5" s="153"/>
      <c r="H5" s="153"/>
      <c r="I5" s="153"/>
      <c r="J5" s="153"/>
      <c r="K5" s="94" t="s">
        <v>61</v>
      </c>
      <c r="L5" s="103"/>
    </row>
    <row r="6" spans="1:12">
      <c r="A6" s="102"/>
      <c r="B6" s="154" t="s">
        <v>15</v>
      </c>
      <c r="C6" s="153"/>
      <c r="D6" s="153"/>
      <c r="E6" s="153"/>
      <c r="F6" s="153"/>
      <c r="G6" s="153"/>
      <c r="H6" s="153"/>
      <c r="I6" s="153"/>
      <c r="J6" s="153"/>
      <c r="K6" s="208" t="s">
        <v>251</v>
      </c>
      <c r="L6" s="103"/>
    </row>
    <row r="7" spans="1:12">
      <c r="A7" s="102"/>
      <c r="B7" s="154" t="s">
        <v>16</v>
      </c>
      <c r="C7" s="153"/>
      <c r="D7" s="153"/>
      <c r="E7" s="153"/>
      <c r="F7" s="153"/>
      <c r="G7" s="153"/>
      <c r="H7" s="153"/>
      <c r="I7" s="153"/>
      <c r="J7" s="153"/>
      <c r="K7" s="209"/>
      <c r="L7" s="103"/>
    </row>
    <row r="8" spans="1:12">
      <c r="A8" s="102"/>
      <c r="B8" s="153"/>
      <c r="C8" s="153"/>
      <c r="D8" s="153"/>
      <c r="E8" s="153"/>
      <c r="F8" s="153"/>
      <c r="G8" s="153"/>
      <c r="H8" s="153"/>
      <c r="I8" s="153"/>
      <c r="J8" s="153"/>
      <c r="K8" s="153"/>
      <c r="L8" s="103"/>
    </row>
    <row r="9" spans="1:12">
      <c r="A9" s="102"/>
      <c r="B9" s="96" t="s">
        <v>5</v>
      </c>
      <c r="C9" s="97"/>
      <c r="D9" s="97"/>
      <c r="E9" s="98"/>
      <c r="F9" s="97"/>
      <c r="G9" s="98"/>
      <c r="H9" s="93"/>
      <c r="I9" s="94" t="s">
        <v>7</v>
      </c>
      <c r="J9" s="153"/>
      <c r="K9" s="94" t="s">
        <v>75</v>
      </c>
      <c r="L9" s="103"/>
    </row>
    <row r="10" spans="1:12" ht="15" customHeight="1">
      <c r="A10" s="102"/>
      <c r="B10" s="102" t="s">
        <v>110</v>
      </c>
      <c r="C10" s="153"/>
      <c r="D10" s="153"/>
      <c r="E10" s="103"/>
      <c r="F10" s="153"/>
      <c r="G10" s="103"/>
      <c r="H10" s="104"/>
      <c r="I10" s="104" t="s">
        <v>110</v>
      </c>
      <c r="J10" s="153"/>
      <c r="K10" s="205">
        <v>45577</v>
      </c>
      <c r="L10" s="103"/>
    </row>
    <row r="11" spans="1:12">
      <c r="A11" s="102"/>
      <c r="B11" s="102" t="s">
        <v>111</v>
      </c>
      <c r="C11" s="153"/>
      <c r="D11" s="153"/>
      <c r="E11" s="103"/>
      <c r="F11" s="153"/>
      <c r="G11" s="103"/>
      <c r="H11" s="104"/>
      <c r="I11" s="104" t="s">
        <v>111</v>
      </c>
      <c r="J11" s="153"/>
      <c r="K11" s="206"/>
      <c r="L11" s="103"/>
    </row>
    <row r="12" spans="1:12">
      <c r="A12" s="102"/>
      <c r="B12" s="102" t="s">
        <v>252</v>
      </c>
      <c r="C12" s="153"/>
      <c r="D12" s="153"/>
      <c r="E12" s="103"/>
      <c r="F12" s="153"/>
      <c r="G12" s="103"/>
      <c r="H12" s="104"/>
      <c r="I12" s="104" t="s">
        <v>112</v>
      </c>
      <c r="J12" s="153"/>
      <c r="K12" s="153"/>
      <c r="L12" s="103"/>
    </row>
    <row r="13" spans="1:12">
      <c r="A13" s="102"/>
      <c r="B13" s="102" t="s">
        <v>253</v>
      </c>
      <c r="C13" s="153"/>
      <c r="D13" s="153"/>
      <c r="E13" s="103"/>
      <c r="F13" s="153"/>
      <c r="G13" s="103"/>
      <c r="H13" s="104"/>
      <c r="I13" s="104" t="s">
        <v>257</v>
      </c>
      <c r="J13" s="153"/>
      <c r="K13" s="94" t="s">
        <v>8</v>
      </c>
      <c r="L13" s="103"/>
    </row>
    <row r="14" spans="1:12" ht="15" customHeight="1">
      <c r="A14" s="102"/>
      <c r="B14" s="102" t="s">
        <v>257</v>
      </c>
      <c r="C14" s="153"/>
      <c r="D14" s="153"/>
      <c r="E14" s="103"/>
      <c r="F14" s="153"/>
      <c r="G14" s="103"/>
      <c r="H14" s="104"/>
      <c r="I14" s="104" t="s">
        <v>114</v>
      </c>
      <c r="J14" s="153"/>
      <c r="K14" s="205">
        <v>45577</v>
      </c>
      <c r="L14" s="103"/>
    </row>
    <row r="15" spans="1:12" ht="15" customHeight="1">
      <c r="A15" s="102"/>
      <c r="B15" s="6" t="s">
        <v>114</v>
      </c>
      <c r="C15" s="7"/>
      <c r="D15" s="7"/>
      <c r="E15" s="8"/>
      <c r="F15" s="7"/>
      <c r="G15" s="8"/>
      <c r="H15" s="104"/>
      <c r="I15" s="9" t="s">
        <v>6</v>
      </c>
      <c r="J15" s="153"/>
      <c r="K15" s="207"/>
      <c r="L15" s="103"/>
    </row>
    <row r="16" spans="1:12" ht="15" customHeight="1">
      <c r="A16" s="102"/>
      <c r="B16" s="153"/>
      <c r="C16" s="153"/>
      <c r="D16" s="153"/>
      <c r="E16" s="153"/>
      <c r="F16" s="153"/>
      <c r="G16" s="153"/>
      <c r="H16" s="153"/>
      <c r="I16" s="153"/>
      <c r="J16" s="156" t="s">
        <v>76</v>
      </c>
      <c r="K16" s="162">
        <v>44548</v>
      </c>
      <c r="L16" s="103"/>
    </row>
    <row r="17" spans="1:12">
      <c r="A17" s="102"/>
      <c r="B17" s="153" t="s">
        <v>115</v>
      </c>
      <c r="C17" s="153"/>
      <c r="D17" s="153"/>
      <c r="E17" s="153"/>
      <c r="F17" s="153"/>
      <c r="G17" s="153"/>
      <c r="H17" s="153"/>
      <c r="I17" s="153"/>
      <c r="J17" s="156" t="s">
        <v>19</v>
      </c>
      <c r="K17" s="162" t="s">
        <v>86</v>
      </c>
      <c r="L17" s="103"/>
    </row>
    <row r="18" spans="1:12" ht="18">
      <c r="A18" s="102"/>
      <c r="B18" s="153" t="s">
        <v>116</v>
      </c>
      <c r="C18" s="153"/>
      <c r="D18" s="153"/>
      <c r="E18" s="153"/>
      <c r="F18" s="153"/>
      <c r="G18" s="153"/>
      <c r="H18" s="153"/>
      <c r="I18" s="153"/>
      <c r="J18" s="155" t="s">
        <v>69</v>
      </c>
      <c r="K18" s="99" t="s">
        <v>35</v>
      </c>
      <c r="L18" s="103"/>
    </row>
    <row r="19" spans="1:12">
      <c r="A19" s="102"/>
      <c r="B19" s="153"/>
      <c r="C19" s="153"/>
      <c r="D19" s="153"/>
      <c r="E19" s="153"/>
      <c r="F19" s="153"/>
      <c r="G19" s="153"/>
      <c r="H19" s="153"/>
      <c r="I19" s="153"/>
      <c r="J19" s="153"/>
      <c r="K19" s="153"/>
      <c r="L19" s="103"/>
    </row>
    <row r="20" spans="1:12">
      <c r="A20" s="102"/>
      <c r="B20" s="95" t="s">
        <v>62</v>
      </c>
      <c r="C20" s="95" t="s">
        <v>63</v>
      </c>
      <c r="D20" s="105" t="s">
        <v>74</v>
      </c>
      <c r="E20" s="105" t="s">
        <v>78</v>
      </c>
      <c r="F20" s="105" t="s">
        <v>64</v>
      </c>
      <c r="G20" s="210" t="s">
        <v>65</v>
      </c>
      <c r="H20" s="211"/>
      <c r="I20" s="95" t="s">
        <v>45</v>
      </c>
      <c r="J20" s="140" t="s">
        <v>66</v>
      </c>
      <c r="K20" s="95" t="s">
        <v>9</v>
      </c>
      <c r="L20" s="103"/>
    </row>
    <row r="21" spans="1:12">
      <c r="A21" s="102"/>
      <c r="B21" s="107"/>
      <c r="C21" s="107"/>
      <c r="D21" s="108"/>
      <c r="E21" s="108"/>
      <c r="F21" s="108"/>
      <c r="G21" s="212"/>
      <c r="H21" s="213"/>
      <c r="I21" s="107" t="s">
        <v>18</v>
      </c>
      <c r="J21" s="141"/>
      <c r="K21" s="107"/>
      <c r="L21" s="103"/>
    </row>
    <row r="22" spans="1:12" ht="24">
      <c r="A22" s="102"/>
      <c r="B22" s="109">
        <v>100</v>
      </c>
      <c r="C22" s="119" t="s">
        <v>117</v>
      </c>
      <c r="D22" s="115" t="s">
        <v>117</v>
      </c>
      <c r="E22" s="123" t="s">
        <v>118</v>
      </c>
      <c r="F22" s="115"/>
      <c r="G22" s="197"/>
      <c r="H22" s="198"/>
      <c r="I22" s="116" t="s">
        <v>119</v>
      </c>
      <c r="J22" s="142">
        <v>0.34</v>
      </c>
      <c r="K22" s="113">
        <f t="shared" ref="K22:K69" si="0">J22*B22</f>
        <v>34</v>
      </c>
      <c r="L22" s="106"/>
    </row>
    <row r="23" spans="1:12">
      <c r="A23" s="102"/>
      <c r="B23" s="183">
        <v>200</v>
      </c>
      <c r="C23" s="184" t="s">
        <v>120</v>
      </c>
      <c r="D23" s="185" t="s">
        <v>120</v>
      </c>
      <c r="E23" s="186" t="s">
        <v>121</v>
      </c>
      <c r="F23" s="185" t="s">
        <v>109</v>
      </c>
      <c r="G23" s="203" t="s">
        <v>105</v>
      </c>
      <c r="H23" s="204"/>
      <c r="I23" s="187" t="s">
        <v>122</v>
      </c>
      <c r="J23" s="188">
        <v>0.14000000000000001</v>
      </c>
      <c r="K23" s="189">
        <f t="shared" si="0"/>
        <v>28.000000000000004</v>
      </c>
      <c r="L23" s="106"/>
    </row>
    <row r="24" spans="1:12">
      <c r="A24" s="102"/>
      <c r="B24" s="109">
        <v>200</v>
      </c>
      <c r="C24" s="119" t="s">
        <v>120</v>
      </c>
      <c r="D24" s="115" t="s">
        <v>120</v>
      </c>
      <c r="E24" s="123" t="s">
        <v>123</v>
      </c>
      <c r="F24" s="115" t="s">
        <v>99</v>
      </c>
      <c r="G24" s="197" t="s">
        <v>105</v>
      </c>
      <c r="H24" s="198"/>
      <c r="I24" s="116" t="s">
        <v>122</v>
      </c>
      <c r="J24" s="142">
        <v>0.14000000000000001</v>
      </c>
      <c r="K24" s="113">
        <f t="shared" si="0"/>
        <v>28.000000000000004</v>
      </c>
      <c r="L24" s="106"/>
    </row>
    <row r="25" spans="1:12" ht="24">
      <c r="A25" s="102"/>
      <c r="B25" s="109">
        <v>10</v>
      </c>
      <c r="C25" s="119" t="s">
        <v>124</v>
      </c>
      <c r="D25" s="115" t="s">
        <v>124</v>
      </c>
      <c r="E25" s="123" t="s">
        <v>125</v>
      </c>
      <c r="F25" s="115" t="s">
        <v>109</v>
      </c>
      <c r="G25" s="197" t="s">
        <v>98</v>
      </c>
      <c r="H25" s="198"/>
      <c r="I25" s="116" t="s">
        <v>126</v>
      </c>
      <c r="J25" s="142">
        <v>3.44</v>
      </c>
      <c r="K25" s="113">
        <f t="shared" si="0"/>
        <v>34.4</v>
      </c>
      <c r="L25" s="106"/>
    </row>
    <row r="26" spans="1:12" ht="24">
      <c r="A26" s="102"/>
      <c r="B26" s="109">
        <v>3</v>
      </c>
      <c r="C26" s="119" t="s">
        <v>127</v>
      </c>
      <c r="D26" s="115" t="s">
        <v>127</v>
      </c>
      <c r="E26" s="123" t="s">
        <v>128</v>
      </c>
      <c r="F26" s="115" t="s">
        <v>109</v>
      </c>
      <c r="G26" s="197"/>
      <c r="H26" s="198"/>
      <c r="I26" s="116" t="s">
        <v>129</v>
      </c>
      <c r="J26" s="142">
        <v>0.63</v>
      </c>
      <c r="K26" s="113">
        <f t="shared" si="0"/>
        <v>1.8900000000000001</v>
      </c>
      <c r="L26" s="106"/>
    </row>
    <row r="27" spans="1:12" ht="25.5" customHeight="1">
      <c r="A27" s="102"/>
      <c r="B27" s="109">
        <v>1</v>
      </c>
      <c r="C27" s="119" t="s">
        <v>130</v>
      </c>
      <c r="D27" s="115" t="s">
        <v>130</v>
      </c>
      <c r="E27" s="123" t="s">
        <v>131</v>
      </c>
      <c r="F27" s="115" t="s">
        <v>94</v>
      </c>
      <c r="G27" s="197" t="s">
        <v>132</v>
      </c>
      <c r="H27" s="198"/>
      <c r="I27" s="116" t="s">
        <v>133</v>
      </c>
      <c r="J27" s="142">
        <v>2.1800000000000002</v>
      </c>
      <c r="K27" s="113">
        <f t="shared" si="0"/>
        <v>2.1800000000000002</v>
      </c>
      <c r="L27" s="106"/>
    </row>
    <row r="28" spans="1:12" ht="25.5" customHeight="1">
      <c r="A28" s="102"/>
      <c r="B28" s="109">
        <v>2</v>
      </c>
      <c r="C28" s="119" t="s">
        <v>130</v>
      </c>
      <c r="D28" s="115" t="s">
        <v>130</v>
      </c>
      <c r="E28" s="123" t="s">
        <v>134</v>
      </c>
      <c r="F28" s="115" t="s">
        <v>94</v>
      </c>
      <c r="G28" s="197" t="s">
        <v>135</v>
      </c>
      <c r="H28" s="198"/>
      <c r="I28" s="116" t="s">
        <v>133</v>
      </c>
      <c r="J28" s="142">
        <v>2.1800000000000002</v>
      </c>
      <c r="K28" s="113">
        <f t="shared" si="0"/>
        <v>4.3600000000000003</v>
      </c>
      <c r="L28" s="106"/>
    </row>
    <row r="29" spans="1:12" ht="25.5" customHeight="1">
      <c r="A29" s="102"/>
      <c r="B29" s="109">
        <v>1</v>
      </c>
      <c r="C29" s="119" t="s">
        <v>130</v>
      </c>
      <c r="D29" s="115" t="s">
        <v>130</v>
      </c>
      <c r="E29" s="123" t="s">
        <v>136</v>
      </c>
      <c r="F29" s="115" t="s">
        <v>94</v>
      </c>
      <c r="G29" s="197" t="s">
        <v>137</v>
      </c>
      <c r="H29" s="198"/>
      <c r="I29" s="116" t="s">
        <v>133</v>
      </c>
      <c r="J29" s="142">
        <v>2.1800000000000002</v>
      </c>
      <c r="K29" s="113">
        <f t="shared" si="0"/>
        <v>2.1800000000000002</v>
      </c>
      <c r="L29" s="106"/>
    </row>
    <row r="30" spans="1:12" ht="36">
      <c r="A30" s="102"/>
      <c r="B30" s="109">
        <v>1</v>
      </c>
      <c r="C30" s="119" t="s">
        <v>138</v>
      </c>
      <c r="D30" s="115" t="s">
        <v>138</v>
      </c>
      <c r="E30" s="123" t="s">
        <v>139</v>
      </c>
      <c r="F30" s="115" t="s">
        <v>94</v>
      </c>
      <c r="G30" s="197" t="s">
        <v>132</v>
      </c>
      <c r="H30" s="198"/>
      <c r="I30" s="116" t="s">
        <v>140</v>
      </c>
      <c r="J30" s="142">
        <v>2.0499999999999998</v>
      </c>
      <c r="K30" s="113">
        <f t="shared" si="0"/>
        <v>2.0499999999999998</v>
      </c>
      <c r="L30" s="106"/>
    </row>
    <row r="31" spans="1:12" ht="36">
      <c r="A31" s="102"/>
      <c r="B31" s="109">
        <v>1</v>
      </c>
      <c r="C31" s="119" t="s">
        <v>138</v>
      </c>
      <c r="D31" s="115" t="s">
        <v>138</v>
      </c>
      <c r="E31" s="123" t="s">
        <v>141</v>
      </c>
      <c r="F31" s="115" t="s">
        <v>94</v>
      </c>
      <c r="G31" s="197" t="s">
        <v>135</v>
      </c>
      <c r="H31" s="198"/>
      <c r="I31" s="116" t="s">
        <v>140</v>
      </c>
      <c r="J31" s="142">
        <v>2.0499999999999998</v>
      </c>
      <c r="K31" s="113">
        <f t="shared" si="0"/>
        <v>2.0499999999999998</v>
      </c>
      <c r="L31" s="106"/>
    </row>
    <row r="32" spans="1:12" ht="36">
      <c r="A32" s="102"/>
      <c r="B32" s="109">
        <v>1</v>
      </c>
      <c r="C32" s="119" t="s">
        <v>138</v>
      </c>
      <c r="D32" s="115" t="s">
        <v>138</v>
      </c>
      <c r="E32" s="123" t="s">
        <v>142</v>
      </c>
      <c r="F32" s="115" t="s">
        <v>94</v>
      </c>
      <c r="G32" s="197" t="s">
        <v>143</v>
      </c>
      <c r="H32" s="198"/>
      <c r="I32" s="116" t="s">
        <v>140</v>
      </c>
      <c r="J32" s="142">
        <v>2.0499999999999998</v>
      </c>
      <c r="K32" s="113">
        <f t="shared" si="0"/>
        <v>2.0499999999999998</v>
      </c>
      <c r="L32" s="106"/>
    </row>
    <row r="33" spans="1:12" ht="36">
      <c r="A33" s="102"/>
      <c r="B33" s="109">
        <v>2</v>
      </c>
      <c r="C33" s="119" t="s">
        <v>144</v>
      </c>
      <c r="D33" s="115" t="s">
        <v>144</v>
      </c>
      <c r="E33" s="123" t="s">
        <v>145</v>
      </c>
      <c r="F33" s="115" t="s">
        <v>94</v>
      </c>
      <c r="G33" s="197"/>
      <c r="H33" s="198"/>
      <c r="I33" s="116" t="s">
        <v>146</v>
      </c>
      <c r="J33" s="142">
        <v>2.0499999999999998</v>
      </c>
      <c r="K33" s="113">
        <f t="shared" si="0"/>
        <v>4.0999999999999996</v>
      </c>
      <c r="L33" s="106"/>
    </row>
    <row r="34" spans="1:12" ht="36">
      <c r="A34" s="102"/>
      <c r="B34" s="109">
        <v>1</v>
      </c>
      <c r="C34" s="119" t="s">
        <v>147</v>
      </c>
      <c r="D34" s="115" t="s">
        <v>147</v>
      </c>
      <c r="E34" s="123" t="s">
        <v>148</v>
      </c>
      <c r="F34" s="115" t="s">
        <v>94</v>
      </c>
      <c r="G34" s="197" t="s">
        <v>132</v>
      </c>
      <c r="H34" s="198"/>
      <c r="I34" s="116" t="s">
        <v>149</v>
      </c>
      <c r="J34" s="142">
        <v>2.08</v>
      </c>
      <c r="K34" s="113">
        <f t="shared" si="0"/>
        <v>2.08</v>
      </c>
      <c r="L34" s="106"/>
    </row>
    <row r="35" spans="1:12" ht="36">
      <c r="A35" s="102"/>
      <c r="B35" s="109">
        <v>1</v>
      </c>
      <c r="C35" s="119" t="s">
        <v>147</v>
      </c>
      <c r="D35" s="115" t="s">
        <v>147</v>
      </c>
      <c r="E35" s="123" t="s">
        <v>150</v>
      </c>
      <c r="F35" s="115" t="s">
        <v>94</v>
      </c>
      <c r="G35" s="197" t="s">
        <v>135</v>
      </c>
      <c r="H35" s="198"/>
      <c r="I35" s="116" t="s">
        <v>149</v>
      </c>
      <c r="J35" s="142">
        <v>2.08</v>
      </c>
      <c r="K35" s="113">
        <f t="shared" si="0"/>
        <v>2.08</v>
      </c>
      <c r="L35" s="106"/>
    </row>
    <row r="36" spans="1:12" ht="36">
      <c r="A36" s="102"/>
      <c r="B36" s="109">
        <v>1</v>
      </c>
      <c r="C36" s="119" t="s">
        <v>147</v>
      </c>
      <c r="D36" s="115" t="s">
        <v>147</v>
      </c>
      <c r="E36" s="123" t="s">
        <v>151</v>
      </c>
      <c r="F36" s="115" t="s">
        <v>94</v>
      </c>
      <c r="G36" s="197" t="s">
        <v>137</v>
      </c>
      <c r="H36" s="198"/>
      <c r="I36" s="116" t="s">
        <v>149</v>
      </c>
      <c r="J36" s="142">
        <v>2.08</v>
      </c>
      <c r="K36" s="113">
        <f t="shared" si="0"/>
        <v>2.08</v>
      </c>
      <c r="L36" s="106"/>
    </row>
    <row r="37" spans="1:12" ht="24">
      <c r="A37" s="102"/>
      <c r="B37" s="109">
        <v>10</v>
      </c>
      <c r="C37" s="119" t="s">
        <v>152</v>
      </c>
      <c r="D37" s="115" t="s">
        <v>152</v>
      </c>
      <c r="E37" s="123" t="s">
        <v>153</v>
      </c>
      <c r="F37" s="115" t="s">
        <v>96</v>
      </c>
      <c r="G37" s="197" t="s">
        <v>98</v>
      </c>
      <c r="H37" s="198"/>
      <c r="I37" s="116" t="s">
        <v>154</v>
      </c>
      <c r="J37" s="142">
        <v>0.69</v>
      </c>
      <c r="K37" s="113">
        <f t="shared" si="0"/>
        <v>6.8999999999999995</v>
      </c>
      <c r="L37" s="106"/>
    </row>
    <row r="38" spans="1:12" ht="24">
      <c r="A38" s="102"/>
      <c r="B38" s="109">
        <v>5</v>
      </c>
      <c r="C38" s="119" t="s">
        <v>155</v>
      </c>
      <c r="D38" s="115" t="s">
        <v>155</v>
      </c>
      <c r="E38" s="123" t="s">
        <v>156</v>
      </c>
      <c r="F38" s="115" t="s">
        <v>96</v>
      </c>
      <c r="G38" s="197" t="s">
        <v>98</v>
      </c>
      <c r="H38" s="198"/>
      <c r="I38" s="116" t="s">
        <v>157</v>
      </c>
      <c r="J38" s="142">
        <v>5.6</v>
      </c>
      <c r="K38" s="113">
        <f t="shared" si="0"/>
        <v>28</v>
      </c>
      <c r="L38" s="106"/>
    </row>
    <row r="39" spans="1:12" ht="24">
      <c r="A39" s="102"/>
      <c r="B39" s="109">
        <v>1</v>
      </c>
      <c r="C39" s="119" t="s">
        <v>155</v>
      </c>
      <c r="D39" s="115" t="s">
        <v>155</v>
      </c>
      <c r="E39" s="123" t="s">
        <v>158</v>
      </c>
      <c r="F39" s="115" t="s">
        <v>96</v>
      </c>
      <c r="G39" s="197" t="s">
        <v>100</v>
      </c>
      <c r="H39" s="198"/>
      <c r="I39" s="116" t="s">
        <v>157</v>
      </c>
      <c r="J39" s="142">
        <v>5.6</v>
      </c>
      <c r="K39" s="113">
        <f t="shared" si="0"/>
        <v>5.6</v>
      </c>
      <c r="L39" s="106"/>
    </row>
    <row r="40" spans="1:12" ht="24">
      <c r="A40" s="102"/>
      <c r="B40" s="109">
        <v>1</v>
      </c>
      <c r="C40" s="119" t="s">
        <v>155</v>
      </c>
      <c r="D40" s="115" t="s">
        <v>155</v>
      </c>
      <c r="E40" s="123" t="s">
        <v>159</v>
      </c>
      <c r="F40" s="115" t="s">
        <v>96</v>
      </c>
      <c r="G40" s="197" t="s">
        <v>101</v>
      </c>
      <c r="H40" s="198"/>
      <c r="I40" s="116" t="s">
        <v>157</v>
      </c>
      <c r="J40" s="142">
        <v>5.6</v>
      </c>
      <c r="K40" s="113">
        <f t="shared" si="0"/>
        <v>5.6</v>
      </c>
      <c r="L40" s="106"/>
    </row>
    <row r="41" spans="1:12" ht="24">
      <c r="A41" s="102"/>
      <c r="B41" s="109">
        <v>35</v>
      </c>
      <c r="C41" s="119" t="s">
        <v>102</v>
      </c>
      <c r="D41" s="115" t="s">
        <v>102</v>
      </c>
      <c r="E41" s="123" t="s">
        <v>103</v>
      </c>
      <c r="F41" s="115" t="s">
        <v>96</v>
      </c>
      <c r="G41" s="197" t="s">
        <v>98</v>
      </c>
      <c r="H41" s="198"/>
      <c r="I41" s="116" t="s">
        <v>104</v>
      </c>
      <c r="J41" s="142">
        <v>5.0999999999999996</v>
      </c>
      <c r="K41" s="113">
        <f t="shared" si="0"/>
        <v>178.5</v>
      </c>
      <c r="L41" s="106"/>
    </row>
    <row r="42" spans="1:12" ht="24">
      <c r="A42" s="102"/>
      <c r="B42" s="109">
        <v>10</v>
      </c>
      <c r="C42" s="119" t="s">
        <v>160</v>
      </c>
      <c r="D42" s="115" t="s">
        <v>160</v>
      </c>
      <c r="E42" s="123" t="s">
        <v>161</v>
      </c>
      <c r="F42" s="115" t="s">
        <v>96</v>
      </c>
      <c r="G42" s="197" t="s">
        <v>98</v>
      </c>
      <c r="H42" s="198"/>
      <c r="I42" s="116" t="s">
        <v>162</v>
      </c>
      <c r="J42" s="142">
        <v>3.35</v>
      </c>
      <c r="K42" s="113">
        <f t="shared" si="0"/>
        <v>33.5</v>
      </c>
      <c r="L42" s="106"/>
    </row>
    <row r="43" spans="1:12" ht="36">
      <c r="A43" s="102"/>
      <c r="B43" s="109">
        <v>2</v>
      </c>
      <c r="C43" s="119" t="s">
        <v>163</v>
      </c>
      <c r="D43" s="115" t="s">
        <v>163</v>
      </c>
      <c r="E43" s="123" t="s">
        <v>164</v>
      </c>
      <c r="F43" s="115" t="s">
        <v>100</v>
      </c>
      <c r="G43" s="197" t="s">
        <v>105</v>
      </c>
      <c r="H43" s="198"/>
      <c r="I43" s="116" t="s">
        <v>248</v>
      </c>
      <c r="J43" s="142">
        <v>3.89</v>
      </c>
      <c r="K43" s="113">
        <f t="shared" si="0"/>
        <v>7.78</v>
      </c>
      <c r="L43" s="106"/>
    </row>
    <row r="44" spans="1:12" ht="36">
      <c r="A44" s="102"/>
      <c r="B44" s="109">
        <v>2</v>
      </c>
      <c r="C44" s="119" t="s">
        <v>163</v>
      </c>
      <c r="D44" s="115" t="s">
        <v>163</v>
      </c>
      <c r="E44" s="123" t="s">
        <v>165</v>
      </c>
      <c r="F44" s="115" t="s">
        <v>101</v>
      </c>
      <c r="G44" s="197" t="s">
        <v>105</v>
      </c>
      <c r="H44" s="198"/>
      <c r="I44" s="116" t="s">
        <v>248</v>
      </c>
      <c r="J44" s="142">
        <v>3.89</v>
      </c>
      <c r="K44" s="113">
        <f t="shared" si="0"/>
        <v>7.78</v>
      </c>
      <c r="L44" s="106"/>
    </row>
    <row r="45" spans="1:12" ht="24">
      <c r="A45" s="102"/>
      <c r="B45" s="109">
        <v>5</v>
      </c>
      <c r="C45" s="119" t="s">
        <v>166</v>
      </c>
      <c r="D45" s="115" t="s">
        <v>166</v>
      </c>
      <c r="E45" s="123" t="s">
        <v>167</v>
      </c>
      <c r="F45" s="115" t="s">
        <v>96</v>
      </c>
      <c r="G45" s="197" t="s">
        <v>98</v>
      </c>
      <c r="H45" s="198"/>
      <c r="I45" s="116" t="s">
        <v>168</v>
      </c>
      <c r="J45" s="142">
        <v>3.5</v>
      </c>
      <c r="K45" s="113">
        <f t="shared" si="0"/>
        <v>17.5</v>
      </c>
      <c r="L45" s="106"/>
    </row>
    <row r="46" spans="1:12" ht="26.25" customHeight="1">
      <c r="A46" s="102"/>
      <c r="B46" s="109">
        <v>5</v>
      </c>
      <c r="C46" s="119" t="s">
        <v>169</v>
      </c>
      <c r="D46" s="115" t="s">
        <v>169</v>
      </c>
      <c r="E46" s="123" t="s">
        <v>170</v>
      </c>
      <c r="F46" s="115"/>
      <c r="G46" s="197"/>
      <c r="H46" s="198"/>
      <c r="I46" s="116" t="s">
        <v>171</v>
      </c>
      <c r="J46" s="142">
        <v>1.71</v>
      </c>
      <c r="K46" s="113">
        <f t="shared" si="0"/>
        <v>8.5500000000000007</v>
      </c>
      <c r="L46" s="106"/>
    </row>
    <row r="47" spans="1:12" ht="36">
      <c r="A47" s="102"/>
      <c r="B47" s="109">
        <v>2</v>
      </c>
      <c r="C47" s="119" t="s">
        <v>172</v>
      </c>
      <c r="D47" s="115" t="s">
        <v>238</v>
      </c>
      <c r="E47" s="123" t="s">
        <v>173</v>
      </c>
      <c r="F47" s="115" t="s">
        <v>174</v>
      </c>
      <c r="G47" s="197" t="s">
        <v>98</v>
      </c>
      <c r="H47" s="198"/>
      <c r="I47" s="116" t="s">
        <v>175</v>
      </c>
      <c r="J47" s="142">
        <v>4.41</v>
      </c>
      <c r="K47" s="113">
        <f t="shared" si="0"/>
        <v>8.82</v>
      </c>
      <c r="L47" s="106"/>
    </row>
    <row r="48" spans="1:12" ht="36">
      <c r="A48" s="102"/>
      <c r="B48" s="109">
        <v>3</v>
      </c>
      <c r="C48" s="119" t="s">
        <v>176</v>
      </c>
      <c r="D48" s="115" t="s">
        <v>239</v>
      </c>
      <c r="E48" s="123" t="s">
        <v>177</v>
      </c>
      <c r="F48" s="115" t="s">
        <v>95</v>
      </c>
      <c r="G48" s="197"/>
      <c r="H48" s="198"/>
      <c r="I48" s="116" t="s">
        <v>178</v>
      </c>
      <c r="J48" s="142">
        <v>1.78</v>
      </c>
      <c r="K48" s="113">
        <f t="shared" si="0"/>
        <v>5.34</v>
      </c>
      <c r="L48" s="106"/>
    </row>
    <row r="49" spans="1:12" ht="36">
      <c r="A49" s="102"/>
      <c r="B49" s="109">
        <v>6</v>
      </c>
      <c r="C49" s="119" t="s">
        <v>176</v>
      </c>
      <c r="D49" s="115" t="s">
        <v>240</v>
      </c>
      <c r="E49" s="123" t="s">
        <v>179</v>
      </c>
      <c r="F49" s="115" t="s">
        <v>174</v>
      </c>
      <c r="G49" s="197"/>
      <c r="H49" s="198"/>
      <c r="I49" s="116" t="s">
        <v>178</v>
      </c>
      <c r="J49" s="142">
        <v>1.18</v>
      </c>
      <c r="K49" s="113">
        <f t="shared" si="0"/>
        <v>7.08</v>
      </c>
      <c r="L49" s="106"/>
    </row>
    <row r="50" spans="1:12" ht="48">
      <c r="A50" s="102"/>
      <c r="B50" s="109">
        <v>1</v>
      </c>
      <c r="C50" s="119" t="s">
        <v>180</v>
      </c>
      <c r="D50" s="115" t="s">
        <v>241</v>
      </c>
      <c r="E50" s="123" t="s">
        <v>181</v>
      </c>
      <c r="F50" s="115" t="s">
        <v>182</v>
      </c>
      <c r="G50" s="197" t="s">
        <v>183</v>
      </c>
      <c r="H50" s="198"/>
      <c r="I50" s="116" t="s">
        <v>184</v>
      </c>
      <c r="J50" s="142">
        <v>1.79</v>
      </c>
      <c r="K50" s="113">
        <f t="shared" si="0"/>
        <v>1.79</v>
      </c>
      <c r="L50" s="106"/>
    </row>
    <row r="51" spans="1:12" ht="24">
      <c r="A51" s="102"/>
      <c r="B51" s="109">
        <v>3</v>
      </c>
      <c r="C51" s="119" t="s">
        <v>185</v>
      </c>
      <c r="D51" s="115" t="s">
        <v>185</v>
      </c>
      <c r="E51" s="123" t="s">
        <v>186</v>
      </c>
      <c r="F51" s="115"/>
      <c r="G51" s="197"/>
      <c r="H51" s="198"/>
      <c r="I51" s="116" t="s">
        <v>187</v>
      </c>
      <c r="J51" s="142">
        <v>1.89</v>
      </c>
      <c r="K51" s="113">
        <f t="shared" si="0"/>
        <v>5.67</v>
      </c>
      <c r="L51" s="106"/>
    </row>
    <row r="52" spans="1:12" ht="24">
      <c r="A52" s="102"/>
      <c r="B52" s="109">
        <v>1</v>
      </c>
      <c r="C52" s="119" t="s">
        <v>188</v>
      </c>
      <c r="D52" s="115" t="s">
        <v>188</v>
      </c>
      <c r="E52" s="123" t="s">
        <v>189</v>
      </c>
      <c r="F52" s="115" t="s">
        <v>98</v>
      </c>
      <c r="G52" s="197"/>
      <c r="H52" s="198"/>
      <c r="I52" s="116" t="s">
        <v>190</v>
      </c>
      <c r="J52" s="142">
        <v>3.09</v>
      </c>
      <c r="K52" s="113">
        <f t="shared" si="0"/>
        <v>3.09</v>
      </c>
      <c r="L52" s="106"/>
    </row>
    <row r="53" spans="1:12" ht="36">
      <c r="A53" s="102"/>
      <c r="B53" s="109">
        <v>3</v>
      </c>
      <c r="C53" s="119" t="s">
        <v>191</v>
      </c>
      <c r="D53" s="115" t="s">
        <v>191</v>
      </c>
      <c r="E53" s="123" t="s">
        <v>192</v>
      </c>
      <c r="F53" s="115" t="s">
        <v>97</v>
      </c>
      <c r="G53" s="197"/>
      <c r="H53" s="198"/>
      <c r="I53" s="116" t="s">
        <v>193</v>
      </c>
      <c r="J53" s="142">
        <v>3.54</v>
      </c>
      <c r="K53" s="113">
        <f t="shared" si="0"/>
        <v>10.620000000000001</v>
      </c>
      <c r="L53" s="106"/>
    </row>
    <row r="54" spans="1:12" ht="24">
      <c r="A54" s="102"/>
      <c r="B54" s="109">
        <v>2</v>
      </c>
      <c r="C54" s="119" t="s">
        <v>194</v>
      </c>
      <c r="D54" s="115" t="s">
        <v>194</v>
      </c>
      <c r="E54" s="123" t="s">
        <v>195</v>
      </c>
      <c r="F54" s="115"/>
      <c r="G54" s="197"/>
      <c r="H54" s="198"/>
      <c r="I54" s="116" t="s">
        <v>196</v>
      </c>
      <c r="J54" s="142">
        <v>2.64</v>
      </c>
      <c r="K54" s="113">
        <f t="shared" si="0"/>
        <v>5.28</v>
      </c>
      <c r="L54" s="106"/>
    </row>
    <row r="55" spans="1:12">
      <c r="A55" s="102"/>
      <c r="B55" s="109">
        <v>20</v>
      </c>
      <c r="C55" s="119" t="s">
        <v>197</v>
      </c>
      <c r="D55" s="115" t="s">
        <v>197</v>
      </c>
      <c r="E55" s="123" t="s">
        <v>198</v>
      </c>
      <c r="F55" s="115" t="s">
        <v>99</v>
      </c>
      <c r="G55" s="197" t="s">
        <v>105</v>
      </c>
      <c r="H55" s="198"/>
      <c r="I55" s="116" t="s">
        <v>199</v>
      </c>
      <c r="J55" s="142">
        <v>0.24</v>
      </c>
      <c r="K55" s="113">
        <f t="shared" si="0"/>
        <v>4.8</v>
      </c>
      <c r="L55" s="106"/>
    </row>
    <row r="56" spans="1:12">
      <c r="A56" s="102"/>
      <c r="B56" s="109">
        <v>15</v>
      </c>
      <c r="C56" s="119" t="s">
        <v>200</v>
      </c>
      <c r="D56" s="115" t="s">
        <v>200</v>
      </c>
      <c r="E56" s="123" t="s">
        <v>201</v>
      </c>
      <c r="F56" s="115" t="s">
        <v>96</v>
      </c>
      <c r="G56" s="197" t="s">
        <v>105</v>
      </c>
      <c r="H56" s="198"/>
      <c r="I56" s="116" t="s">
        <v>202</v>
      </c>
      <c r="J56" s="142">
        <v>0.24</v>
      </c>
      <c r="K56" s="113">
        <f t="shared" si="0"/>
        <v>3.5999999999999996</v>
      </c>
      <c r="L56" s="106"/>
    </row>
    <row r="57" spans="1:12" ht="24">
      <c r="A57" s="102"/>
      <c r="B57" s="109">
        <v>5</v>
      </c>
      <c r="C57" s="119" t="s">
        <v>203</v>
      </c>
      <c r="D57" s="115" t="s">
        <v>242</v>
      </c>
      <c r="E57" s="123" t="s">
        <v>204</v>
      </c>
      <c r="F57" s="115" t="s">
        <v>205</v>
      </c>
      <c r="G57" s="197"/>
      <c r="H57" s="198"/>
      <c r="I57" s="116" t="s">
        <v>206</v>
      </c>
      <c r="J57" s="142">
        <v>0.34</v>
      </c>
      <c r="K57" s="113">
        <f t="shared" si="0"/>
        <v>1.7000000000000002</v>
      </c>
      <c r="L57" s="106"/>
    </row>
    <row r="58" spans="1:12" ht="36">
      <c r="A58" s="102"/>
      <c r="B58" s="109">
        <v>10</v>
      </c>
      <c r="C58" s="119" t="s">
        <v>207</v>
      </c>
      <c r="D58" s="115" t="s">
        <v>243</v>
      </c>
      <c r="E58" s="123" t="s">
        <v>208</v>
      </c>
      <c r="F58" s="115" t="s">
        <v>209</v>
      </c>
      <c r="G58" s="197" t="s">
        <v>97</v>
      </c>
      <c r="H58" s="198"/>
      <c r="I58" s="116" t="s">
        <v>210</v>
      </c>
      <c r="J58" s="142">
        <v>1.1499999999999999</v>
      </c>
      <c r="K58" s="113">
        <f t="shared" si="0"/>
        <v>11.5</v>
      </c>
      <c r="L58" s="106"/>
    </row>
    <row r="59" spans="1:12" ht="36">
      <c r="A59" s="102"/>
      <c r="B59" s="109">
        <v>50</v>
      </c>
      <c r="C59" s="119" t="s">
        <v>207</v>
      </c>
      <c r="D59" s="115" t="s">
        <v>244</v>
      </c>
      <c r="E59" s="123" t="s">
        <v>211</v>
      </c>
      <c r="F59" s="115" t="s">
        <v>212</v>
      </c>
      <c r="G59" s="197" t="s">
        <v>97</v>
      </c>
      <c r="H59" s="198"/>
      <c r="I59" s="116" t="s">
        <v>210</v>
      </c>
      <c r="J59" s="142">
        <v>1.25</v>
      </c>
      <c r="K59" s="113">
        <f t="shared" si="0"/>
        <v>62.5</v>
      </c>
      <c r="L59" s="106"/>
    </row>
    <row r="60" spans="1:12" ht="36">
      <c r="A60" s="102"/>
      <c r="B60" s="109">
        <v>30</v>
      </c>
      <c r="C60" s="119" t="s">
        <v>207</v>
      </c>
      <c r="D60" s="115" t="s">
        <v>244</v>
      </c>
      <c r="E60" s="123" t="s">
        <v>213</v>
      </c>
      <c r="F60" s="115" t="s">
        <v>214</v>
      </c>
      <c r="G60" s="197" t="s">
        <v>97</v>
      </c>
      <c r="H60" s="198"/>
      <c r="I60" s="116" t="s">
        <v>210</v>
      </c>
      <c r="J60" s="142">
        <v>1.25</v>
      </c>
      <c r="K60" s="113">
        <f t="shared" si="0"/>
        <v>37.5</v>
      </c>
      <c r="L60" s="106"/>
    </row>
    <row r="61" spans="1:12" ht="36">
      <c r="A61" s="102"/>
      <c r="B61" s="109">
        <v>15</v>
      </c>
      <c r="C61" s="119" t="s">
        <v>207</v>
      </c>
      <c r="D61" s="115" t="s">
        <v>245</v>
      </c>
      <c r="E61" s="123" t="s">
        <v>215</v>
      </c>
      <c r="F61" s="115" t="s">
        <v>216</v>
      </c>
      <c r="G61" s="197" t="s">
        <v>106</v>
      </c>
      <c r="H61" s="198"/>
      <c r="I61" s="116" t="s">
        <v>210</v>
      </c>
      <c r="J61" s="142">
        <v>1.45</v>
      </c>
      <c r="K61" s="113">
        <f t="shared" si="0"/>
        <v>21.75</v>
      </c>
      <c r="L61" s="106"/>
    </row>
    <row r="62" spans="1:12" ht="24">
      <c r="A62" s="102"/>
      <c r="B62" s="109">
        <v>40</v>
      </c>
      <c r="C62" s="119" t="s">
        <v>217</v>
      </c>
      <c r="D62" s="115" t="s">
        <v>217</v>
      </c>
      <c r="E62" s="123" t="s">
        <v>218</v>
      </c>
      <c r="F62" s="115" t="s">
        <v>109</v>
      </c>
      <c r="G62" s="197" t="s">
        <v>98</v>
      </c>
      <c r="H62" s="198"/>
      <c r="I62" s="116" t="s">
        <v>219</v>
      </c>
      <c r="J62" s="142">
        <v>1.81</v>
      </c>
      <c r="K62" s="113">
        <f t="shared" si="0"/>
        <v>72.400000000000006</v>
      </c>
      <c r="L62" s="106"/>
    </row>
    <row r="63" spans="1:12" ht="36">
      <c r="A63" s="102"/>
      <c r="B63" s="109">
        <v>10</v>
      </c>
      <c r="C63" s="119" t="s">
        <v>220</v>
      </c>
      <c r="D63" s="115" t="s">
        <v>220</v>
      </c>
      <c r="E63" s="123" t="s">
        <v>221</v>
      </c>
      <c r="F63" s="115" t="s">
        <v>97</v>
      </c>
      <c r="G63" s="197"/>
      <c r="H63" s="198"/>
      <c r="I63" s="116" t="s">
        <v>249</v>
      </c>
      <c r="J63" s="142">
        <v>0.66</v>
      </c>
      <c r="K63" s="113">
        <f t="shared" si="0"/>
        <v>6.6000000000000005</v>
      </c>
      <c r="L63" s="106"/>
    </row>
    <row r="64" spans="1:12" ht="24">
      <c r="A64" s="102"/>
      <c r="B64" s="109">
        <v>20</v>
      </c>
      <c r="C64" s="119" t="s">
        <v>222</v>
      </c>
      <c r="D64" s="115" t="s">
        <v>222</v>
      </c>
      <c r="E64" s="123" t="s">
        <v>223</v>
      </c>
      <c r="F64" s="115"/>
      <c r="G64" s="197"/>
      <c r="H64" s="198"/>
      <c r="I64" s="116" t="s">
        <v>224</v>
      </c>
      <c r="J64" s="142">
        <v>0.14000000000000001</v>
      </c>
      <c r="K64" s="113">
        <f t="shared" si="0"/>
        <v>2.8000000000000003</v>
      </c>
      <c r="L64" s="106"/>
    </row>
    <row r="65" spans="1:12" ht="24">
      <c r="A65" s="102"/>
      <c r="B65" s="109">
        <v>25</v>
      </c>
      <c r="C65" s="119" t="s">
        <v>225</v>
      </c>
      <c r="D65" s="115" t="s">
        <v>225</v>
      </c>
      <c r="E65" s="123" t="s">
        <v>226</v>
      </c>
      <c r="F65" s="115" t="s">
        <v>97</v>
      </c>
      <c r="G65" s="197"/>
      <c r="H65" s="198"/>
      <c r="I65" s="116" t="s">
        <v>227</v>
      </c>
      <c r="J65" s="142">
        <v>0.59</v>
      </c>
      <c r="K65" s="113">
        <f t="shared" si="0"/>
        <v>14.75</v>
      </c>
      <c r="L65" s="106"/>
    </row>
    <row r="66" spans="1:12" ht="24">
      <c r="A66" s="102"/>
      <c r="B66" s="109">
        <v>1</v>
      </c>
      <c r="C66" s="119" t="s">
        <v>228</v>
      </c>
      <c r="D66" s="115" t="s">
        <v>228</v>
      </c>
      <c r="E66" s="123" t="s">
        <v>229</v>
      </c>
      <c r="F66" s="115"/>
      <c r="G66" s="197"/>
      <c r="H66" s="198"/>
      <c r="I66" s="116" t="s">
        <v>250</v>
      </c>
      <c r="J66" s="142">
        <v>13.48</v>
      </c>
      <c r="K66" s="113">
        <f t="shared" si="0"/>
        <v>13.48</v>
      </c>
      <c r="L66" s="106"/>
    </row>
    <row r="67" spans="1:12" ht="48">
      <c r="A67" s="102"/>
      <c r="B67" s="109">
        <v>5</v>
      </c>
      <c r="C67" s="119" t="s">
        <v>230</v>
      </c>
      <c r="D67" s="115" t="s">
        <v>230</v>
      </c>
      <c r="E67" s="123" t="s">
        <v>231</v>
      </c>
      <c r="F67" s="115" t="s">
        <v>232</v>
      </c>
      <c r="G67" s="197"/>
      <c r="H67" s="198"/>
      <c r="I67" s="116" t="s">
        <v>233</v>
      </c>
      <c r="J67" s="142">
        <v>1.39</v>
      </c>
      <c r="K67" s="113">
        <f t="shared" si="0"/>
        <v>6.9499999999999993</v>
      </c>
      <c r="L67" s="106"/>
    </row>
    <row r="68" spans="1:12" ht="36">
      <c r="A68" s="102"/>
      <c r="B68" s="109">
        <v>4</v>
      </c>
      <c r="C68" s="119" t="s">
        <v>107</v>
      </c>
      <c r="D68" s="115" t="s">
        <v>246</v>
      </c>
      <c r="E68" s="123" t="s">
        <v>234</v>
      </c>
      <c r="F68" s="115" t="s">
        <v>235</v>
      </c>
      <c r="G68" s="197" t="s">
        <v>205</v>
      </c>
      <c r="H68" s="198"/>
      <c r="I68" s="116" t="s">
        <v>108</v>
      </c>
      <c r="J68" s="142">
        <v>1.79</v>
      </c>
      <c r="K68" s="113">
        <f t="shared" si="0"/>
        <v>7.16</v>
      </c>
      <c r="L68" s="106"/>
    </row>
    <row r="69" spans="1:12" ht="36.75" thickBot="1">
      <c r="A69" s="102"/>
      <c r="B69" s="109">
        <v>4</v>
      </c>
      <c r="C69" s="119" t="s">
        <v>107</v>
      </c>
      <c r="D69" s="115" t="s">
        <v>247</v>
      </c>
      <c r="E69" s="123" t="s">
        <v>236</v>
      </c>
      <c r="F69" s="115" t="s">
        <v>235</v>
      </c>
      <c r="G69" s="197" t="s">
        <v>237</v>
      </c>
      <c r="H69" s="198"/>
      <c r="I69" s="116" t="s">
        <v>108</v>
      </c>
      <c r="J69" s="142">
        <v>2.09</v>
      </c>
      <c r="K69" s="113">
        <f t="shared" si="0"/>
        <v>8.36</v>
      </c>
      <c r="L69" s="106"/>
    </row>
    <row r="70" spans="1:12" ht="14.25" thickTop="1" thickBot="1">
      <c r="A70" s="102"/>
      <c r="B70" s="166"/>
      <c r="C70" s="167"/>
      <c r="D70" s="167"/>
      <c r="E70" s="167"/>
      <c r="F70" s="167"/>
      <c r="G70" s="202"/>
      <c r="H70" s="202"/>
      <c r="I70" s="167" t="s">
        <v>255</v>
      </c>
      <c r="J70" s="168"/>
      <c r="K70" s="169"/>
      <c r="L70" s="103"/>
    </row>
    <row r="71" spans="1:12" ht="24.75" thickTop="1">
      <c r="A71" s="102"/>
      <c r="B71" s="109">
        <v>15</v>
      </c>
      <c r="C71" s="119" t="s">
        <v>258</v>
      </c>
      <c r="D71" s="115"/>
      <c r="E71" s="123"/>
      <c r="F71" s="115" t="s">
        <v>94</v>
      </c>
      <c r="G71" s="197" t="s">
        <v>105</v>
      </c>
      <c r="H71" s="198"/>
      <c r="I71" s="116" t="s">
        <v>259</v>
      </c>
      <c r="J71" s="142">
        <v>3.35</v>
      </c>
      <c r="K71" s="113">
        <f t="shared" ref="K71:K72" si="1">J71*B71</f>
        <v>50.25</v>
      </c>
      <c r="L71" s="106"/>
    </row>
    <row r="72" spans="1:12" ht="12.75" customHeight="1">
      <c r="A72" s="102"/>
      <c r="B72" s="174">
        <v>175</v>
      </c>
      <c r="C72" s="175" t="s">
        <v>120</v>
      </c>
      <c r="D72" s="176"/>
      <c r="E72" s="177"/>
      <c r="F72" s="178" t="s">
        <v>96</v>
      </c>
      <c r="G72" s="200" t="s">
        <v>105</v>
      </c>
      <c r="H72" s="201"/>
      <c r="I72" s="179" t="s">
        <v>260</v>
      </c>
      <c r="J72" s="180">
        <v>0.14000000000000001</v>
      </c>
      <c r="K72" s="181">
        <f t="shared" si="1"/>
        <v>24.500000000000004</v>
      </c>
      <c r="L72" s="106"/>
    </row>
    <row r="73" spans="1:12">
      <c r="A73" s="102"/>
      <c r="B73" s="163"/>
      <c r="C73" s="153"/>
      <c r="D73" s="153"/>
      <c r="E73" s="153"/>
      <c r="F73" s="153"/>
      <c r="G73" s="153"/>
      <c r="H73" s="153"/>
      <c r="I73" s="153"/>
      <c r="J73" s="165" t="s">
        <v>67</v>
      </c>
      <c r="K73" s="161">
        <f>SUM(K22:K72)</f>
        <v>849.5</v>
      </c>
      <c r="L73" s="106"/>
    </row>
    <row r="74" spans="1:12">
      <c r="A74" s="102"/>
      <c r="B74" s="153"/>
      <c r="C74" s="153"/>
      <c r="D74" s="153"/>
      <c r="E74" s="153"/>
      <c r="F74" s="153"/>
      <c r="G74" s="153"/>
      <c r="H74" s="153"/>
      <c r="I74" s="153"/>
      <c r="J74" s="144" t="s">
        <v>261</v>
      </c>
      <c r="K74" s="161">
        <f>K73*-3%</f>
        <v>-25.484999999999999</v>
      </c>
      <c r="L74" s="106"/>
    </row>
    <row r="75" spans="1:12" outlineLevel="1">
      <c r="A75" s="102"/>
      <c r="B75" s="153"/>
      <c r="C75" s="153"/>
      <c r="D75" s="153"/>
      <c r="E75" s="153"/>
      <c r="F75" s="153"/>
      <c r="G75" s="153"/>
      <c r="H75" s="153"/>
      <c r="I75" s="153"/>
      <c r="J75" s="144" t="s">
        <v>254</v>
      </c>
      <c r="K75" s="161">
        <v>0</v>
      </c>
      <c r="L75" s="106"/>
    </row>
    <row r="76" spans="1:12">
      <c r="A76" s="102"/>
      <c r="B76" s="153"/>
      <c r="C76" s="153"/>
      <c r="D76" s="153"/>
      <c r="E76" s="153"/>
      <c r="F76" s="153"/>
      <c r="G76" s="153"/>
      <c r="H76" s="153"/>
      <c r="I76" s="153"/>
      <c r="J76" s="158" t="s">
        <v>68</v>
      </c>
      <c r="K76" s="182">
        <f>SUM(K73:K75)</f>
        <v>824.01499999999999</v>
      </c>
      <c r="L76" s="106"/>
    </row>
    <row r="77" spans="1:12">
      <c r="A77" s="6"/>
      <c r="B77" s="199" t="s">
        <v>288</v>
      </c>
      <c r="C77" s="199"/>
      <c r="D77" s="199"/>
      <c r="E77" s="199"/>
      <c r="F77" s="199"/>
      <c r="G77" s="199"/>
      <c r="H77" s="199"/>
      <c r="I77" s="199"/>
      <c r="J77" s="199"/>
      <c r="K77" s="199"/>
      <c r="L77" s="8"/>
    </row>
    <row r="79" spans="1:12">
      <c r="I79" s="1" t="s">
        <v>79</v>
      </c>
      <c r="J79" s="88">
        <f>'Tax Invoice'!M11</f>
        <v>33.17</v>
      </c>
    </row>
    <row r="80" spans="1:12">
      <c r="I80" s="1" t="s">
        <v>80</v>
      </c>
      <c r="J80" s="88">
        <f>J79*K73</f>
        <v>28177.915000000001</v>
      </c>
    </row>
    <row r="81" spans="9:10">
      <c r="I81" s="1" t="s">
        <v>81</v>
      </c>
      <c r="J81" s="88">
        <f>J79*K76</f>
        <v>27332.577550000002</v>
      </c>
    </row>
  </sheetData>
  <mergeCells count="57">
    <mergeCell ref="K10:K11"/>
    <mergeCell ref="K14:K15"/>
    <mergeCell ref="K6:K7"/>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7:H67"/>
    <mergeCell ref="G68:H68"/>
    <mergeCell ref="G69:H69"/>
    <mergeCell ref="B77:K77"/>
    <mergeCell ref="G62:H62"/>
    <mergeCell ref="G63:H63"/>
    <mergeCell ref="G64:H64"/>
    <mergeCell ref="G65:H65"/>
    <mergeCell ref="G66:H66"/>
    <mergeCell ref="G72:H72"/>
    <mergeCell ref="G70:H70"/>
    <mergeCell ref="G71:H71"/>
  </mergeCells>
  <printOptions horizontalCentered="1"/>
  <pageMargins left="0.11" right="0.11" top="0.32" bottom="0.31" header="0.17" footer="0.12000000000000001"/>
  <pageSetup paperSize="9" scale="75" orientation="portrait" horizontalDpi="4294967293"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69"/>
  <sheetViews>
    <sheetView workbookViewId="0">
      <selection activeCell="M1" sqref="M1:V1"/>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1076</v>
      </c>
      <c r="O1" t="s">
        <v>20</v>
      </c>
      <c r="T1" t="s">
        <v>67</v>
      </c>
      <c r="U1">
        <v>802.75</v>
      </c>
    </row>
    <row r="2" spans="1:21" ht="15.75">
      <c r="A2" s="102"/>
      <c r="B2" s="159" t="s">
        <v>11</v>
      </c>
      <c r="C2" s="153"/>
      <c r="D2" s="153"/>
      <c r="E2" s="153"/>
      <c r="F2" s="153"/>
      <c r="G2" s="153"/>
      <c r="H2" s="153"/>
      <c r="I2" s="160" t="s">
        <v>17</v>
      </c>
      <c r="J2" s="103"/>
    </row>
    <row r="3" spans="1:21">
      <c r="A3" s="102"/>
      <c r="B3" s="154" t="s">
        <v>12</v>
      </c>
      <c r="C3" s="153"/>
      <c r="D3" s="153"/>
      <c r="E3" s="153"/>
      <c r="F3" s="153"/>
      <c r="G3" s="153"/>
      <c r="H3" s="153"/>
      <c r="I3" s="153"/>
      <c r="J3" s="103"/>
    </row>
    <row r="4" spans="1:21">
      <c r="A4" s="102"/>
      <c r="B4" s="154" t="s">
        <v>13</v>
      </c>
      <c r="C4" s="153"/>
      <c r="D4" s="153"/>
      <c r="E4" s="153"/>
      <c r="F4" s="153"/>
      <c r="G4" s="153"/>
      <c r="H4" s="153"/>
      <c r="I4" s="153"/>
      <c r="J4" s="103"/>
    </row>
    <row r="5" spans="1:21">
      <c r="A5" s="102"/>
      <c r="B5" s="154" t="s">
        <v>14</v>
      </c>
      <c r="C5" s="153"/>
      <c r="D5" s="153"/>
      <c r="E5" s="153"/>
      <c r="F5" s="153"/>
      <c r="G5" s="153"/>
      <c r="H5" s="153"/>
      <c r="I5" s="94" t="s">
        <v>61</v>
      </c>
      <c r="J5" s="103"/>
    </row>
    <row r="6" spans="1:21">
      <c r="A6" s="102"/>
      <c r="B6" s="154" t="s">
        <v>15</v>
      </c>
      <c r="C6" s="153"/>
      <c r="D6" s="153"/>
      <c r="E6" s="153"/>
      <c r="F6" s="153"/>
      <c r="G6" s="153"/>
      <c r="H6" s="153"/>
      <c r="I6" s="208"/>
      <c r="J6" s="103"/>
    </row>
    <row r="7" spans="1:21">
      <c r="A7" s="102"/>
      <c r="B7" s="154" t="s">
        <v>16</v>
      </c>
      <c r="C7" s="153"/>
      <c r="D7" s="153"/>
      <c r="E7" s="153"/>
      <c r="F7" s="153"/>
      <c r="G7" s="153"/>
      <c r="H7" s="153"/>
      <c r="I7" s="216"/>
      <c r="J7" s="103"/>
    </row>
    <row r="8" spans="1:21">
      <c r="A8" s="102"/>
      <c r="B8" s="153"/>
      <c r="C8" s="153"/>
      <c r="D8" s="153"/>
      <c r="E8" s="153"/>
      <c r="F8" s="153"/>
      <c r="G8" s="153"/>
      <c r="H8" s="153"/>
      <c r="I8" s="153"/>
      <c r="J8" s="103"/>
    </row>
    <row r="9" spans="1:21">
      <c r="A9" s="102"/>
      <c r="B9" s="96" t="s">
        <v>5</v>
      </c>
      <c r="C9" s="97"/>
      <c r="D9" s="97"/>
      <c r="E9" s="98"/>
      <c r="F9" s="93"/>
      <c r="G9" s="94" t="s">
        <v>7</v>
      </c>
      <c r="H9" s="153"/>
      <c r="I9" s="94" t="s">
        <v>75</v>
      </c>
      <c r="J9" s="103"/>
    </row>
    <row r="10" spans="1:21">
      <c r="A10" s="102"/>
      <c r="B10" s="102" t="s">
        <v>110</v>
      </c>
      <c r="C10" s="153"/>
      <c r="D10" s="153"/>
      <c r="E10" s="103"/>
      <c r="F10" s="104"/>
      <c r="G10" s="104" t="s">
        <v>110</v>
      </c>
      <c r="H10" s="153"/>
      <c r="I10" s="205"/>
      <c r="J10" s="103"/>
    </row>
    <row r="11" spans="1:21">
      <c r="A11" s="102"/>
      <c r="B11" s="102" t="s">
        <v>111</v>
      </c>
      <c r="C11" s="153"/>
      <c r="D11" s="153"/>
      <c r="E11" s="103"/>
      <c r="F11" s="104"/>
      <c r="G11" s="104" t="s">
        <v>111</v>
      </c>
      <c r="H11" s="153"/>
      <c r="I11" s="206"/>
      <c r="J11" s="103"/>
    </row>
    <row r="12" spans="1:21">
      <c r="A12" s="102"/>
      <c r="B12" s="102" t="s">
        <v>112</v>
      </c>
      <c r="C12" s="153"/>
      <c r="D12" s="153"/>
      <c r="E12" s="103"/>
      <c r="F12" s="104"/>
      <c r="G12" s="104" t="s">
        <v>112</v>
      </c>
      <c r="H12" s="153"/>
      <c r="I12" s="153"/>
      <c r="J12" s="103"/>
    </row>
    <row r="13" spans="1:21">
      <c r="A13" s="102"/>
      <c r="B13" s="102" t="s">
        <v>113</v>
      </c>
      <c r="C13" s="153"/>
      <c r="D13" s="153"/>
      <c r="E13" s="103"/>
      <c r="F13" s="104"/>
      <c r="G13" s="104" t="s">
        <v>113</v>
      </c>
      <c r="H13" s="153"/>
      <c r="I13" s="94" t="s">
        <v>8</v>
      </c>
      <c r="J13" s="103"/>
    </row>
    <row r="14" spans="1:21">
      <c r="A14" s="102"/>
      <c r="B14" s="102" t="s">
        <v>114</v>
      </c>
      <c r="C14" s="153"/>
      <c r="D14" s="153"/>
      <c r="E14" s="103"/>
      <c r="F14" s="104"/>
      <c r="G14" s="104" t="s">
        <v>114</v>
      </c>
      <c r="H14" s="153"/>
      <c r="I14" s="205">
        <v>45577</v>
      </c>
      <c r="J14" s="103"/>
    </row>
    <row r="15" spans="1:21">
      <c r="A15" s="102"/>
      <c r="B15" s="6" t="s">
        <v>6</v>
      </c>
      <c r="C15" s="7"/>
      <c r="D15" s="7"/>
      <c r="E15" s="8"/>
      <c r="F15" s="104"/>
      <c r="G15" s="9" t="s">
        <v>6</v>
      </c>
      <c r="H15" s="153"/>
      <c r="I15" s="207"/>
      <c r="J15" s="103"/>
    </row>
    <row r="16" spans="1:21">
      <c r="A16" s="102"/>
      <c r="B16" s="153"/>
      <c r="C16" s="153"/>
      <c r="D16" s="153"/>
      <c r="E16" s="153"/>
      <c r="F16" s="153"/>
      <c r="G16" s="153"/>
      <c r="H16" s="156" t="s">
        <v>76</v>
      </c>
      <c r="I16" s="162">
        <v>44548</v>
      </c>
      <c r="J16" s="103"/>
    </row>
    <row r="17" spans="1:10">
      <c r="A17" s="102"/>
      <c r="B17" s="153" t="s">
        <v>115</v>
      </c>
      <c r="C17" s="153"/>
      <c r="D17" s="153"/>
      <c r="E17" s="153"/>
      <c r="F17" s="153"/>
      <c r="G17" s="153"/>
      <c r="H17" s="156" t="s">
        <v>19</v>
      </c>
      <c r="I17" s="162" t="s">
        <v>86</v>
      </c>
      <c r="J17" s="103"/>
    </row>
    <row r="18" spans="1:10" ht="18">
      <c r="A18" s="102"/>
      <c r="B18" s="153" t="s">
        <v>116</v>
      </c>
      <c r="C18" s="153"/>
      <c r="D18" s="153"/>
      <c r="E18" s="153"/>
      <c r="F18" s="153"/>
      <c r="G18" s="153"/>
      <c r="H18" s="155" t="s">
        <v>69</v>
      </c>
      <c r="I18" s="99" t="s">
        <v>35</v>
      </c>
      <c r="J18" s="103"/>
    </row>
    <row r="19" spans="1:10">
      <c r="A19" s="102"/>
      <c r="B19" s="153"/>
      <c r="C19" s="153"/>
      <c r="D19" s="153"/>
      <c r="E19" s="153"/>
      <c r="F19" s="153"/>
      <c r="G19" s="153"/>
      <c r="H19" s="153"/>
      <c r="I19" s="153"/>
      <c r="J19" s="103"/>
    </row>
    <row r="20" spans="1:10">
      <c r="A20" s="102"/>
      <c r="B20" s="95" t="s">
        <v>62</v>
      </c>
      <c r="C20" s="95" t="s">
        <v>63</v>
      </c>
      <c r="D20" s="105" t="s">
        <v>64</v>
      </c>
      <c r="E20" s="210" t="s">
        <v>65</v>
      </c>
      <c r="F20" s="211"/>
      <c r="G20" s="95" t="s">
        <v>45</v>
      </c>
      <c r="H20" s="95" t="s">
        <v>66</v>
      </c>
      <c r="I20" s="95" t="s">
        <v>9</v>
      </c>
      <c r="J20" s="103"/>
    </row>
    <row r="21" spans="1:10">
      <c r="A21" s="102"/>
      <c r="B21" s="107"/>
      <c r="C21" s="107"/>
      <c r="D21" s="108"/>
      <c r="E21" s="212"/>
      <c r="F21" s="213"/>
      <c r="G21" s="107" t="s">
        <v>18</v>
      </c>
      <c r="H21" s="107"/>
      <c r="I21" s="107"/>
      <c r="J21" s="103"/>
    </row>
    <row r="22" spans="1:10" ht="156">
      <c r="A22" s="102"/>
      <c r="B22" s="109">
        <v>100</v>
      </c>
      <c r="C22" s="119" t="s">
        <v>117</v>
      </c>
      <c r="D22" s="115"/>
      <c r="E22" s="197"/>
      <c r="F22" s="198"/>
      <c r="G22" s="116" t="s">
        <v>119</v>
      </c>
      <c r="H22" s="111">
        <v>0.34</v>
      </c>
      <c r="I22" s="113">
        <f t="shared" ref="I22:I69" si="0">H22*B22</f>
        <v>34</v>
      </c>
      <c r="J22" s="106"/>
    </row>
    <row r="23" spans="1:10" ht="84">
      <c r="A23" s="102"/>
      <c r="B23" s="109">
        <v>200</v>
      </c>
      <c r="C23" s="119" t="s">
        <v>120</v>
      </c>
      <c r="D23" s="115" t="s">
        <v>109</v>
      </c>
      <c r="E23" s="197" t="s">
        <v>105</v>
      </c>
      <c r="F23" s="198"/>
      <c r="G23" s="116" t="s">
        <v>122</v>
      </c>
      <c r="H23" s="111">
        <v>0.14000000000000001</v>
      </c>
      <c r="I23" s="113">
        <f t="shared" si="0"/>
        <v>28.000000000000004</v>
      </c>
      <c r="J23" s="106"/>
    </row>
    <row r="24" spans="1:10" ht="84">
      <c r="A24" s="102"/>
      <c r="B24" s="109">
        <v>400</v>
      </c>
      <c r="C24" s="119" t="s">
        <v>120</v>
      </c>
      <c r="D24" s="115" t="s">
        <v>99</v>
      </c>
      <c r="E24" s="197" t="s">
        <v>105</v>
      </c>
      <c r="F24" s="198"/>
      <c r="G24" s="116" t="s">
        <v>122</v>
      </c>
      <c r="H24" s="111">
        <v>0.14000000000000001</v>
      </c>
      <c r="I24" s="113">
        <f t="shared" si="0"/>
        <v>56.000000000000007</v>
      </c>
      <c r="J24" s="106"/>
    </row>
    <row r="25" spans="1:10" ht="168">
      <c r="A25" s="102"/>
      <c r="B25" s="109">
        <v>10</v>
      </c>
      <c r="C25" s="119" t="s">
        <v>124</v>
      </c>
      <c r="D25" s="115" t="s">
        <v>109</v>
      </c>
      <c r="E25" s="197" t="s">
        <v>98</v>
      </c>
      <c r="F25" s="198"/>
      <c r="G25" s="116" t="s">
        <v>126</v>
      </c>
      <c r="H25" s="111">
        <v>3.44</v>
      </c>
      <c r="I25" s="113">
        <f t="shared" si="0"/>
        <v>34.4</v>
      </c>
      <c r="J25" s="106"/>
    </row>
    <row r="26" spans="1:10" ht="156">
      <c r="A26" s="102"/>
      <c r="B26" s="109">
        <v>3</v>
      </c>
      <c r="C26" s="119" t="s">
        <v>127</v>
      </c>
      <c r="D26" s="115" t="s">
        <v>109</v>
      </c>
      <c r="E26" s="197"/>
      <c r="F26" s="198"/>
      <c r="G26" s="116" t="s">
        <v>129</v>
      </c>
      <c r="H26" s="111">
        <v>0.63</v>
      </c>
      <c r="I26" s="113">
        <f t="shared" si="0"/>
        <v>1.8900000000000001</v>
      </c>
      <c r="J26" s="106"/>
    </row>
    <row r="27" spans="1:10" ht="204">
      <c r="A27" s="102"/>
      <c r="B27" s="109">
        <v>1</v>
      </c>
      <c r="C27" s="119" t="s">
        <v>130</v>
      </c>
      <c r="D27" s="115" t="s">
        <v>94</v>
      </c>
      <c r="E27" s="197" t="s">
        <v>132</v>
      </c>
      <c r="F27" s="198"/>
      <c r="G27" s="116" t="s">
        <v>133</v>
      </c>
      <c r="H27" s="111">
        <v>2.1800000000000002</v>
      </c>
      <c r="I27" s="113">
        <f t="shared" si="0"/>
        <v>2.1800000000000002</v>
      </c>
      <c r="J27" s="106"/>
    </row>
    <row r="28" spans="1:10" ht="204">
      <c r="A28" s="102"/>
      <c r="B28" s="109">
        <v>2</v>
      </c>
      <c r="C28" s="119" t="s">
        <v>130</v>
      </c>
      <c r="D28" s="115" t="s">
        <v>94</v>
      </c>
      <c r="E28" s="197" t="s">
        <v>135</v>
      </c>
      <c r="F28" s="198"/>
      <c r="G28" s="116" t="s">
        <v>133</v>
      </c>
      <c r="H28" s="111">
        <v>2.1800000000000002</v>
      </c>
      <c r="I28" s="113">
        <f t="shared" si="0"/>
        <v>4.3600000000000003</v>
      </c>
      <c r="J28" s="106"/>
    </row>
    <row r="29" spans="1:10" ht="204">
      <c r="A29" s="102"/>
      <c r="B29" s="109">
        <v>1</v>
      </c>
      <c r="C29" s="119" t="s">
        <v>130</v>
      </c>
      <c r="D29" s="115" t="s">
        <v>94</v>
      </c>
      <c r="E29" s="197" t="s">
        <v>137</v>
      </c>
      <c r="F29" s="198"/>
      <c r="G29" s="116" t="s">
        <v>133</v>
      </c>
      <c r="H29" s="111">
        <v>2.1800000000000002</v>
      </c>
      <c r="I29" s="113">
        <f t="shared" si="0"/>
        <v>2.1800000000000002</v>
      </c>
      <c r="J29" s="106"/>
    </row>
    <row r="30" spans="1:10" ht="252">
      <c r="A30" s="102"/>
      <c r="B30" s="109">
        <v>1</v>
      </c>
      <c r="C30" s="119" t="s">
        <v>138</v>
      </c>
      <c r="D30" s="115" t="s">
        <v>94</v>
      </c>
      <c r="E30" s="197" t="s">
        <v>132</v>
      </c>
      <c r="F30" s="198"/>
      <c r="G30" s="116" t="s">
        <v>140</v>
      </c>
      <c r="H30" s="111">
        <v>2.0499999999999998</v>
      </c>
      <c r="I30" s="113">
        <f t="shared" si="0"/>
        <v>2.0499999999999998</v>
      </c>
      <c r="J30" s="106"/>
    </row>
    <row r="31" spans="1:10" ht="252">
      <c r="A31" s="102"/>
      <c r="B31" s="109">
        <v>1</v>
      </c>
      <c r="C31" s="119" t="s">
        <v>138</v>
      </c>
      <c r="D31" s="115" t="s">
        <v>94</v>
      </c>
      <c r="E31" s="197" t="s">
        <v>135</v>
      </c>
      <c r="F31" s="198"/>
      <c r="G31" s="116" t="s">
        <v>140</v>
      </c>
      <c r="H31" s="111">
        <v>2.0499999999999998</v>
      </c>
      <c r="I31" s="113">
        <f t="shared" si="0"/>
        <v>2.0499999999999998</v>
      </c>
      <c r="J31" s="106"/>
    </row>
    <row r="32" spans="1:10" ht="252">
      <c r="A32" s="102"/>
      <c r="B32" s="109">
        <v>1</v>
      </c>
      <c r="C32" s="119" t="s">
        <v>138</v>
      </c>
      <c r="D32" s="115" t="s">
        <v>94</v>
      </c>
      <c r="E32" s="197" t="s">
        <v>143</v>
      </c>
      <c r="F32" s="198"/>
      <c r="G32" s="116" t="s">
        <v>140</v>
      </c>
      <c r="H32" s="111">
        <v>2.0499999999999998</v>
      </c>
      <c r="I32" s="113">
        <f t="shared" si="0"/>
        <v>2.0499999999999998</v>
      </c>
      <c r="J32" s="106"/>
    </row>
    <row r="33" spans="1:10" ht="264">
      <c r="A33" s="102"/>
      <c r="B33" s="109">
        <v>2</v>
      </c>
      <c r="C33" s="119" t="s">
        <v>144</v>
      </c>
      <c r="D33" s="115" t="s">
        <v>94</v>
      </c>
      <c r="E33" s="197"/>
      <c r="F33" s="198"/>
      <c r="G33" s="116" t="s">
        <v>146</v>
      </c>
      <c r="H33" s="111">
        <v>2.0499999999999998</v>
      </c>
      <c r="I33" s="113">
        <f t="shared" si="0"/>
        <v>4.0999999999999996</v>
      </c>
      <c r="J33" s="106"/>
    </row>
    <row r="34" spans="1:10" ht="252">
      <c r="A34" s="102"/>
      <c r="B34" s="109">
        <v>1</v>
      </c>
      <c r="C34" s="119" t="s">
        <v>147</v>
      </c>
      <c r="D34" s="115" t="s">
        <v>94</v>
      </c>
      <c r="E34" s="197" t="s">
        <v>132</v>
      </c>
      <c r="F34" s="198"/>
      <c r="G34" s="116" t="s">
        <v>149</v>
      </c>
      <c r="H34" s="111">
        <v>2.08</v>
      </c>
      <c r="I34" s="113">
        <f t="shared" si="0"/>
        <v>2.08</v>
      </c>
      <c r="J34" s="106"/>
    </row>
    <row r="35" spans="1:10" ht="252">
      <c r="A35" s="102"/>
      <c r="B35" s="109">
        <v>1</v>
      </c>
      <c r="C35" s="119" t="s">
        <v>147</v>
      </c>
      <c r="D35" s="115" t="s">
        <v>94</v>
      </c>
      <c r="E35" s="197" t="s">
        <v>135</v>
      </c>
      <c r="F35" s="198"/>
      <c r="G35" s="116" t="s">
        <v>149</v>
      </c>
      <c r="H35" s="111">
        <v>2.08</v>
      </c>
      <c r="I35" s="113">
        <f t="shared" si="0"/>
        <v>2.08</v>
      </c>
      <c r="J35" s="106"/>
    </row>
    <row r="36" spans="1:10" ht="252">
      <c r="A36" s="102"/>
      <c r="B36" s="109">
        <v>1</v>
      </c>
      <c r="C36" s="119" t="s">
        <v>147</v>
      </c>
      <c r="D36" s="115" t="s">
        <v>94</v>
      </c>
      <c r="E36" s="197" t="s">
        <v>137</v>
      </c>
      <c r="F36" s="198"/>
      <c r="G36" s="116" t="s">
        <v>149</v>
      </c>
      <c r="H36" s="111">
        <v>2.08</v>
      </c>
      <c r="I36" s="113">
        <f t="shared" si="0"/>
        <v>2.08</v>
      </c>
      <c r="J36" s="106"/>
    </row>
    <row r="37" spans="1:10" ht="168">
      <c r="A37" s="102"/>
      <c r="B37" s="109">
        <v>10</v>
      </c>
      <c r="C37" s="119" t="s">
        <v>152</v>
      </c>
      <c r="D37" s="115" t="s">
        <v>96</v>
      </c>
      <c r="E37" s="197" t="s">
        <v>98</v>
      </c>
      <c r="F37" s="198"/>
      <c r="G37" s="116" t="s">
        <v>154</v>
      </c>
      <c r="H37" s="111">
        <v>0.69</v>
      </c>
      <c r="I37" s="113">
        <f t="shared" si="0"/>
        <v>6.8999999999999995</v>
      </c>
      <c r="J37" s="106"/>
    </row>
    <row r="38" spans="1:10" ht="180">
      <c r="A38" s="102"/>
      <c r="B38" s="109">
        <v>5</v>
      </c>
      <c r="C38" s="119" t="s">
        <v>155</v>
      </c>
      <c r="D38" s="115" t="s">
        <v>96</v>
      </c>
      <c r="E38" s="197" t="s">
        <v>98</v>
      </c>
      <c r="F38" s="198"/>
      <c r="G38" s="116" t="s">
        <v>157</v>
      </c>
      <c r="H38" s="111">
        <v>5.6</v>
      </c>
      <c r="I38" s="113">
        <f t="shared" si="0"/>
        <v>28</v>
      </c>
      <c r="J38" s="106"/>
    </row>
    <row r="39" spans="1:10" ht="180">
      <c r="A39" s="102"/>
      <c r="B39" s="109">
        <v>1</v>
      </c>
      <c r="C39" s="119" t="s">
        <v>155</v>
      </c>
      <c r="D39" s="115" t="s">
        <v>96</v>
      </c>
      <c r="E39" s="197" t="s">
        <v>100</v>
      </c>
      <c r="F39" s="198"/>
      <c r="G39" s="116" t="s">
        <v>157</v>
      </c>
      <c r="H39" s="111">
        <v>5.6</v>
      </c>
      <c r="I39" s="113">
        <f t="shared" si="0"/>
        <v>5.6</v>
      </c>
      <c r="J39" s="106"/>
    </row>
    <row r="40" spans="1:10" ht="180">
      <c r="A40" s="102"/>
      <c r="B40" s="109">
        <v>1</v>
      </c>
      <c r="C40" s="119" t="s">
        <v>155</v>
      </c>
      <c r="D40" s="115" t="s">
        <v>96</v>
      </c>
      <c r="E40" s="197" t="s">
        <v>101</v>
      </c>
      <c r="F40" s="198"/>
      <c r="G40" s="116" t="s">
        <v>157</v>
      </c>
      <c r="H40" s="111">
        <v>5.6</v>
      </c>
      <c r="I40" s="113">
        <f t="shared" si="0"/>
        <v>5.6</v>
      </c>
      <c r="J40" s="106"/>
    </row>
    <row r="41" spans="1:10" ht="180">
      <c r="A41" s="102"/>
      <c r="B41" s="109">
        <v>35</v>
      </c>
      <c r="C41" s="119" t="s">
        <v>102</v>
      </c>
      <c r="D41" s="115" t="s">
        <v>96</v>
      </c>
      <c r="E41" s="197" t="s">
        <v>98</v>
      </c>
      <c r="F41" s="198"/>
      <c r="G41" s="116" t="s">
        <v>104</v>
      </c>
      <c r="H41" s="111">
        <v>5.0999999999999996</v>
      </c>
      <c r="I41" s="113">
        <f t="shared" si="0"/>
        <v>178.5</v>
      </c>
      <c r="J41" s="106"/>
    </row>
    <row r="42" spans="1:10" ht="180">
      <c r="A42" s="102"/>
      <c r="B42" s="109">
        <v>10</v>
      </c>
      <c r="C42" s="119" t="s">
        <v>160</v>
      </c>
      <c r="D42" s="115" t="s">
        <v>96</v>
      </c>
      <c r="E42" s="197" t="s">
        <v>98</v>
      </c>
      <c r="F42" s="198"/>
      <c r="G42" s="116" t="s">
        <v>162</v>
      </c>
      <c r="H42" s="111">
        <v>3.35</v>
      </c>
      <c r="I42" s="113">
        <f t="shared" si="0"/>
        <v>33.5</v>
      </c>
      <c r="J42" s="106"/>
    </row>
    <row r="43" spans="1:10" ht="216">
      <c r="A43" s="102"/>
      <c r="B43" s="109">
        <v>2</v>
      </c>
      <c r="C43" s="119" t="s">
        <v>163</v>
      </c>
      <c r="D43" s="115" t="s">
        <v>100</v>
      </c>
      <c r="E43" s="197" t="s">
        <v>105</v>
      </c>
      <c r="F43" s="198"/>
      <c r="G43" s="116" t="s">
        <v>248</v>
      </c>
      <c r="H43" s="111">
        <v>3.89</v>
      </c>
      <c r="I43" s="113">
        <f t="shared" si="0"/>
        <v>7.78</v>
      </c>
      <c r="J43" s="106"/>
    </row>
    <row r="44" spans="1:10" ht="216">
      <c r="A44" s="102"/>
      <c r="B44" s="109">
        <v>2</v>
      </c>
      <c r="C44" s="119" t="s">
        <v>163</v>
      </c>
      <c r="D44" s="115" t="s">
        <v>101</v>
      </c>
      <c r="E44" s="197" t="s">
        <v>105</v>
      </c>
      <c r="F44" s="198"/>
      <c r="G44" s="116" t="s">
        <v>248</v>
      </c>
      <c r="H44" s="111">
        <v>3.89</v>
      </c>
      <c r="I44" s="113">
        <f t="shared" si="0"/>
        <v>7.78</v>
      </c>
      <c r="J44" s="106"/>
    </row>
    <row r="45" spans="1:10" ht="180">
      <c r="A45" s="102"/>
      <c r="B45" s="109">
        <v>5</v>
      </c>
      <c r="C45" s="119" t="s">
        <v>166</v>
      </c>
      <c r="D45" s="115" t="s">
        <v>96</v>
      </c>
      <c r="E45" s="197" t="s">
        <v>98</v>
      </c>
      <c r="F45" s="198"/>
      <c r="G45" s="116" t="s">
        <v>168</v>
      </c>
      <c r="H45" s="111">
        <v>3.5</v>
      </c>
      <c r="I45" s="113">
        <f t="shared" si="0"/>
        <v>17.5</v>
      </c>
      <c r="J45" s="106"/>
    </row>
    <row r="46" spans="1:10" ht="192">
      <c r="A46" s="102"/>
      <c r="B46" s="109">
        <v>5</v>
      </c>
      <c r="C46" s="119" t="s">
        <v>169</v>
      </c>
      <c r="D46" s="115"/>
      <c r="E46" s="197"/>
      <c r="F46" s="198"/>
      <c r="G46" s="116" t="s">
        <v>171</v>
      </c>
      <c r="H46" s="111">
        <v>1.71</v>
      </c>
      <c r="I46" s="113">
        <f t="shared" si="0"/>
        <v>8.5500000000000007</v>
      </c>
      <c r="J46" s="106"/>
    </row>
    <row r="47" spans="1:10" ht="288">
      <c r="A47" s="102"/>
      <c r="B47" s="109">
        <v>2</v>
      </c>
      <c r="C47" s="119" t="s">
        <v>172</v>
      </c>
      <c r="D47" s="115" t="s">
        <v>174</v>
      </c>
      <c r="E47" s="197" t="s">
        <v>98</v>
      </c>
      <c r="F47" s="198"/>
      <c r="G47" s="116" t="s">
        <v>175</v>
      </c>
      <c r="H47" s="111">
        <v>4.41</v>
      </c>
      <c r="I47" s="113">
        <f t="shared" si="0"/>
        <v>8.82</v>
      </c>
      <c r="J47" s="106"/>
    </row>
    <row r="48" spans="1:10" ht="204">
      <c r="A48" s="102"/>
      <c r="B48" s="109">
        <v>3</v>
      </c>
      <c r="C48" s="119" t="s">
        <v>176</v>
      </c>
      <c r="D48" s="115" t="s">
        <v>95</v>
      </c>
      <c r="E48" s="197"/>
      <c r="F48" s="198"/>
      <c r="G48" s="116" t="s">
        <v>178</v>
      </c>
      <c r="H48" s="111">
        <v>1.78</v>
      </c>
      <c r="I48" s="113">
        <f t="shared" si="0"/>
        <v>5.34</v>
      </c>
      <c r="J48" s="106"/>
    </row>
    <row r="49" spans="1:10" ht="204">
      <c r="A49" s="102"/>
      <c r="B49" s="109">
        <v>6</v>
      </c>
      <c r="C49" s="119" t="s">
        <v>176</v>
      </c>
      <c r="D49" s="115" t="s">
        <v>174</v>
      </c>
      <c r="E49" s="197"/>
      <c r="F49" s="198"/>
      <c r="G49" s="116" t="s">
        <v>178</v>
      </c>
      <c r="H49" s="111">
        <v>1.18</v>
      </c>
      <c r="I49" s="113">
        <f t="shared" si="0"/>
        <v>7.08</v>
      </c>
      <c r="J49" s="106"/>
    </row>
    <row r="50" spans="1:10" ht="312">
      <c r="A50" s="102"/>
      <c r="B50" s="109">
        <v>1</v>
      </c>
      <c r="C50" s="119" t="s">
        <v>180</v>
      </c>
      <c r="D50" s="115" t="s">
        <v>182</v>
      </c>
      <c r="E50" s="197" t="s">
        <v>183</v>
      </c>
      <c r="F50" s="198"/>
      <c r="G50" s="116" t="s">
        <v>184</v>
      </c>
      <c r="H50" s="111">
        <v>1.79</v>
      </c>
      <c r="I50" s="113">
        <f t="shared" si="0"/>
        <v>1.79</v>
      </c>
      <c r="J50" s="106"/>
    </row>
    <row r="51" spans="1:10" ht="132">
      <c r="A51" s="102"/>
      <c r="B51" s="109">
        <v>3</v>
      </c>
      <c r="C51" s="119" t="s">
        <v>185</v>
      </c>
      <c r="D51" s="115"/>
      <c r="E51" s="197"/>
      <c r="F51" s="198"/>
      <c r="G51" s="116" t="s">
        <v>187</v>
      </c>
      <c r="H51" s="111">
        <v>1.89</v>
      </c>
      <c r="I51" s="113">
        <f t="shared" si="0"/>
        <v>5.67</v>
      </c>
      <c r="J51" s="106"/>
    </row>
    <row r="52" spans="1:10" ht="144">
      <c r="A52" s="102"/>
      <c r="B52" s="109">
        <v>1</v>
      </c>
      <c r="C52" s="119" t="s">
        <v>188</v>
      </c>
      <c r="D52" s="115" t="s">
        <v>98</v>
      </c>
      <c r="E52" s="197"/>
      <c r="F52" s="198"/>
      <c r="G52" s="116" t="s">
        <v>190</v>
      </c>
      <c r="H52" s="111">
        <v>3.09</v>
      </c>
      <c r="I52" s="113">
        <f t="shared" si="0"/>
        <v>3.09</v>
      </c>
      <c r="J52" s="106"/>
    </row>
    <row r="53" spans="1:10" ht="264">
      <c r="A53" s="102"/>
      <c r="B53" s="109">
        <v>3</v>
      </c>
      <c r="C53" s="119" t="s">
        <v>191</v>
      </c>
      <c r="D53" s="115" t="s">
        <v>97</v>
      </c>
      <c r="E53" s="197"/>
      <c r="F53" s="198"/>
      <c r="G53" s="116" t="s">
        <v>193</v>
      </c>
      <c r="H53" s="111">
        <v>3.54</v>
      </c>
      <c r="I53" s="113">
        <f t="shared" si="0"/>
        <v>10.620000000000001</v>
      </c>
      <c r="J53" s="106"/>
    </row>
    <row r="54" spans="1:10" ht="132">
      <c r="A54" s="102"/>
      <c r="B54" s="109">
        <v>2</v>
      </c>
      <c r="C54" s="119" t="s">
        <v>194</v>
      </c>
      <c r="D54" s="115"/>
      <c r="E54" s="197"/>
      <c r="F54" s="198"/>
      <c r="G54" s="116" t="s">
        <v>196</v>
      </c>
      <c r="H54" s="111">
        <v>2.64</v>
      </c>
      <c r="I54" s="113">
        <f t="shared" si="0"/>
        <v>5.28</v>
      </c>
      <c r="J54" s="106"/>
    </row>
    <row r="55" spans="1:10" ht="72">
      <c r="A55" s="102"/>
      <c r="B55" s="109">
        <v>20</v>
      </c>
      <c r="C55" s="119" t="s">
        <v>197</v>
      </c>
      <c r="D55" s="115" t="s">
        <v>99</v>
      </c>
      <c r="E55" s="197" t="s">
        <v>105</v>
      </c>
      <c r="F55" s="198"/>
      <c r="G55" s="116" t="s">
        <v>199</v>
      </c>
      <c r="H55" s="111">
        <v>0.24</v>
      </c>
      <c r="I55" s="113">
        <f t="shared" si="0"/>
        <v>4.8</v>
      </c>
      <c r="J55" s="106"/>
    </row>
    <row r="56" spans="1:10" ht="84">
      <c r="A56" s="102"/>
      <c r="B56" s="109">
        <v>15</v>
      </c>
      <c r="C56" s="119" t="s">
        <v>200</v>
      </c>
      <c r="D56" s="115" t="s">
        <v>96</v>
      </c>
      <c r="E56" s="197" t="s">
        <v>105</v>
      </c>
      <c r="F56" s="198"/>
      <c r="G56" s="116" t="s">
        <v>202</v>
      </c>
      <c r="H56" s="111">
        <v>0.24</v>
      </c>
      <c r="I56" s="113">
        <f t="shared" si="0"/>
        <v>3.5999999999999996</v>
      </c>
      <c r="J56" s="106"/>
    </row>
    <row r="57" spans="1:10" ht="108">
      <c r="A57" s="102"/>
      <c r="B57" s="109">
        <v>5</v>
      </c>
      <c r="C57" s="119" t="s">
        <v>203</v>
      </c>
      <c r="D57" s="115" t="s">
        <v>205</v>
      </c>
      <c r="E57" s="197"/>
      <c r="F57" s="198"/>
      <c r="G57" s="116" t="s">
        <v>206</v>
      </c>
      <c r="H57" s="111">
        <v>0.34</v>
      </c>
      <c r="I57" s="113">
        <f t="shared" si="0"/>
        <v>1.7000000000000002</v>
      </c>
      <c r="J57" s="106"/>
    </row>
    <row r="58" spans="1:10" ht="264">
      <c r="A58" s="102"/>
      <c r="B58" s="109">
        <v>10</v>
      </c>
      <c r="C58" s="119" t="s">
        <v>207</v>
      </c>
      <c r="D58" s="115" t="s">
        <v>209</v>
      </c>
      <c r="E58" s="197" t="s">
        <v>97</v>
      </c>
      <c r="F58" s="198"/>
      <c r="G58" s="116" t="s">
        <v>210</v>
      </c>
      <c r="H58" s="111">
        <v>1.1499999999999999</v>
      </c>
      <c r="I58" s="113">
        <f t="shared" si="0"/>
        <v>11.5</v>
      </c>
      <c r="J58" s="106"/>
    </row>
    <row r="59" spans="1:10" ht="264">
      <c r="A59" s="102"/>
      <c r="B59" s="109">
        <v>50</v>
      </c>
      <c r="C59" s="119" t="s">
        <v>207</v>
      </c>
      <c r="D59" s="115" t="s">
        <v>212</v>
      </c>
      <c r="E59" s="197" t="s">
        <v>97</v>
      </c>
      <c r="F59" s="198"/>
      <c r="G59" s="116" t="s">
        <v>210</v>
      </c>
      <c r="H59" s="111">
        <v>1.25</v>
      </c>
      <c r="I59" s="113">
        <f t="shared" si="0"/>
        <v>62.5</v>
      </c>
      <c r="J59" s="106"/>
    </row>
    <row r="60" spans="1:10" ht="264">
      <c r="A60" s="102"/>
      <c r="B60" s="109">
        <v>30</v>
      </c>
      <c r="C60" s="119" t="s">
        <v>207</v>
      </c>
      <c r="D60" s="115" t="s">
        <v>214</v>
      </c>
      <c r="E60" s="197" t="s">
        <v>97</v>
      </c>
      <c r="F60" s="198"/>
      <c r="G60" s="116" t="s">
        <v>210</v>
      </c>
      <c r="H60" s="111">
        <v>1.25</v>
      </c>
      <c r="I60" s="113">
        <f t="shared" si="0"/>
        <v>37.5</v>
      </c>
      <c r="J60" s="106"/>
    </row>
    <row r="61" spans="1:10" ht="264">
      <c r="A61" s="102"/>
      <c r="B61" s="109">
        <v>15</v>
      </c>
      <c r="C61" s="119" t="s">
        <v>207</v>
      </c>
      <c r="D61" s="115" t="s">
        <v>216</v>
      </c>
      <c r="E61" s="197" t="s">
        <v>106</v>
      </c>
      <c r="F61" s="198"/>
      <c r="G61" s="116" t="s">
        <v>210</v>
      </c>
      <c r="H61" s="111">
        <v>1.45</v>
      </c>
      <c r="I61" s="113">
        <f t="shared" si="0"/>
        <v>21.75</v>
      </c>
      <c r="J61" s="106"/>
    </row>
    <row r="62" spans="1:10" ht="168">
      <c r="A62" s="102"/>
      <c r="B62" s="109">
        <v>40</v>
      </c>
      <c r="C62" s="119" t="s">
        <v>217</v>
      </c>
      <c r="D62" s="115" t="s">
        <v>109</v>
      </c>
      <c r="E62" s="197" t="s">
        <v>98</v>
      </c>
      <c r="F62" s="198"/>
      <c r="G62" s="116" t="s">
        <v>219</v>
      </c>
      <c r="H62" s="111">
        <v>1.81</v>
      </c>
      <c r="I62" s="113">
        <f t="shared" si="0"/>
        <v>72.400000000000006</v>
      </c>
      <c r="J62" s="106"/>
    </row>
    <row r="63" spans="1:10" ht="240">
      <c r="A63" s="102"/>
      <c r="B63" s="109">
        <v>10</v>
      </c>
      <c r="C63" s="119" t="s">
        <v>220</v>
      </c>
      <c r="D63" s="115" t="s">
        <v>97</v>
      </c>
      <c r="E63" s="197"/>
      <c r="F63" s="198"/>
      <c r="G63" s="116" t="s">
        <v>249</v>
      </c>
      <c r="H63" s="111">
        <v>0.66</v>
      </c>
      <c r="I63" s="113">
        <f t="shared" si="0"/>
        <v>6.6000000000000005</v>
      </c>
      <c r="J63" s="106"/>
    </row>
    <row r="64" spans="1:10" ht="120">
      <c r="A64" s="102"/>
      <c r="B64" s="109">
        <v>20</v>
      </c>
      <c r="C64" s="119" t="s">
        <v>222</v>
      </c>
      <c r="D64" s="115"/>
      <c r="E64" s="197"/>
      <c r="F64" s="198"/>
      <c r="G64" s="116" t="s">
        <v>224</v>
      </c>
      <c r="H64" s="111">
        <v>0.14000000000000001</v>
      </c>
      <c r="I64" s="113">
        <f t="shared" si="0"/>
        <v>2.8000000000000003</v>
      </c>
      <c r="J64" s="106"/>
    </row>
    <row r="65" spans="1:10" ht="168">
      <c r="A65" s="102"/>
      <c r="B65" s="109">
        <v>25</v>
      </c>
      <c r="C65" s="119" t="s">
        <v>225</v>
      </c>
      <c r="D65" s="115" t="s">
        <v>97</v>
      </c>
      <c r="E65" s="197"/>
      <c r="F65" s="198"/>
      <c r="G65" s="116" t="s">
        <v>227</v>
      </c>
      <c r="H65" s="111">
        <v>0.59</v>
      </c>
      <c r="I65" s="113">
        <f t="shared" si="0"/>
        <v>14.75</v>
      </c>
      <c r="J65" s="106"/>
    </row>
    <row r="66" spans="1:10" ht="192">
      <c r="A66" s="102"/>
      <c r="B66" s="109">
        <v>1</v>
      </c>
      <c r="C66" s="119" t="s">
        <v>228</v>
      </c>
      <c r="D66" s="115"/>
      <c r="E66" s="197"/>
      <c r="F66" s="198"/>
      <c r="G66" s="116" t="s">
        <v>250</v>
      </c>
      <c r="H66" s="111">
        <v>13.48</v>
      </c>
      <c r="I66" s="113">
        <f t="shared" si="0"/>
        <v>13.48</v>
      </c>
      <c r="J66" s="106"/>
    </row>
    <row r="67" spans="1:10" ht="300">
      <c r="A67" s="102"/>
      <c r="B67" s="109">
        <v>5</v>
      </c>
      <c r="C67" s="119" t="s">
        <v>230</v>
      </c>
      <c r="D67" s="115" t="s">
        <v>232</v>
      </c>
      <c r="E67" s="197"/>
      <c r="F67" s="198"/>
      <c r="G67" s="116" t="s">
        <v>233</v>
      </c>
      <c r="H67" s="111">
        <v>1.39</v>
      </c>
      <c r="I67" s="113">
        <f t="shared" si="0"/>
        <v>6.9499999999999993</v>
      </c>
      <c r="J67" s="106"/>
    </row>
    <row r="68" spans="1:10" ht="264">
      <c r="A68" s="102"/>
      <c r="B68" s="109">
        <v>4</v>
      </c>
      <c r="C68" s="119" t="s">
        <v>107</v>
      </c>
      <c r="D68" s="115" t="s">
        <v>235</v>
      </c>
      <c r="E68" s="197" t="s">
        <v>205</v>
      </c>
      <c r="F68" s="198"/>
      <c r="G68" s="116" t="s">
        <v>108</v>
      </c>
      <c r="H68" s="111">
        <v>1.79</v>
      </c>
      <c r="I68" s="113">
        <f t="shared" si="0"/>
        <v>7.16</v>
      </c>
      <c r="J68" s="106"/>
    </row>
    <row r="69" spans="1:10" ht="264">
      <c r="A69" s="102"/>
      <c r="B69" s="110">
        <v>4</v>
      </c>
      <c r="C69" s="120" t="s">
        <v>107</v>
      </c>
      <c r="D69" s="117" t="s">
        <v>235</v>
      </c>
      <c r="E69" s="214" t="s">
        <v>237</v>
      </c>
      <c r="F69" s="215"/>
      <c r="G69" s="118" t="s">
        <v>108</v>
      </c>
      <c r="H69" s="112">
        <v>2.09</v>
      </c>
      <c r="I69" s="114">
        <f t="shared" si="0"/>
        <v>8.36</v>
      </c>
      <c r="J69" s="106"/>
    </row>
  </sheetData>
  <mergeCells count="53">
    <mergeCell ref="I6:I7"/>
    <mergeCell ref="E24:F24"/>
    <mergeCell ref="I10:I11"/>
    <mergeCell ref="I14:I15"/>
    <mergeCell ref="E20:F20"/>
    <mergeCell ref="E21:F21"/>
    <mergeCell ref="E22:F22"/>
    <mergeCell ref="E23:F23"/>
    <mergeCell ref="E25:F25"/>
    <mergeCell ref="E26:F26"/>
    <mergeCell ref="E27:F27"/>
    <mergeCell ref="E28:F28"/>
    <mergeCell ref="E29:F29"/>
    <mergeCell ref="E30:F30"/>
    <mergeCell ref="E31:F31"/>
    <mergeCell ref="E32:F32"/>
    <mergeCell ref="E33:F33"/>
    <mergeCell ref="E34:F34"/>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68:F68"/>
    <mergeCell ref="E69:F6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P77"/>
  <sheetViews>
    <sheetView zoomScale="90" zoomScaleNormal="90" workbookViewId="0"/>
  </sheetViews>
  <sheetFormatPr defaultRowHeight="15" outlineLevelRow="1"/>
  <cols>
    <col min="1" max="1" width="1.5703125" customWidth="1"/>
    <col min="2" max="2" width="5.7109375" customWidth="1"/>
    <col min="3" max="3" width="12.85546875" customWidth="1"/>
    <col min="4" max="4" width="17.140625" hidden="1" customWidth="1"/>
    <col min="5" max="5" width="8.5703125" hidden="1" customWidth="1"/>
    <col min="6" max="6" width="17.140625" customWidth="1"/>
    <col min="7" max="8" width="8.5703125" customWidth="1"/>
    <col min="9" max="9" width="51.42578125" customWidth="1"/>
    <col min="10" max="10" width="11.42578125" customWidth="1"/>
    <col min="11" max="11" width="9.140625" hidden="1" customWidth="1"/>
    <col min="12" max="12" width="14.7109375" customWidth="1"/>
    <col min="13" max="13" width="1.5703125" customWidth="1"/>
  </cols>
  <sheetData>
    <row r="1" spans="1:16" ht="12.75" customHeight="1">
      <c r="A1" s="3"/>
      <c r="B1" s="4"/>
      <c r="C1" s="4"/>
      <c r="D1" s="4"/>
      <c r="E1" s="4"/>
      <c r="F1" s="4"/>
      <c r="G1" s="4"/>
      <c r="H1" s="4"/>
      <c r="I1" s="4"/>
      <c r="J1" s="4"/>
      <c r="K1" s="4"/>
      <c r="L1" s="4"/>
      <c r="M1" s="5"/>
      <c r="O1" s="87">
        <f>O2/O3</f>
        <v>1</v>
      </c>
      <c r="P1" t="s">
        <v>56</v>
      </c>
    </row>
    <row r="2" spans="1:16" ht="15.75" customHeight="1">
      <c r="A2" s="102"/>
      <c r="B2" s="159" t="s">
        <v>11</v>
      </c>
      <c r="C2" s="153"/>
      <c r="D2" s="153"/>
      <c r="E2" s="153"/>
      <c r="F2" s="153"/>
      <c r="G2" s="153"/>
      <c r="H2" s="153"/>
      <c r="I2" s="153"/>
      <c r="J2" s="153"/>
      <c r="K2" s="153"/>
      <c r="L2" s="160" t="s">
        <v>17</v>
      </c>
      <c r="M2" s="103"/>
      <c r="O2">
        <v>802.75</v>
      </c>
      <c r="P2" t="s">
        <v>57</v>
      </c>
    </row>
    <row r="3" spans="1:16" ht="12.75" customHeight="1">
      <c r="A3" s="102"/>
      <c r="B3" s="154" t="s">
        <v>12</v>
      </c>
      <c r="C3" s="153"/>
      <c r="D3" s="153"/>
      <c r="E3" s="153"/>
      <c r="F3" s="153"/>
      <c r="G3" s="153"/>
      <c r="H3" s="153"/>
      <c r="I3" s="153"/>
      <c r="J3" s="153"/>
      <c r="K3" s="153"/>
      <c r="L3" s="153"/>
      <c r="M3" s="103"/>
      <c r="O3">
        <v>802.75</v>
      </c>
      <c r="P3" t="s">
        <v>58</v>
      </c>
    </row>
    <row r="4" spans="1:16" ht="12.75" customHeight="1">
      <c r="A4" s="102"/>
      <c r="B4" s="154" t="s">
        <v>13</v>
      </c>
      <c r="C4" s="153"/>
      <c r="D4" s="153"/>
      <c r="E4" s="153"/>
      <c r="F4" s="153"/>
      <c r="G4" s="153"/>
      <c r="H4" s="153"/>
      <c r="I4" s="153"/>
      <c r="J4" s="153"/>
      <c r="K4" s="153"/>
      <c r="L4" s="153"/>
      <c r="M4" s="103"/>
    </row>
    <row r="5" spans="1:16" ht="12.75" customHeight="1">
      <c r="A5" s="102"/>
      <c r="B5" s="154" t="s">
        <v>14</v>
      </c>
      <c r="C5" s="153"/>
      <c r="D5" s="153"/>
      <c r="E5" s="153"/>
      <c r="F5" s="153"/>
      <c r="G5" s="153"/>
      <c r="H5" s="153"/>
      <c r="I5" s="153"/>
      <c r="J5" s="153"/>
      <c r="K5" s="153"/>
      <c r="L5" s="94" t="s">
        <v>61</v>
      </c>
      <c r="M5" s="103"/>
    </row>
    <row r="6" spans="1:16" ht="12.75" customHeight="1">
      <c r="A6" s="102"/>
      <c r="B6" s="154" t="s">
        <v>15</v>
      </c>
      <c r="C6" s="153"/>
      <c r="D6" s="153"/>
      <c r="E6" s="153"/>
      <c r="F6" s="153"/>
      <c r="G6" s="153"/>
      <c r="H6" s="153"/>
      <c r="I6" s="153"/>
      <c r="J6" s="153"/>
      <c r="K6" s="153"/>
      <c r="L6" s="219" t="str">
        <f>IF(Invoice!K6&lt;&gt;"", Invoice!K6, "")</f>
        <v>56235</v>
      </c>
      <c r="M6" s="103"/>
    </row>
    <row r="7" spans="1:16" ht="12.75" customHeight="1">
      <c r="A7" s="102"/>
      <c r="B7" s="154" t="s">
        <v>16</v>
      </c>
      <c r="C7" s="153"/>
      <c r="D7" s="153"/>
      <c r="E7" s="153"/>
      <c r="F7" s="153"/>
      <c r="G7" s="153"/>
      <c r="H7" s="153"/>
      <c r="I7" s="153"/>
      <c r="J7" s="153"/>
      <c r="K7" s="153"/>
      <c r="L7" s="216"/>
      <c r="M7" s="103"/>
    </row>
    <row r="8" spans="1:16" ht="12.75" customHeight="1">
      <c r="A8" s="102"/>
      <c r="B8" s="153"/>
      <c r="C8" s="153"/>
      <c r="D8" s="153"/>
      <c r="E8" s="153"/>
      <c r="F8" s="153"/>
      <c r="G8" s="153"/>
      <c r="H8" s="153"/>
      <c r="I8" s="153"/>
      <c r="J8" s="153"/>
      <c r="K8" s="153"/>
      <c r="L8" s="153"/>
      <c r="M8" s="103"/>
    </row>
    <row r="9" spans="1:16" ht="12.75" customHeight="1">
      <c r="A9" s="102"/>
      <c r="B9" s="96" t="s">
        <v>5</v>
      </c>
      <c r="C9" s="97"/>
      <c r="D9" s="97"/>
      <c r="E9" s="98"/>
      <c r="F9" s="97"/>
      <c r="G9" s="98"/>
      <c r="H9" s="93"/>
      <c r="I9" s="94" t="s">
        <v>7</v>
      </c>
      <c r="J9" s="153"/>
      <c r="K9" s="153"/>
      <c r="L9" s="94" t="s">
        <v>75</v>
      </c>
      <c r="M9" s="103"/>
    </row>
    <row r="10" spans="1:16" ht="15" customHeight="1">
      <c r="A10" s="102"/>
      <c r="B10" s="102" t="s">
        <v>110</v>
      </c>
      <c r="C10" s="153"/>
      <c r="D10" s="153"/>
      <c r="E10" s="103"/>
      <c r="F10" s="153"/>
      <c r="G10" s="103"/>
      <c r="H10" s="104"/>
      <c r="I10" s="104" t="s">
        <v>110</v>
      </c>
      <c r="J10" s="153"/>
      <c r="K10" s="153"/>
      <c r="L10" s="205">
        <f>IF(Invoice!K10&lt;&gt;"",Invoice!K10,"")</f>
        <v>45577</v>
      </c>
      <c r="M10" s="103"/>
    </row>
    <row r="11" spans="1:16" ht="12.75" customHeight="1">
      <c r="A11" s="102"/>
      <c r="B11" s="102" t="s">
        <v>111</v>
      </c>
      <c r="C11" s="153"/>
      <c r="D11" s="153"/>
      <c r="E11" s="103"/>
      <c r="F11" s="153"/>
      <c r="G11" s="103"/>
      <c r="H11" s="104"/>
      <c r="I11" s="104" t="s">
        <v>111</v>
      </c>
      <c r="J11" s="153"/>
      <c r="K11" s="153"/>
      <c r="L11" s="206"/>
      <c r="M11" s="103"/>
    </row>
    <row r="12" spans="1:16" ht="12.75" customHeight="1">
      <c r="A12" s="102"/>
      <c r="B12" s="102" t="s">
        <v>252</v>
      </c>
      <c r="C12" s="153"/>
      <c r="D12" s="153"/>
      <c r="E12" s="103"/>
      <c r="F12" s="153"/>
      <c r="G12" s="103"/>
      <c r="H12" s="104"/>
      <c r="I12" s="104" t="s">
        <v>112</v>
      </c>
      <c r="J12" s="153"/>
      <c r="K12" s="153"/>
      <c r="L12" s="153"/>
      <c r="M12" s="103"/>
    </row>
    <row r="13" spans="1:16" ht="12.75" customHeight="1">
      <c r="A13" s="102"/>
      <c r="B13" s="102" t="s">
        <v>253</v>
      </c>
      <c r="C13" s="153"/>
      <c r="D13" s="153"/>
      <c r="E13" s="103"/>
      <c r="F13" s="153"/>
      <c r="G13" s="103"/>
      <c r="H13" s="104"/>
      <c r="I13" s="104" t="s">
        <v>257</v>
      </c>
      <c r="J13" s="153"/>
      <c r="K13" s="153"/>
      <c r="L13" s="94" t="s">
        <v>8</v>
      </c>
      <c r="M13" s="103"/>
    </row>
    <row r="14" spans="1:16" ht="15" customHeight="1">
      <c r="A14" s="102"/>
      <c r="B14" s="102" t="s">
        <v>257</v>
      </c>
      <c r="C14" s="153"/>
      <c r="D14" s="153"/>
      <c r="E14" s="103"/>
      <c r="F14" s="153"/>
      <c r="G14" s="103"/>
      <c r="H14" s="104"/>
      <c r="I14" s="104" t="s">
        <v>114</v>
      </c>
      <c r="J14" s="153"/>
      <c r="K14" s="153"/>
      <c r="L14" s="205">
        <v>45577</v>
      </c>
      <c r="M14" s="103"/>
    </row>
    <row r="15" spans="1:16" ht="15" customHeight="1">
      <c r="A15" s="102"/>
      <c r="B15" s="6" t="s">
        <v>114</v>
      </c>
      <c r="C15" s="7"/>
      <c r="D15" s="7"/>
      <c r="E15" s="8"/>
      <c r="F15" s="7"/>
      <c r="G15" s="8"/>
      <c r="H15" s="104"/>
      <c r="I15" s="9" t="s">
        <v>6</v>
      </c>
      <c r="J15" s="153"/>
      <c r="K15" s="153"/>
      <c r="L15" s="207"/>
      <c r="M15" s="103"/>
    </row>
    <row r="16" spans="1:16" ht="15" customHeight="1">
      <c r="A16" s="102"/>
      <c r="B16" s="153"/>
      <c r="C16" s="153"/>
      <c r="D16" s="153"/>
      <c r="E16" s="153"/>
      <c r="F16" s="153"/>
      <c r="G16" s="153"/>
      <c r="H16" s="153"/>
      <c r="I16" s="153"/>
      <c r="J16" s="156" t="s">
        <v>76</v>
      </c>
      <c r="K16" s="156" t="s">
        <v>76</v>
      </c>
      <c r="L16" s="162">
        <v>44548</v>
      </c>
      <c r="M16" s="103"/>
    </row>
    <row r="17" spans="1:13" ht="12.75" customHeight="1">
      <c r="A17" s="102"/>
      <c r="B17" s="153" t="s">
        <v>115</v>
      </c>
      <c r="C17" s="153"/>
      <c r="D17" s="153"/>
      <c r="E17" s="153"/>
      <c r="F17" s="153"/>
      <c r="G17" s="153"/>
      <c r="H17" s="153"/>
      <c r="I17" s="153"/>
      <c r="J17" s="156" t="s">
        <v>19</v>
      </c>
      <c r="K17" s="156" t="s">
        <v>19</v>
      </c>
      <c r="L17" s="162" t="str">
        <f>IF(Invoice!K17&lt;&gt;"",Invoice!K17,"")</f>
        <v>Didi</v>
      </c>
      <c r="M17" s="103"/>
    </row>
    <row r="18" spans="1:13" ht="18" customHeight="1">
      <c r="A18" s="102"/>
      <c r="B18" s="153" t="s">
        <v>116</v>
      </c>
      <c r="C18" s="153"/>
      <c r="D18" s="153"/>
      <c r="E18" s="153"/>
      <c r="F18" s="153"/>
      <c r="G18" s="153"/>
      <c r="H18" s="153"/>
      <c r="I18" s="153"/>
      <c r="J18" s="155" t="s">
        <v>69</v>
      </c>
      <c r="K18" s="155" t="s">
        <v>69</v>
      </c>
      <c r="L18" s="99" t="s">
        <v>35</v>
      </c>
      <c r="M18" s="103"/>
    </row>
    <row r="19" spans="1:13" ht="12.75" customHeight="1">
      <c r="A19" s="102"/>
      <c r="B19" s="153"/>
      <c r="C19" s="153"/>
      <c r="D19" s="153"/>
      <c r="E19" s="153"/>
      <c r="F19" s="153"/>
      <c r="G19" s="153"/>
      <c r="H19" s="153"/>
      <c r="I19" s="153"/>
      <c r="J19" s="153"/>
      <c r="K19" s="153"/>
      <c r="L19" s="153"/>
      <c r="M19" s="103"/>
    </row>
    <row r="20" spans="1:13" ht="12.75" customHeight="1">
      <c r="A20" s="102"/>
      <c r="B20" s="95" t="s">
        <v>62</v>
      </c>
      <c r="C20" s="95" t="s">
        <v>63</v>
      </c>
      <c r="D20" s="105" t="s">
        <v>74</v>
      </c>
      <c r="E20" s="105" t="s">
        <v>78</v>
      </c>
      <c r="F20" s="105" t="s">
        <v>64</v>
      </c>
      <c r="G20" s="210" t="s">
        <v>65</v>
      </c>
      <c r="H20" s="211"/>
      <c r="I20" s="95" t="s">
        <v>45</v>
      </c>
      <c r="J20" s="140" t="s">
        <v>66</v>
      </c>
      <c r="K20" s="95" t="s">
        <v>66</v>
      </c>
      <c r="L20" s="95" t="s">
        <v>9</v>
      </c>
      <c r="M20" s="103"/>
    </row>
    <row r="21" spans="1:13" ht="12.75" customHeight="1">
      <c r="A21" s="102"/>
      <c r="B21" s="107"/>
      <c r="C21" s="107"/>
      <c r="D21" s="108"/>
      <c r="E21" s="108"/>
      <c r="F21" s="108"/>
      <c r="G21" s="212"/>
      <c r="H21" s="213"/>
      <c r="I21" s="107" t="s">
        <v>18</v>
      </c>
      <c r="J21" s="141"/>
      <c r="K21" s="107"/>
      <c r="L21" s="107"/>
      <c r="M21" s="103"/>
    </row>
    <row r="22" spans="1:13" ht="24">
      <c r="A22" s="102"/>
      <c r="B22" s="109">
        <f>'Tax Invoice'!D18</f>
        <v>100</v>
      </c>
      <c r="C22" s="119" t="s">
        <v>117</v>
      </c>
      <c r="D22" s="115" t="s">
        <v>117</v>
      </c>
      <c r="E22" s="123" t="s">
        <v>118</v>
      </c>
      <c r="F22" s="115"/>
      <c r="G22" s="197"/>
      <c r="H22" s="198"/>
      <c r="I22" s="116" t="s">
        <v>119</v>
      </c>
      <c r="J22" s="142">
        <f t="shared" ref="J22:J69" si="0">ROUNDUP(K22*$O$1,2)</f>
        <v>0.34</v>
      </c>
      <c r="K22" s="111">
        <v>0.34</v>
      </c>
      <c r="L22" s="113">
        <f t="shared" ref="L22:L69" si="1">J22*B22</f>
        <v>34</v>
      </c>
      <c r="M22" s="106"/>
    </row>
    <row r="23" spans="1:13">
      <c r="A23" s="102"/>
      <c r="B23" s="109">
        <f>'Tax Invoice'!D19</f>
        <v>200</v>
      </c>
      <c r="C23" s="119" t="s">
        <v>120</v>
      </c>
      <c r="D23" s="115" t="s">
        <v>120</v>
      </c>
      <c r="E23" s="123" t="s">
        <v>121</v>
      </c>
      <c r="F23" s="115" t="s">
        <v>109</v>
      </c>
      <c r="G23" s="197" t="s">
        <v>105</v>
      </c>
      <c r="H23" s="198"/>
      <c r="I23" s="116" t="s">
        <v>122</v>
      </c>
      <c r="J23" s="142">
        <f t="shared" si="0"/>
        <v>0.14000000000000001</v>
      </c>
      <c r="K23" s="111">
        <v>0.14000000000000001</v>
      </c>
      <c r="L23" s="113">
        <f t="shared" si="1"/>
        <v>28.000000000000004</v>
      </c>
      <c r="M23" s="106"/>
    </row>
    <row r="24" spans="1:13">
      <c r="A24" s="102"/>
      <c r="B24" s="109">
        <f>'Tax Invoice'!D20</f>
        <v>200</v>
      </c>
      <c r="C24" s="119" t="s">
        <v>120</v>
      </c>
      <c r="D24" s="115" t="s">
        <v>120</v>
      </c>
      <c r="E24" s="123" t="s">
        <v>123</v>
      </c>
      <c r="F24" s="115" t="s">
        <v>99</v>
      </c>
      <c r="G24" s="197" t="s">
        <v>105</v>
      </c>
      <c r="H24" s="198"/>
      <c r="I24" s="116" t="s">
        <v>122</v>
      </c>
      <c r="J24" s="142">
        <f t="shared" si="0"/>
        <v>0.14000000000000001</v>
      </c>
      <c r="K24" s="111">
        <v>0.14000000000000001</v>
      </c>
      <c r="L24" s="113">
        <f t="shared" si="1"/>
        <v>28.000000000000004</v>
      </c>
      <c r="M24" s="106"/>
    </row>
    <row r="25" spans="1:13" ht="24">
      <c r="A25" s="102"/>
      <c r="B25" s="109">
        <f>'Tax Invoice'!D21</f>
        <v>10</v>
      </c>
      <c r="C25" s="119" t="s">
        <v>124</v>
      </c>
      <c r="D25" s="115" t="s">
        <v>124</v>
      </c>
      <c r="E25" s="123" t="s">
        <v>125</v>
      </c>
      <c r="F25" s="115" t="s">
        <v>109</v>
      </c>
      <c r="G25" s="197" t="s">
        <v>98</v>
      </c>
      <c r="H25" s="198"/>
      <c r="I25" s="116" t="s">
        <v>262</v>
      </c>
      <c r="J25" s="142">
        <f t="shared" si="0"/>
        <v>3.44</v>
      </c>
      <c r="K25" s="111">
        <v>3.44</v>
      </c>
      <c r="L25" s="113">
        <f t="shared" si="1"/>
        <v>34.4</v>
      </c>
      <c r="M25" s="106"/>
    </row>
    <row r="26" spans="1:13" ht="24">
      <c r="A26" s="102"/>
      <c r="B26" s="109">
        <f>'Tax Invoice'!D22</f>
        <v>3</v>
      </c>
      <c r="C26" s="119" t="s">
        <v>127</v>
      </c>
      <c r="D26" s="115" t="s">
        <v>127</v>
      </c>
      <c r="E26" s="123" t="s">
        <v>128</v>
      </c>
      <c r="F26" s="115" t="s">
        <v>109</v>
      </c>
      <c r="G26" s="197"/>
      <c r="H26" s="198"/>
      <c r="I26" s="116" t="s">
        <v>263</v>
      </c>
      <c r="J26" s="142">
        <f t="shared" si="0"/>
        <v>0.63</v>
      </c>
      <c r="K26" s="111">
        <v>0.63</v>
      </c>
      <c r="L26" s="113">
        <f t="shared" si="1"/>
        <v>1.8900000000000001</v>
      </c>
      <c r="M26" s="106"/>
    </row>
    <row r="27" spans="1:13" ht="26.25" customHeight="1">
      <c r="A27" s="102"/>
      <c r="B27" s="109">
        <f>'Tax Invoice'!D23</f>
        <v>1</v>
      </c>
      <c r="C27" s="119" t="s">
        <v>130</v>
      </c>
      <c r="D27" s="115" t="s">
        <v>130</v>
      </c>
      <c r="E27" s="123" t="s">
        <v>131</v>
      </c>
      <c r="F27" s="115" t="s">
        <v>94</v>
      </c>
      <c r="G27" s="197" t="s">
        <v>132</v>
      </c>
      <c r="H27" s="198"/>
      <c r="I27" s="116" t="s">
        <v>264</v>
      </c>
      <c r="J27" s="142">
        <f t="shared" si="0"/>
        <v>2.1800000000000002</v>
      </c>
      <c r="K27" s="111">
        <v>2.1800000000000002</v>
      </c>
      <c r="L27" s="113">
        <f t="shared" si="1"/>
        <v>2.1800000000000002</v>
      </c>
      <c r="M27" s="106"/>
    </row>
    <row r="28" spans="1:13" ht="26.25" customHeight="1">
      <c r="A28" s="102"/>
      <c r="B28" s="109">
        <f>'Tax Invoice'!D24</f>
        <v>2</v>
      </c>
      <c r="C28" s="119" t="s">
        <v>130</v>
      </c>
      <c r="D28" s="115" t="s">
        <v>130</v>
      </c>
      <c r="E28" s="123" t="s">
        <v>134</v>
      </c>
      <c r="F28" s="115" t="s">
        <v>94</v>
      </c>
      <c r="G28" s="197" t="s">
        <v>135</v>
      </c>
      <c r="H28" s="198"/>
      <c r="I28" s="116" t="s">
        <v>264</v>
      </c>
      <c r="J28" s="142">
        <f t="shared" si="0"/>
        <v>2.1800000000000002</v>
      </c>
      <c r="K28" s="111">
        <v>2.1800000000000002</v>
      </c>
      <c r="L28" s="113">
        <f t="shared" si="1"/>
        <v>4.3600000000000003</v>
      </c>
      <c r="M28" s="106"/>
    </row>
    <row r="29" spans="1:13" ht="26.25" customHeight="1">
      <c r="A29" s="102"/>
      <c r="B29" s="109">
        <f>'Tax Invoice'!D25</f>
        <v>1</v>
      </c>
      <c r="C29" s="119" t="s">
        <v>130</v>
      </c>
      <c r="D29" s="115" t="s">
        <v>130</v>
      </c>
      <c r="E29" s="123" t="s">
        <v>136</v>
      </c>
      <c r="F29" s="115" t="s">
        <v>94</v>
      </c>
      <c r="G29" s="197" t="s">
        <v>137</v>
      </c>
      <c r="H29" s="198"/>
      <c r="I29" s="116" t="s">
        <v>264</v>
      </c>
      <c r="J29" s="142">
        <f t="shared" si="0"/>
        <v>2.1800000000000002</v>
      </c>
      <c r="K29" s="111">
        <v>2.1800000000000002</v>
      </c>
      <c r="L29" s="113">
        <f t="shared" si="1"/>
        <v>2.1800000000000002</v>
      </c>
      <c r="M29" s="106"/>
    </row>
    <row r="30" spans="1:13" ht="36">
      <c r="A30" s="102"/>
      <c r="B30" s="109">
        <f>'Tax Invoice'!D26</f>
        <v>1</v>
      </c>
      <c r="C30" s="119" t="s">
        <v>138</v>
      </c>
      <c r="D30" s="115" t="s">
        <v>138</v>
      </c>
      <c r="E30" s="123" t="s">
        <v>139</v>
      </c>
      <c r="F30" s="115" t="s">
        <v>94</v>
      </c>
      <c r="G30" s="197" t="s">
        <v>132</v>
      </c>
      <c r="H30" s="198"/>
      <c r="I30" s="116" t="s">
        <v>265</v>
      </c>
      <c r="J30" s="142">
        <f t="shared" si="0"/>
        <v>2.0499999999999998</v>
      </c>
      <c r="K30" s="111">
        <v>2.0499999999999998</v>
      </c>
      <c r="L30" s="113">
        <f t="shared" si="1"/>
        <v>2.0499999999999998</v>
      </c>
      <c r="M30" s="106"/>
    </row>
    <row r="31" spans="1:13" ht="36">
      <c r="A31" s="102"/>
      <c r="B31" s="109">
        <f>'Tax Invoice'!D27</f>
        <v>1</v>
      </c>
      <c r="C31" s="119" t="s">
        <v>138</v>
      </c>
      <c r="D31" s="115" t="s">
        <v>138</v>
      </c>
      <c r="E31" s="123" t="s">
        <v>141</v>
      </c>
      <c r="F31" s="115" t="s">
        <v>94</v>
      </c>
      <c r="G31" s="197" t="s">
        <v>135</v>
      </c>
      <c r="H31" s="198"/>
      <c r="I31" s="116" t="s">
        <v>265</v>
      </c>
      <c r="J31" s="142">
        <f t="shared" si="0"/>
        <v>2.0499999999999998</v>
      </c>
      <c r="K31" s="111">
        <v>2.0499999999999998</v>
      </c>
      <c r="L31" s="113">
        <f t="shared" si="1"/>
        <v>2.0499999999999998</v>
      </c>
      <c r="M31" s="106"/>
    </row>
    <row r="32" spans="1:13" ht="36">
      <c r="A32" s="102"/>
      <c r="B32" s="109">
        <f>'Tax Invoice'!D28</f>
        <v>1</v>
      </c>
      <c r="C32" s="119" t="s">
        <v>138</v>
      </c>
      <c r="D32" s="115" t="s">
        <v>138</v>
      </c>
      <c r="E32" s="123" t="s">
        <v>142</v>
      </c>
      <c r="F32" s="115" t="s">
        <v>94</v>
      </c>
      <c r="G32" s="197" t="s">
        <v>143</v>
      </c>
      <c r="H32" s="198"/>
      <c r="I32" s="116" t="s">
        <v>265</v>
      </c>
      <c r="J32" s="142">
        <f t="shared" si="0"/>
        <v>2.0499999999999998</v>
      </c>
      <c r="K32" s="111">
        <v>2.0499999999999998</v>
      </c>
      <c r="L32" s="113">
        <f t="shared" si="1"/>
        <v>2.0499999999999998</v>
      </c>
      <c r="M32" s="106"/>
    </row>
    <row r="33" spans="1:13" ht="36">
      <c r="A33" s="102"/>
      <c r="B33" s="109">
        <f>'Tax Invoice'!D29</f>
        <v>2</v>
      </c>
      <c r="C33" s="119" t="s">
        <v>144</v>
      </c>
      <c r="D33" s="115" t="s">
        <v>144</v>
      </c>
      <c r="E33" s="123" t="s">
        <v>145</v>
      </c>
      <c r="F33" s="115" t="s">
        <v>94</v>
      </c>
      <c r="G33" s="197"/>
      <c r="H33" s="198"/>
      <c r="I33" s="116" t="s">
        <v>266</v>
      </c>
      <c r="J33" s="142">
        <f t="shared" si="0"/>
        <v>2.0499999999999998</v>
      </c>
      <c r="K33" s="111">
        <v>2.0499999999999998</v>
      </c>
      <c r="L33" s="113">
        <f t="shared" si="1"/>
        <v>4.0999999999999996</v>
      </c>
      <c r="M33" s="106"/>
    </row>
    <row r="34" spans="1:13" ht="36" customHeight="1">
      <c r="A34" s="102"/>
      <c r="B34" s="109">
        <f>'Tax Invoice'!D30</f>
        <v>1</v>
      </c>
      <c r="C34" s="119" t="s">
        <v>147</v>
      </c>
      <c r="D34" s="115" t="s">
        <v>147</v>
      </c>
      <c r="E34" s="123" t="s">
        <v>148</v>
      </c>
      <c r="F34" s="115" t="s">
        <v>94</v>
      </c>
      <c r="G34" s="197" t="s">
        <v>132</v>
      </c>
      <c r="H34" s="198"/>
      <c r="I34" s="116" t="s">
        <v>267</v>
      </c>
      <c r="J34" s="142">
        <f t="shared" si="0"/>
        <v>2.08</v>
      </c>
      <c r="K34" s="111">
        <v>2.08</v>
      </c>
      <c r="L34" s="113">
        <f t="shared" si="1"/>
        <v>2.08</v>
      </c>
      <c r="M34" s="106"/>
    </row>
    <row r="35" spans="1:13" ht="36" customHeight="1">
      <c r="A35" s="102"/>
      <c r="B35" s="109">
        <f>'Tax Invoice'!D31</f>
        <v>1</v>
      </c>
      <c r="C35" s="119" t="s">
        <v>147</v>
      </c>
      <c r="D35" s="115" t="s">
        <v>147</v>
      </c>
      <c r="E35" s="123" t="s">
        <v>150</v>
      </c>
      <c r="F35" s="115" t="s">
        <v>94</v>
      </c>
      <c r="G35" s="197" t="s">
        <v>135</v>
      </c>
      <c r="H35" s="198"/>
      <c r="I35" s="116" t="s">
        <v>267</v>
      </c>
      <c r="J35" s="142">
        <f t="shared" si="0"/>
        <v>2.08</v>
      </c>
      <c r="K35" s="111">
        <v>2.08</v>
      </c>
      <c r="L35" s="113">
        <f t="shared" si="1"/>
        <v>2.08</v>
      </c>
      <c r="M35" s="106"/>
    </row>
    <row r="36" spans="1:13" ht="36" customHeight="1">
      <c r="A36" s="102"/>
      <c r="B36" s="109">
        <f>'Tax Invoice'!D32</f>
        <v>1</v>
      </c>
      <c r="C36" s="119" t="s">
        <v>147</v>
      </c>
      <c r="D36" s="115" t="s">
        <v>147</v>
      </c>
      <c r="E36" s="123" t="s">
        <v>151</v>
      </c>
      <c r="F36" s="115" t="s">
        <v>94</v>
      </c>
      <c r="G36" s="197" t="s">
        <v>137</v>
      </c>
      <c r="H36" s="198"/>
      <c r="I36" s="116" t="s">
        <v>267</v>
      </c>
      <c r="J36" s="142">
        <f t="shared" si="0"/>
        <v>2.08</v>
      </c>
      <c r="K36" s="111">
        <v>2.08</v>
      </c>
      <c r="L36" s="113">
        <f t="shared" si="1"/>
        <v>2.08</v>
      </c>
      <c r="M36" s="106"/>
    </row>
    <row r="37" spans="1:13" ht="24" customHeight="1">
      <c r="A37" s="102"/>
      <c r="B37" s="109">
        <f>'Tax Invoice'!D33</f>
        <v>10</v>
      </c>
      <c r="C37" s="119" t="s">
        <v>152</v>
      </c>
      <c r="D37" s="115" t="s">
        <v>152</v>
      </c>
      <c r="E37" s="123" t="s">
        <v>153</v>
      </c>
      <c r="F37" s="115" t="s">
        <v>96</v>
      </c>
      <c r="G37" s="197" t="s">
        <v>98</v>
      </c>
      <c r="H37" s="198"/>
      <c r="I37" s="116" t="s">
        <v>268</v>
      </c>
      <c r="J37" s="142">
        <f t="shared" si="0"/>
        <v>0.69</v>
      </c>
      <c r="K37" s="111">
        <v>0.69</v>
      </c>
      <c r="L37" s="113">
        <f t="shared" si="1"/>
        <v>6.8999999999999995</v>
      </c>
      <c r="M37" s="106"/>
    </row>
    <row r="38" spans="1:13" ht="24" customHeight="1">
      <c r="A38" s="102"/>
      <c r="B38" s="109">
        <f>'Tax Invoice'!D34</f>
        <v>5</v>
      </c>
      <c r="C38" s="119" t="s">
        <v>155</v>
      </c>
      <c r="D38" s="115" t="s">
        <v>155</v>
      </c>
      <c r="E38" s="123" t="s">
        <v>156</v>
      </c>
      <c r="F38" s="115" t="s">
        <v>96</v>
      </c>
      <c r="G38" s="197" t="s">
        <v>98</v>
      </c>
      <c r="H38" s="198"/>
      <c r="I38" s="116" t="s">
        <v>269</v>
      </c>
      <c r="J38" s="142">
        <f t="shared" si="0"/>
        <v>5.6</v>
      </c>
      <c r="K38" s="111">
        <v>5.6</v>
      </c>
      <c r="L38" s="113">
        <f t="shared" si="1"/>
        <v>28</v>
      </c>
      <c r="M38" s="106"/>
    </row>
    <row r="39" spans="1:13" ht="24" customHeight="1">
      <c r="A39" s="102"/>
      <c r="B39" s="109">
        <f>'Tax Invoice'!D35</f>
        <v>1</v>
      </c>
      <c r="C39" s="119" t="s">
        <v>155</v>
      </c>
      <c r="D39" s="115" t="s">
        <v>155</v>
      </c>
      <c r="E39" s="123" t="s">
        <v>158</v>
      </c>
      <c r="F39" s="115" t="s">
        <v>96</v>
      </c>
      <c r="G39" s="197" t="s">
        <v>100</v>
      </c>
      <c r="H39" s="198"/>
      <c r="I39" s="116" t="s">
        <v>269</v>
      </c>
      <c r="J39" s="142">
        <f t="shared" si="0"/>
        <v>5.6</v>
      </c>
      <c r="K39" s="111">
        <v>5.6</v>
      </c>
      <c r="L39" s="113">
        <f t="shared" si="1"/>
        <v>5.6</v>
      </c>
      <c r="M39" s="106"/>
    </row>
    <row r="40" spans="1:13" ht="24" customHeight="1">
      <c r="A40" s="102"/>
      <c r="B40" s="109">
        <f>'Tax Invoice'!D36</f>
        <v>1</v>
      </c>
      <c r="C40" s="119" t="s">
        <v>155</v>
      </c>
      <c r="D40" s="115" t="s">
        <v>155</v>
      </c>
      <c r="E40" s="123" t="s">
        <v>159</v>
      </c>
      <c r="F40" s="115" t="s">
        <v>96</v>
      </c>
      <c r="G40" s="197" t="s">
        <v>101</v>
      </c>
      <c r="H40" s="198"/>
      <c r="I40" s="116" t="s">
        <v>269</v>
      </c>
      <c r="J40" s="142">
        <f t="shared" si="0"/>
        <v>5.6</v>
      </c>
      <c r="K40" s="111">
        <v>5.6</v>
      </c>
      <c r="L40" s="113">
        <f t="shared" si="1"/>
        <v>5.6</v>
      </c>
      <c r="M40" s="106"/>
    </row>
    <row r="41" spans="1:13" ht="24" customHeight="1">
      <c r="A41" s="102"/>
      <c r="B41" s="109">
        <f>'Tax Invoice'!D37</f>
        <v>35</v>
      </c>
      <c r="C41" s="119" t="s">
        <v>102</v>
      </c>
      <c r="D41" s="115" t="s">
        <v>102</v>
      </c>
      <c r="E41" s="123" t="s">
        <v>103</v>
      </c>
      <c r="F41" s="115" t="s">
        <v>96</v>
      </c>
      <c r="G41" s="197" t="s">
        <v>98</v>
      </c>
      <c r="H41" s="198"/>
      <c r="I41" s="116" t="s">
        <v>270</v>
      </c>
      <c r="J41" s="142">
        <f t="shared" si="0"/>
        <v>5.0999999999999996</v>
      </c>
      <c r="K41" s="111">
        <v>5.0999999999999996</v>
      </c>
      <c r="L41" s="113">
        <f t="shared" si="1"/>
        <v>178.5</v>
      </c>
      <c r="M41" s="106"/>
    </row>
    <row r="42" spans="1:13" ht="24" customHeight="1">
      <c r="A42" s="102"/>
      <c r="B42" s="109">
        <f>'Tax Invoice'!D38</f>
        <v>10</v>
      </c>
      <c r="C42" s="119" t="s">
        <v>160</v>
      </c>
      <c r="D42" s="115" t="s">
        <v>160</v>
      </c>
      <c r="E42" s="123" t="s">
        <v>161</v>
      </c>
      <c r="F42" s="115" t="s">
        <v>96</v>
      </c>
      <c r="G42" s="197" t="s">
        <v>98</v>
      </c>
      <c r="H42" s="198"/>
      <c r="I42" s="116" t="s">
        <v>271</v>
      </c>
      <c r="J42" s="142">
        <f t="shared" si="0"/>
        <v>3.35</v>
      </c>
      <c r="K42" s="111">
        <v>3.35</v>
      </c>
      <c r="L42" s="113">
        <f t="shared" si="1"/>
        <v>33.5</v>
      </c>
      <c r="M42" s="106"/>
    </row>
    <row r="43" spans="1:13" ht="36" customHeight="1">
      <c r="A43" s="102"/>
      <c r="B43" s="109">
        <f>'Tax Invoice'!D39</f>
        <v>2</v>
      </c>
      <c r="C43" s="119" t="s">
        <v>163</v>
      </c>
      <c r="D43" s="115" t="s">
        <v>163</v>
      </c>
      <c r="E43" s="123" t="s">
        <v>164</v>
      </c>
      <c r="F43" s="115" t="s">
        <v>100</v>
      </c>
      <c r="G43" s="197" t="s">
        <v>105</v>
      </c>
      <c r="H43" s="198"/>
      <c r="I43" s="116" t="s">
        <v>248</v>
      </c>
      <c r="J43" s="142">
        <f t="shared" si="0"/>
        <v>3.89</v>
      </c>
      <c r="K43" s="111">
        <v>3.89</v>
      </c>
      <c r="L43" s="113">
        <f t="shared" si="1"/>
        <v>7.78</v>
      </c>
      <c r="M43" s="106"/>
    </row>
    <row r="44" spans="1:13" ht="36" customHeight="1">
      <c r="A44" s="102"/>
      <c r="B44" s="109">
        <f>'Tax Invoice'!D40</f>
        <v>2</v>
      </c>
      <c r="C44" s="119" t="s">
        <v>163</v>
      </c>
      <c r="D44" s="115" t="s">
        <v>163</v>
      </c>
      <c r="E44" s="123" t="s">
        <v>165</v>
      </c>
      <c r="F44" s="115" t="s">
        <v>101</v>
      </c>
      <c r="G44" s="197" t="s">
        <v>105</v>
      </c>
      <c r="H44" s="198"/>
      <c r="I44" s="116" t="s">
        <v>248</v>
      </c>
      <c r="J44" s="142">
        <f t="shared" si="0"/>
        <v>3.89</v>
      </c>
      <c r="K44" s="111">
        <v>3.89</v>
      </c>
      <c r="L44" s="113">
        <f t="shared" si="1"/>
        <v>7.78</v>
      </c>
      <c r="M44" s="106"/>
    </row>
    <row r="45" spans="1:13" ht="24" customHeight="1">
      <c r="A45" s="102"/>
      <c r="B45" s="109">
        <f>'Tax Invoice'!D41</f>
        <v>5</v>
      </c>
      <c r="C45" s="119" t="s">
        <v>166</v>
      </c>
      <c r="D45" s="115" t="s">
        <v>166</v>
      </c>
      <c r="E45" s="123" t="s">
        <v>167</v>
      </c>
      <c r="F45" s="115" t="s">
        <v>96</v>
      </c>
      <c r="G45" s="197" t="s">
        <v>98</v>
      </c>
      <c r="H45" s="198"/>
      <c r="I45" s="116" t="s">
        <v>272</v>
      </c>
      <c r="J45" s="142">
        <f t="shared" si="0"/>
        <v>3.5</v>
      </c>
      <c r="K45" s="111">
        <v>3.5</v>
      </c>
      <c r="L45" s="113">
        <f t="shared" si="1"/>
        <v>17.5</v>
      </c>
      <c r="M45" s="106"/>
    </row>
    <row r="46" spans="1:13" ht="24">
      <c r="A46" s="102"/>
      <c r="B46" s="109">
        <f>'Tax Invoice'!D42</f>
        <v>5</v>
      </c>
      <c r="C46" s="119" t="s">
        <v>169</v>
      </c>
      <c r="D46" s="115" t="s">
        <v>169</v>
      </c>
      <c r="E46" s="123" t="s">
        <v>170</v>
      </c>
      <c r="F46" s="115"/>
      <c r="G46" s="197"/>
      <c r="H46" s="198"/>
      <c r="I46" s="116" t="s">
        <v>283</v>
      </c>
      <c r="J46" s="142">
        <f t="shared" si="0"/>
        <v>1.71</v>
      </c>
      <c r="K46" s="111">
        <v>1.71</v>
      </c>
      <c r="L46" s="113">
        <f t="shared" si="1"/>
        <v>8.5500000000000007</v>
      </c>
      <c r="M46" s="106"/>
    </row>
    <row r="47" spans="1:13" ht="24">
      <c r="A47" s="102"/>
      <c r="B47" s="109">
        <f>'Tax Invoice'!D43</f>
        <v>2</v>
      </c>
      <c r="C47" s="119" t="s">
        <v>172</v>
      </c>
      <c r="D47" s="115" t="s">
        <v>238</v>
      </c>
      <c r="E47" s="123" t="s">
        <v>173</v>
      </c>
      <c r="F47" s="115" t="s">
        <v>174</v>
      </c>
      <c r="G47" s="197" t="s">
        <v>98</v>
      </c>
      <c r="H47" s="198"/>
      <c r="I47" s="116" t="s">
        <v>281</v>
      </c>
      <c r="J47" s="142">
        <f t="shared" si="0"/>
        <v>4.41</v>
      </c>
      <c r="K47" s="111">
        <v>4.41</v>
      </c>
      <c r="L47" s="113">
        <f t="shared" si="1"/>
        <v>8.82</v>
      </c>
      <c r="M47" s="106"/>
    </row>
    <row r="48" spans="1:13">
      <c r="A48" s="102"/>
      <c r="B48" s="109">
        <f>'Tax Invoice'!D44</f>
        <v>3</v>
      </c>
      <c r="C48" s="119" t="s">
        <v>176</v>
      </c>
      <c r="D48" s="115" t="s">
        <v>239</v>
      </c>
      <c r="E48" s="123" t="s">
        <v>177</v>
      </c>
      <c r="F48" s="115" t="s">
        <v>95</v>
      </c>
      <c r="G48" s="197"/>
      <c r="H48" s="198"/>
      <c r="I48" s="116" t="s">
        <v>282</v>
      </c>
      <c r="J48" s="142">
        <f t="shared" si="0"/>
        <v>1.78</v>
      </c>
      <c r="K48" s="111">
        <v>1.78</v>
      </c>
      <c r="L48" s="113">
        <f t="shared" si="1"/>
        <v>5.34</v>
      </c>
      <c r="M48" s="106"/>
    </row>
    <row r="49" spans="1:13">
      <c r="A49" s="102"/>
      <c r="B49" s="109">
        <f>'Tax Invoice'!D45</f>
        <v>6</v>
      </c>
      <c r="C49" s="119" t="s">
        <v>176</v>
      </c>
      <c r="D49" s="115" t="s">
        <v>240</v>
      </c>
      <c r="E49" s="123" t="s">
        <v>179</v>
      </c>
      <c r="F49" s="115" t="s">
        <v>174</v>
      </c>
      <c r="G49" s="197"/>
      <c r="H49" s="198"/>
      <c r="I49" s="116" t="s">
        <v>282</v>
      </c>
      <c r="J49" s="142">
        <f t="shared" si="0"/>
        <v>1.18</v>
      </c>
      <c r="K49" s="111">
        <v>1.18</v>
      </c>
      <c r="L49" s="113">
        <f t="shared" si="1"/>
        <v>7.08</v>
      </c>
      <c r="M49" s="106"/>
    </row>
    <row r="50" spans="1:13" ht="36">
      <c r="A50" s="102"/>
      <c r="B50" s="109">
        <f>'Tax Invoice'!D46</f>
        <v>1</v>
      </c>
      <c r="C50" s="119" t="s">
        <v>180</v>
      </c>
      <c r="D50" s="115" t="s">
        <v>241</v>
      </c>
      <c r="E50" s="123" t="s">
        <v>181</v>
      </c>
      <c r="F50" s="115" t="s">
        <v>182</v>
      </c>
      <c r="G50" s="197" t="s">
        <v>183</v>
      </c>
      <c r="H50" s="198"/>
      <c r="I50" s="116" t="s">
        <v>286</v>
      </c>
      <c r="J50" s="142">
        <f t="shared" si="0"/>
        <v>1.79</v>
      </c>
      <c r="K50" s="111">
        <v>1.79</v>
      </c>
      <c r="L50" s="113">
        <f t="shared" si="1"/>
        <v>1.79</v>
      </c>
      <c r="M50" s="106"/>
    </row>
    <row r="51" spans="1:13" ht="24" customHeight="1">
      <c r="A51" s="102"/>
      <c r="B51" s="109">
        <f>'Tax Invoice'!D47</f>
        <v>3</v>
      </c>
      <c r="C51" s="119" t="s">
        <v>185</v>
      </c>
      <c r="D51" s="115" t="s">
        <v>185</v>
      </c>
      <c r="E51" s="123" t="s">
        <v>186</v>
      </c>
      <c r="F51" s="115"/>
      <c r="G51" s="197"/>
      <c r="H51" s="198"/>
      <c r="I51" s="116" t="s">
        <v>187</v>
      </c>
      <c r="J51" s="142">
        <f t="shared" si="0"/>
        <v>1.89</v>
      </c>
      <c r="K51" s="111">
        <v>1.89</v>
      </c>
      <c r="L51" s="113">
        <f t="shared" si="1"/>
        <v>5.67</v>
      </c>
      <c r="M51" s="106"/>
    </row>
    <row r="52" spans="1:13" ht="24" customHeight="1">
      <c r="A52" s="102"/>
      <c r="B52" s="109">
        <f>'Tax Invoice'!D48</f>
        <v>1</v>
      </c>
      <c r="C52" s="119" t="s">
        <v>188</v>
      </c>
      <c r="D52" s="115" t="s">
        <v>188</v>
      </c>
      <c r="E52" s="123" t="s">
        <v>189</v>
      </c>
      <c r="F52" s="115" t="s">
        <v>98</v>
      </c>
      <c r="G52" s="197"/>
      <c r="H52" s="198"/>
      <c r="I52" s="116" t="s">
        <v>190</v>
      </c>
      <c r="J52" s="142">
        <f t="shared" si="0"/>
        <v>3.09</v>
      </c>
      <c r="K52" s="111">
        <v>3.09</v>
      </c>
      <c r="L52" s="113">
        <f t="shared" si="1"/>
        <v>3.09</v>
      </c>
      <c r="M52" s="106"/>
    </row>
    <row r="53" spans="1:13" ht="36">
      <c r="A53" s="102"/>
      <c r="B53" s="109">
        <f>'Tax Invoice'!D49</f>
        <v>3</v>
      </c>
      <c r="C53" s="119" t="s">
        <v>191</v>
      </c>
      <c r="D53" s="115" t="s">
        <v>191</v>
      </c>
      <c r="E53" s="123" t="s">
        <v>192</v>
      </c>
      <c r="F53" s="115" t="s">
        <v>97</v>
      </c>
      <c r="G53" s="197"/>
      <c r="H53" s="198"/>
      <c r="I53" s="116" t="s">
        <v>284</v>
      </c>
      <c r="J53" s="142">
        <f t="shared" si="0"/>
        <v>3.54</v>
      </c>
      <c r="K53" s="111">
        <v>3.54</v>
      </c>
      <c r="L53" s="113">
        <f t="shared" si="1"/>
        <v>10.620000000000001</v>
      </c>
      <c r="M53" s="106"/>
    </row>
    <row r="54" spans="1:13" ht="14.25" customHeight="1">
      <c r="A54" s="102"/>
      <c r="B54" s="109">
        <f>'Tax Invoice'!D50</f>
        <v>2</v>
      </c>
      <c r="C54" s="119" t="s">
        <v>194</v>
      </c>
      <c r="D54" s="115" t="s">
        <v>194</v>
      </c>
      <c r="E54" s="123" t="s">
        <v>195</v>
      </c>
      <c r="F54" s="115"/>
      <c r="G54" s="197"/>
      <c r="H54" s="198"/>
      <c r="I54" s="116" t="s">
        <v>285</v>
      </c>
      <c r="J54" s="142">
        <f t="shared" si="0"/>
        <v>2.64</v>
      </c>
      <c r="K54" s="111">
        <v>2.64</v>
      </c>
      <c r="L54" s="113">
        <f t="shared" si="1"/>
        <v>5.28</v>
      </c>
      <c r="M54" s="106"/>
    </row>
    <row r="55" spans="1:13" ht="12.75" customHeight="1">
      <c r="A55" s="102"/>
      <c r="B55" s="109">
        <f>'Tax Invoice'!D51</f>
        <v>20</v>
      </c>
      <c r="C55" s="119" t="s">
        <v>197</v>
      </c>
      <c r="D55" s="115" t="s">
        <v>197</v>
      </c>
      <c r="E55" s="123" t="s">
        <v>198</v>
      </c>
      <c r="F55" s="115" t="s">
        <v>99</v>
      </c>
      <c r="G55" s="197" t="s">
        <v>105</v>
      </c>
      <c r="H55" s="198"/>
      <c r="I55" s="116" t="s">
        <v>199</v>
      </c>
      <c r="J55" s="142">
        <f t="shared" si="0"/>
        <v>0.24</v>
      </c>
      <c r="K55" s="111">
        <v>0.24</v>
      </c>
      <c r="L55" s="113">
        <f t="shared" si="1"/>
        <v>4.8</v>
      </c>
      <c r="M55" s="106"/>
    </row>
    <row r="56" spans="1:13" ht="12.75" customHeight="1">
      <c r="A56" s="102"/>
      <c r="B56" s="109">
        <f>'Tax Invoice'!D52</f>
        <v>15</v>
      </c>
      <c r="C56" s="119" t="s">
        <v>200</v>
      </c>
      <c r="D56" s="115" t="s">
        <v>200</v>
      </c>
      <c r="E56" s="123" t="s">
        <v>201</v>
      </c>
      <c r="F56" s="115" t="s">
        <v>96</v>
      </c>
      <c r="G56" s="197" t="s">
        <v>105</v>
      </c>
      <c r="H56" s="198"/>
      <c r="I56" s="116" t="s">
        <v>202</v>
      </c>
      <c r="J56" s="142">
        <f t="shared" si="0"/>
        <v>0.24</v>
      </c>
      <c r="K56" s="111">
        <v>0.24</v>
      </c>
      <c r="L56" s="113">
        <f t="shared" si="1"/>
        <v>3.5999999999999996</v>
      </c>
      <c r="M56" s="106"/>
    </row>
    <row r="57" spans="1:13">
      <c r="A57" s="102"/>
      <c r="B57" s="109">
        <f>'Tax Invoice'!D53</f>
        <v>5</v>
      </c>
      <c r="C57" s="119" t="s">
        <v>203</v>
      </c>
      <c r="D57" s="115" t="s">
        <v>242</v>
      </c>
      <c r="E57" s="123" t="s">
        <v>204</v>
      </c>
      <c r="F57" s="115" t="s">
        <v>205</v>
      </c>
      <c r="G57" s="197"/>
      <c r="H57" s="198"/>
      <c r="I57" s="116" t="s">
        <v>273</v>
      </c>
      <c r="J57" s="142">
        <f t="shared" si="0"/>
        <v>0.34</v>
      </c>
      <c r="K57" s="111">
        <v>0.34</v>
      </c>
      <c r="L57" s="113">
        <f t="shared" si="1"/>
        <v>1.7000000000000002</v>
      </c>
      <c r="M57" s="106"/>
    </row>
    <row r="58" spans="1:13" ht="36" customHeight="1">
      <c r="A58" s="102"/>
      <c r="B58" s="109">
        <f>'Tax Invoice'!D54</f>
        <v>10</v>
      </c>
      <c r="C58" s="119" t="s">
        <v>207</v>
      </c>
      <c r="D58" s="115" t="s">
        <v>243</v>
      </c>
      <c r="E58" s="123" t="s">
        <v>208</v>
      </c>
      <c r="F58" s="115" t="s">
        <v>209</v>
      </c>
      <c r="G58" s="197" t="s">
        <v>97</v>
      </c>
      <c r="H58" s="198"/>
      <c r="I58" s="116" t="s">
        <v>276</v>
      </c>
      <c r="J58" s="142">
        <f t="shared" si="0"/>
        <v>1.1499999999999999</v>
      </c>
      <c r="K58" s="111">
        <v>1.1499999999999999</v>
      </c>
      <c r="L58" s="113">
        <f t="shared" si="1"/>
        <v>11.5</v>
      </c>
      <c r="M58" s="106"/>
    </row>
    <row r="59" spans="1:13" ht="36" customHeight="1">
      <c r="A59" s="102"/>
      <c r="B59" s="109">
        <f>'Tax Invoice'!D55</f>
        <v>50</v>
      </c>
      <c r="C59" s="119" t="s">
        <v>207</v>
      </c>
      <c r="D59" s="115" t="s">
        <v>244</v>
      </c>
      <c r="E59" s="123" t="s">
        <v>211</v>
      </c>
      <c r="F59" s="115" t="s">
        <v>212</v>
      </c>
      <c r="G59" s="197" t="s">
        <v>97</v>
      </c>
      <c r="H59" s="198"/>
      <c r="I59" s="116" t="s">
        <v>276</v>
      </c>
      <c r="J59" s="142">
        <f t="shared" si="0"/>
        <v>1.25</v>
      </c>
      <c r="K59" s="111">
        <v>1.25</v>
      </c>
      <c r="L59" s="113">
        <f t="shared" si="1"/>
        <v>62.5</v>
      </c>
      <c r="M59" s="106"/>
    </row>
    <row r="60" spans="1:13" ht="36" customHeight="1">
      <c r="A60" s="102"/>
      <c r="B60" s="109">
        <f>'Tax Invoice'!D56</f>
        <v>30</v>
      </c>
      <c r="C60" s="119" t="s">
        <v>207</v>
      </c>
      <c r="D60" s="115" t="s">
        <v>244</v>
      </c>
      <c r="E60" s="123" t="s">
        <v>213</v>
      </c>
      <c r="F60" s="115" t="s">
        <v>214</v>
      </c>
      <c r="G60" s="197" t="s">
        <v>97</v>
      </c>
      <c r="H60" s="198"/>
      <c r="I60" s="116" t="s">
        <v>276</v>
      </c>
      <c r="J60" s="142">
        <f t="shared" si="0"/>
        <v>1.25</v>
      </c>
      <c r="K60" s="111">
        <v>1.25</v>
      </c>
      <c r="L60" s="113">
        <f t="shared" si="1"/>
        <v>37.5</v>
      </c>
      <c r="M60" s="106"/>
    </row>
    <row r="61" spans="1:13" ht="36" customHeight="1">
      <c r="A61" s="102"/>
      <c r="B61" s="109">
        <f>'Tax Invoice'!D57</f>
        <v>15</v>
      </c>
      <c r="C61" s="119" t="s">
        <v>207</v>
      </c>
      <c r="D61" s="115" t="s">
        <v>245</v>
      </c>
      <c r="E61" s="123" t="s">
        <v>215</v>
      </c>
      <c r="F61" s="115" t="s">
        <v>216</v>
      </c>
      <c r="G61" s="197" t="s">
        <v>106</v>
      </c>
      <c r="H61" s="198"/>
      <c r="I61" s="116" t="s">
        <v>276</v>
      </c>
      <c r="J61" s="142">
        <f t="shared" si="0"/>
        <v>1.45</v>
      </c>
      <c r="K61" s="111">
        <v>1.45</v>
      </c>
      <c r="L61" s="113">
        <f t="shared" si="1"/>
        <v>21.75</v>
      </c>
      <c r="M61" s="106"/>
    </row>
    <row r="62" spans="1:13" ht="24" customHeight="1">
      <c r="A62" s="102"/>
      <c r="B62" s="109">
        <f>'Tax Invoice'!D58</f>
        <v>40</v>
      </c>
      <c r="C62" s="119" t="s">
        <v>217</v>
      </c>
      <c r="D62" s="115" t="s">
        <v>217</v>
      </c>
      <c r="E62" s="123" t="s">
        <v>218</v>
      </c>
      <c r="F62" s="115" t="s">
        <v>109</v>
      </c>
      <c r="G62" s="197" t="s">
        <v>98</v>
      </c>
      <c r="H62" s="198"/>
      <c r="I62" s="116" t="s">
        <v>274</v>
      </c>
      <c r="J62" s="142">
        <f t="shared" si="0"/>
        <v>1.81</v>
      </c>
      <c r="K62" s="111">
        <v>1.81</v>
      </c>
      <c r="L62" s="113">
        <f t="shared" si="1"/>
        <v>72.400000000000006</v>
      </c>
      <c r="M62" s="106"/>
    </row>
    <row r="63" spans="1:13" ht="25.5" customHeight="1">
      <c r="A63" s="102"/>
      <c r="B63" s="109">
        <f>'Tax Invoice'!D59</f>
        <v>10</v>
      </c>
      <c r="C63" s="119" t="s">
        <v>220</v>
      </c>
      <c r="D63" s="115" t="s">
        <v>220</v>
      </c>
      <c r="E63" s="123" t="s">
        <v>221</v>
      </c>
      <c r="F63" s="115" t="s">
        <v>97</v>
      </c>
      <c r="G63" s="197"/>
      <c r="H63" s="198"/>
      <c r="I63" s="116" t="s">
        <v>287</v>
      </c>
      <c r="J63" s="142">
        <f t="shared" si="0"/>
        <v>0.66</v>
      </c>
      <c r="K63" s="111">
        <v>0.66</v>
      </c>
      <c r="L63" s="113">
        <f t="shared" si="1"/>
        <v>6.6000000000000005</v>
      </c>
      <c r="M63" s="106"/>
    </row>
    <row r="64" spans="1:13" ht="24" customHeight="1">
      <c r="A64" s="102"/>
      <c r="B64" s="109">
        <f>'Tax Invoice'!D60</f>
        <v>20</v>
      </c>
      <c r="C64" s="119" t="s">
        <v>222</v>
      </c>
      <c r="D64" s="115" t="s">
        <v>222</v>
      </c>
      <c r="E64" s="123" t="s">
        <v>223</v>
      </c>
      <c r="F64" s="115"/>
      <c r="G64" s="197"/>
      <c r="H64" s="198"/>
      <c r="I64" s="116" t="s">
        <v>224</v>
      </c>
      <c r="J64" s="142">
        <f t="shared" si="0"/>
        <v>0.14000000000000001</v>
      </c>
      <c r="K64" s="111">
        <v>0.14000000000000001</v>
      </c>
      <c r="L64" s="113">
        <f t="shared" si="1"/>
        <v>2.8000000000000003</v>
      </c>
      <c r="M64" s="106"/>
    </row>
    <row r="65" spans="1:13" ht="24" customHeight="1">
      <c r="A65" s="102"/>
      <c r="B65" s="109">
        <f>'Tax Invoice'!D61</f>
        <v>25</v>
      </c>
      <c r="C65" s="119" t="s">
        <v>225</v>
      </c>
      <c r="D65" s="115" t="s">
        <v>225</v>
      </c>
      <c r="E65" s="123" t="s">
        <v>226</v>
      </c>
      <c r="F65" s="115" t="s">
        <v>97</v>
      </c>
      <c r="G65" s="197"/>
      <c r="H65" s="198"/>
      <c r="I65" s="116" t="s">
        <v>277</v>
      </c>
      <c r="J65" s="142">
        <f t="shared" si="0"/>
        <v>0.59</v>
      </c>
      <c r="K65" s="111">
        <v>0.59</v>
      </c>
      <c r="L65" s="113">
        <f t="shared" si="1"/>
        <v>14.75</v>
      </c>
      <c r="M65" s="106"/>
    </row>
    <row r="66" spans="1:13" ht="24" customHeight="1">
      <c r="A66" s="102"/>
      <c r="B66" s="109">
        <f>'Tax Invoice'!D62</f>
        <v>1</v>
      </c>
      <c r="C66" s="119" t="s">
        <v>228</v>
      </c>
      <c r="D66" s="115" t="s">
        <v>228</v>
      </c>
      <c r="E66" s="123" t="s">
        <v>229</v>
      </c>
      <c r="F66" s="115"/>
      <c r="G66" s="197"/>
      <c r="H66" s="198"/>
      <c r="I66" s="116" t="s">
        <v>280</v>
      </c>
      <c r="J66" s="142">
        <f t="shared" si="0"/>
        <v>13.48</v>
      </c>
      <c r="K66" s="111">
        <v>13.48</v>
      </c>
      <c r="L66" s="113">
        <f t="shared" si="1"/>
        <v>13.48</v>
      </c>
      <c r="M66" s="106"/>
    </row>
    <row r="67" spans="1:13" ht="39.75" customHeight="1">
      <c r="A67" s="102"/>
      <c r="B67" s="109">
        <f>'Tax Invoice'!D63</f>
        <v>5</v>
      </c>
      <c r="C67" s="119" t="s">
        <v>230</v>
      </c>
      <c r="D67" s="115" t="s">
        <v>230</v>
      </c>
      <c r="E67" s="123" t="s">
        <v>231</v>
      </c>
      <c r="F67" s="115" t="s">
        <v>232</v>
      </c>
      <c r="G67" s="197"/>
      <c r="H67" s="198"/>
      <c r="I67" s="116" t="s">
        <v>278</v>
      </c>
      <c r="J67" s="142">
        <f t="shared" si="0"/>
        <v>1.39</v>
      </c>
      <c r="K67" s="111">
        <v>1.39</v>
      </c>
      <c r="L67" s="113">
        <f t="shared" si="1"/>
        <v>6.9499999999999993</v>
      </c>
      <c r="M67" s="106"/>
    </row>
    <row r="68" spans="1:13" ht="36" customHeight="1">
      <c r="A68" s="102"/>
      <c r="B68" s="109">
        <f>'Tax Invoice'!D64</f>
        <v>4</v>
      </c>
      <c r="C68" s="119" t="s">
        <v>107</v>
      </c>
      <c r="D68" s="115" t="s">
        <v>246</v>
      </c>
      <c r="E68" s="123" t="s">
        <v>234</v>
      </c>
      <c r="F68" s="115" t="s">
        <v>235</v>
      </c>
      <c r="G68" s="197" t="s">
        <v>205</v>
      </c>
      <c r="H68" s="198"/>
      <c r="I68" s="116" t="s">
        <v>279</v>
      </c>
      <c r="J68" s="142">
        <f t="shared" si="0"/>
        <v>1.79</v>
      </c>
      <c r="K68" s="111">
        <v>1.79</v>
      </c>
      <c r="L68" s="113">
        <f t="shared" si="1"/>
        <v>7.16</v>
      </c>
      <c r="M68" s="106"/>
    </row>
    <row r="69" spans="1:13" ht="36" customHeight="1" thickBot="1">
      <c r="A69" s="102"/>
      <c r="B69" s="109">
        <f>'Tax Invoice'!D65</f>
        <v>4</v>
      </c>
      <c r="C69" s="119" t="s">
        <v>107</v>
      </c>
      <c r="D69" s="115" t="s">
        <v>247</v>
      </c>
      <c r="E69" s="123" t="s">
        <v>236</v>
      </c>
      <c r="F69" s="115" t="s">
        <v>235</v>
      </c>
      <c r="G69" s="197" t="s">
        <v>237</v>
      </c>
      <c r="H69" s="198"/>
      <c r="I69" s="116" t="s">
        <v>279</v>
      </c>
      <c r="J69" s="142">
        <f t="shared" si="0"/>
        <v>2.09</v>
      </c>
      <c r="K69" s="111">
        <v>2.09</v>
      </c>
      <c r="L69" s="113">
        <f t="shared" si="1"/>
        <v>8.36</v>
      </c>
      <c r="M69" s="106"/>
    </row>
    <row r="70" spans="1:13" ht="16.5" thickTop="1" thickBot="1">
      <c r="A70" s="102"/>
      <c r="B70" s="166"/>
      <c r="C70" s="167"/>
      <c r="D70" s="167"/>
      <c r="E70" s="167"/>
      <c r="F70" s="167"/>
      <c r="G70" s="202"/>
      <c r="H70" s="202"/>
      <c r="I70" s="171" t="s">
        <v>255</v>
      </c>
      <c r="J70" s="168"/>
      <c r="K70" s="167"/>
      <c r="L70" s="169"/>
      <c r="M70" s="103"/>
    </row>
    <row r="71" spans="1:13" ht="24.75" thickTop="1">
      <c r="A71" s="102"/>
      <c r="B71" s="109">
        <f>Invoice!B71</f>
        <v>15</v>
      </c>
      <c r="C71" s="119" t="s">
        <v>258</v>
      </c>
      <c r="D71" s="115"/>
      <c r="E71" s="123"/>
      <c r="F71" s="115" t="s">
        <v>94</v>
      </c>
      <c r="G71" s="197" t="s">
        <v>105</v>
      </c>
      <c r="H71" s="198"/>
      <c r="I71" s="116" t="s">
        <v>275</v>
      </c>
      <c r="J71" s="142">
        <f t="shared" ref="J71:J72" si="2">ROUNDUP(K71*$O$1,2)</f>
        <v>3.35</v>
      </c>
      <c r="K71" s="111">
        <v>3.35</v>
      </c>
      <c r="L71" s="113">
        <f t="shared" ref="L71:L72" si="3">J71*B71</f>
        <v>50.25</v>
      </c>
      <c r="M71" s="106"/>
    </row>
    <row r="72" spans="1:13">
      <c r="A72" s="102"/>
      <c r="B72" s="110">
        <f>Invoice!B72</f>
        <v>175</v>
      </c>
      <c r="C72" s="120" t="s">
        <v>120</v>
      </c>
      <c r="D72" s="117"/>
      <c r="E72" s="173"/>
      <c r="F72" s="172" t="s">
        <v>96</v>
      </c>
      <c r="G72" s="217" t="s">
        <v>105</v>
      </c>
      <c r="H72" s="218"/>
      <c r="I72" s="118" t="s">
        <v>260</v>
      </c>
      <c r="J72" s="143">
        <f t="shared" si="2"/>
        <v>0.14000000000000001</v>
      </c>
      <c r="K72" s="112">
        <v>0.14000000000000001</v>
      </c>
      <c r="L72" s="114">
        <f t="shared" si="3"/>
        <v>24.500000000000004</v>
      </c>
      <c r="M72" s="106"/>
    </row>
    <row r="73" spans="1:13" ht="12.75" customHeight="1">
      <c r="A73" s="102"/>
      <c r="B73" s="163">
        <f>SUM(B22:B72)</f>
        <v>1066</v>
      </c>
      <c r="C73" s="153" t="s">
        <v>20</v>
      </c>
      <c r="D73" s="153"/>
      <c r="E73" s="153"/>
      <c r="F73" s="153"/>
      <c r="G73" s="153"/>
      <c r="H73" s="153"/>
      <c r="I73" s="153"/>
      <c r="J73" s="165" t="s">
        <v>67</v>
      </c>
      <c r="K73" s="158" t="s">
        <v>67</v>
      </c>
      <c r="L73" s="161">
        <f>SUM(L22:L72)</f>
        <v>849.5</v>
      </c>
      <c r="M73" s="106"/>
    </row>
    <row r="74" spans="1:13" ht="12.75" customHeight="1">
      <c r="A74" s="102"/>
      <c r="B74" s="153"/>
      <c r="C74" s="153"/>
      <c r="D74" s="153"/>
      <c r="E74" s="153"/>
      <c r="F74" s="153"/>
      <c r="G74" s="153"/>
      <c r="H74" s="153"/>
      <c r="I74" s="153"/>
      <c r="J74" s="144" t="s">
        <v>261</v>
      </c>
      <c r="K74" s="157" t="s">
        <v>59</v>
      </c>
      <c r="L74" s="161">
        <f>Invoice!K74</f>
        <v>-25.484999999999999</v>
      </c>
      <c r="M74" s="106"/>
    </row>
    <row r="75" spans="1:13" ht="12.75" customHeight="1" outlineLevel="1">
      <c r="A75" s="102"/>
      <c r="B75" s="153"/>
      <c r="C75" s="153"/>
      <c r="D75" s="153"/>
      <c r="E75" s="153"/>
      <c r="F75" s="153"/>
      <c r="G75" s="153"/>
      <c r="H75" s="153"/>
      <c r="I75" s="153"/>
      <c r="J75" s="144" t="s">
        <v>254</v>
      </c>
      <c r="K75" s="158" t="s">
        <v>60</v>
      </c>
      <c r="L75" s="161">
        <f>Invoice!K75</f>
        <v>0</v>
      </c>
      <c r="M75" s="106"/>
    </row>
    <row r="76" spans="1:13" ht="12.75" customHeight="1">
      <c r="A76" s="102"/>
      <c r="B76" s="170" t="s">
        <v>256</v>
      </c>
      <c r="C76" s="153"/>
      <c r="D76" s="153"/>
      <c r="E76" s="153"/>
      <c r="F76" s="153"/>
      <c r="G76" s="153"/>
      <c r="H76" s="153"/>
      <c r="I76" s="153"/>
      <c r="J76" s="158" t="s">
        <v>68</v>
      </c>
      <c r="K76" s="158" t="s">
        <v>68</v>
      </c>
      <c r="L76" s="161">
        <f>SUM(L73:L75)</f>
        <v>824.01499999999999</v>
      </c>
      <c r="M76" s="106"/>
    </row>
    <row r="77" spans="1:13" ht="12.75" customHeight="1">
      <c r="A77" s="6"/>
      <c r="B77" s="199" t="s">
        <v>288</v>
      </c>
      <c r="C77" s="199"/>
      <c r="D77" s="199"/>
      <c r="E77" s="199"/>
      <c r="F77" s="199"/>
      <c r="G77" s="199"/>
      <c r="H77" s="199"/>
      <c r="I77" s="199"/>
      <c r="J77" s="199"/>
      <c r="K77" s="199"/>
      <c r="L77" s="199"/>
      <c r="M77" s="8"/>
    </row>
  </sheetData>
  <mergeCells count="57">
    <mergeCell ref="L6:L7"/>
    <mergeCell ref="L10:L11"/>
    <mergeCell ref="L14:L15"/>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67:H67"/>
    <mergeCell ref="G68:H68"/>
    <mergeCell ref="G57:H57"/>
    <mergeCell ref="G58:H58"/>
    <mergeCell ref="G59:H59"/>
    <mergeCell ref="G60:H60"/>
    <mergeCell ref="G61:H61"/>
    <mergeCell ref="G62:H62"/>
    <mergeCell ref="G63:H63"/>
    <mergeCell ref="G64:H64"/>
    <mergeCell ref="G65:H65"/>
    <mergeCell ref="G66:H66"/>
    <mergeCell ref="G69:H69"/>
    <mergeCell ref="B77:L77"/>
    <mergeCell ref="G70:H70"/>
    <mergeCell ref="G71:H71"/>
    <mergeCell ref="G72:H72"/>
  </mergeCells>
  <printOptions horizontalCentered="1"/>
  <pageMargins left="0.11" right="0.11" top="0.32" bottom="0.31" header="0.17" footer="0.12000000000000001"/>
  <pageSetup paperSize="9" scale="76" orientation="portrait" horizontalDpi="4294967293"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heetViews>
  <sheetFormatPr defaultColWidth="9.140625" defaultRowHeight="12.75" outlineLevelRow="1"/>
  <cols>
    <col min="1" max="1" width="53.7109375" style="76" customWidth="1"/>
    <col min="2" max="2" width="14.42578125" style="76" customWidth="1"/>
    <col min="3" max="3" width="5.28515625" style="76" hidden="1" customWidth="1"/>
    <col min="4" max="4" width="5.28515625" style="76" customWidth="1"/>
    <col min="5" max="6" width="11.5703125" style="76" customWidth="1"/>
    <col min="7" max="7" width="11.140625" style="76" customWidth="1"/>
    <col min="8" max="8" width="14.5703125" style="76" customWidth="1"/>
    <col min="9" max="9" width="9.140625" style="76"/>
    <col min="10" max="10" width="25" style="76" customWidth="1"/>
    <col min="11" max="13" width="9.140625" style="76" customWidth="1"/>
    <col min="14" max="14" width="10.28515625" style="76" customWidth="1"/>
    <col min="15" max="15" width="9.140625" style="76" customWidth="1"/>
    <col min="16" max="257" width="9.140625" style="76" hidden="1" customWidth="1"/>
    <col min="258" max="258" width="53.7109375" style="76" hidden="1" customWidth="1"/>
    <col min="259" max="259" width="9.140625" style="76" hidden="1" customWidth="1"/>
    <col min="260" max="260" width="7.28515625" style="76" hidden="1" customWidth="1"/>
    <col min="261" max="261" width="11.28515625" style="76" hidden="1" customWidth="1"/>
    <col min="262" max="262" width="10.28515625" style="76" hidden="1" customWidth="1"/>
    <col min="263" max="263" width="10" style="76" hidden="1" customWidth="1"/>
    <col min="264" max="264" width="12.140625" style="76" hidden="1" customWidth="1"/>
    <col min="265" max="265" width="9.140625" style="76" hidden="1" customWidth="1"/>
    <col min="266" max="266" width="25" style="76" hidden="1" customWidth="1"/>
    <col min="267" max="513" width="9.140625" style="76" hidden="1" customWidth="1"/>
    <col min="514" max="514" width="53.7109375" style="76" hidden="1" customWidth="1"/>
    <col min="515" max="515" width="9.140625" style="76" hidden="1" customWidth="1"/>
    <col min="516" max="516" width="7.28515625" style="76" hidden="1" customWidth="1"/>
    <col min="517" max="517" width="11.28515625" style="76" hidden="1" customWidth="1"/>
    <col min="518" max="518" width="10.28515625" style="76" hidden="1" customWidth="1"/>
    <col min="519" max="519" width="10" style="76" hidden="1" customWidth="1"/>
    <col min="520" max="520" width="12.140625" style="76" hidden="1" customWidth="1"/>
    <col min="521" max="521" width="9.140625" style="76" hidden="1" customWidth="1"/>
    <col min="522" max="522" width="25" style="76" hidden="1" customWidth="1"/>
    <col min="523" max="769" width="9.140625" style="76" hidden="1" customWidth="1"/>
    <col min="770" max="770" width="53.7109375" style="76" hidden="1" customWidth="1"/>
    <col min="771" max="771" width="9.140625" style="76" hidden="1" customWidth="1"/>
    <col min="772" max="772" width="7.28515625" style="76" hidden="1" customWidth="1"/>
    <col min="773" max="773" width="11.28515625" style="76" hidden="1" customWidth="1"/>
    <col min="774" max="774" width="10.28515625" style="76" hidden="1" customWidth="1"/>
    <col min="775" max="775" width="10" style="76" hidden="1" customWidth="1"/>
    <col min="776" max="776" width="12.140625" style="76" hidden="1" customWidth="1"/>
    <col min="777" max="777" width="9.140625" style="76" hidden="1" customWidth="1"/>
    <col min="778" max="778" width="25" style="76" hidden="1" customWidth="1"/>
    <col min="779" max="1025" width="9.140625" style="76" hidden="1" customWidth="1"/>
    <col min="1026" max="1026" width="53.7109375" style="76" hidden="1" customWidth="1"/>
    <col min="1027" max="1027" width="9.140625" style="76" hidden="1" customWidth="1"/>
    <col min="1028" max="1028" width="7.28515625" style="76" hidden="1" customWidth="1"/>
    <col min="1029" max="1029" width="11.28515625" style="76" hidden="1" customWidth="1"/>
    <col min="1030" max="1030" width="10.28515625" style="76" hidden="1" customWidth="1"/>
    <col min="1031" max="1031" width="10" style="76" hidden="1" customWidth="1"/>
    <col min="1032" max="1032" width="12.140625" style="76" hidden="1" customWidth="1"/>
    <col min="1033" max="1033" width="9.140625" style="76" hidden="1" customWidth="1"/>
    <col min="1034" max="1034" width="25" style="76" hidden="1" customWidth="1"/>
    <col min="1035" max="1281" width="9.140625" style="76" hidden="1" customWidth="1"/>
    <col min="1282" max="1282" width="53.7109375" style="76" hidden="1" customWidth="1"/>
    <col min="1283" max="1283" width="9.140625" style="76" hidden="1" customWidth="1"/>
    <col min="1284" max="1284" width="7.28515625" style="76" hidden="1" customWidth="1"/>
    <col min="1285" max="1285" width="11.28515625" style="76" hidden="1" customWidth="1"/>
    <col min="1286" max="1286" width="10.28515625" style="76" hidden="1" customWidth="1"/>
    <col min="1287" max="1287" width="10" style="76" hidden="1" customWidth="1"/>
    <col min="1288" max="1288" width="12.140625" style="76" hidden="1" customWidth="1"/>
    <col min="1289" max="1289" width="9.140625" style="76" hidden="1" customWidth="1"/>
    <col min="1290" max="1290" width="25" style="76" hidden="1" customWidth="1"/>
    <col min="1291" max="1537" width="9.140625" style="76" hidden="1" customWidth="1"/>
    <col min="1538" max="1538" width="53.7109375" style="76" hidden="1" customWidth="1"/>
    <col min="1539" max="1539" width="9.140625" style="76" hidden="1" customWidth="1"/>
    <col min="1540" max="1540" width="7.28515625" style="76" hidden="1" customWidth="1"/>
    <col min="1541" max="1541" width="11.28515625" style="76" hidden="1" customWidth="1"/>
    <col min="1542" max="1542" width="10.28515625" style="76" hidden="1" customWidth="1"/>
    <col min="1543" max="1543" width="10" style="76" hidden="1" customWidth="1"/>
    <col min="1544" max="1544" width="12.140625" style="76" hidden="1" customWidth="1"/>
    <col min="1545" max="1545" width="9.140625" style="76" hidden="1" customWidth="1"/>
    <col min="1546" max="1546" width="25" style="76" hidden="1" customWidth="1"/>
    <col min="1547" max="1793" width="9.140625" style="76" hidden="1" customWidth="1"/>
    <col min="1794" max="1794" width="53.7109375" style="76" hidden="1" customWidth="1"/>
    <col min="1795" max="1795" width="9.140625" style="76" hidden="1" customWidth="1"/>
    <col min="1796" max="1796" width="7.28515625" style="76" hidden="1" customWidth="1"/>
    <col min="1797" max="1797" width="11.28515625" style="76" hidden="1" customWidth="1"/>
    <col min="1798" max="1798" width="10.28515625" style="76" hidden="1" customWidth="1"/>
    <col min="1799" max="1799" width="10" style="76" hidden="1" customWidth="1"/>
    <col min="1800" max="1800" width="12.140625" style="76" hidden="1" customWidth="1"/>
    <col min="1801" max="1801" width="9.140625" style="76" hidden="1" customWidth="1"/>
    <col min="1802" max="1802" width="25" style="76" hidden="1" customWidth="1"/>
    <col min="1803" max="2049" width="9.140625" style="76" hidden="1" customWidth="1"/>
    <col min="2050" max="2050" width="53.7109375" style="76" hidden="1" customWidth="1"/>
    <col min="2051" max="2051" width="9.140625" style="76" hidden="1" customWidth="1"/>
    <col min="2052" max="2052" width="7.28515625" style="76" hidden="1" customWidth="1"/>
    <col min="2053" max="2053" width="11.28515625" style="76" hidden="1" customWidth="1"/>
    <col min="2054" max="2054" width="10.28515625" style="76" hidden="1" customWidth="1"/>
    <col min="2055" max="2055" width="10" style="76" hidden="1" customWidth="1"/>
    <col min="2056" max="2056" width="12.140625" style="76" hidden="1" customWidth="1"/>
    <col min="2057" max="2057" width="9.140625" style="76" hidden="1" customWidth="1"/>
    <col min="2058" max="2058" width="25" style="76" hidden="1" customWidth="1"/>
    <col min="2059" max="2305" width="9.140625" style="76" hidden="1" customWidth="1"/>
    <col min="2306" max="2306" width="53.7109375" style="76" hidden="1" customWidth="1"/>
    <col min="2307" max="2307" width="9.140625" style="76" hidden="1" customWidth="1"/>
    <col min="2308" max="2308" width="7.28515625" style="76" hidden="1" customWidth="1"/>
    <col min="2309" max="2309" width="11.28515625" style="76" hidden="1" customWidth="1"/>
    <col min="2310" max="2310" width="10.28515625" style="76" hidden="1" customWidth="1"/>
    <col min="2311" max="2311" width="10" style="76" hidden="1" customWidth="1"/>
    <col min="2312" max="2312" width="12.140625" style="76" hidden="1" customWidth="1"/>
    <col min="2313" max="2313" width="9.140625" style="76" hidden="1" customWidth="1"/>
    <col min="2314" max="2314" width="25" style="76" hidden="1" customWidth="1"/>
    <col min="2315" max="2561" width="9.140625" style="76" hidden="1" customWidth="1"/>
    <col min="2562" max="2562" width="53.7109375" style="76" hidden="1" customWidth="1"/>
    <col min="2563" max="2563" width="9.140625" style="76" hidden="1" customWidth="1"/>
    <col min="2564" max="2564" width="7.28515625" style="76" hidden="1" customWidth="1"/>
    <col min="2565" max="2565" width="11.28515625" style="76" hidden="1" customWidth="1"/>
    <col min="2566" max="2566" width="10.28515625" style="76" hidden="1" customWidth="1"/>
    <col min="2567" max="2567" width="10" style="76" hidden="1" customWidth="1"/>
    <col min="2568" max="2568" width="12.140625" style="76" hidden="1" customWidth="1"/>
    <col min="2569" max="2569" width="9.140625" style="76" hidden="1" customWidth="1"/>
    <col min="2570" max="2570" width="25" style="76" hidden="1" customWidth="1"/>
    <col min="2571" max="2817" width="9.140625" style="76" hidden="1" customWidth="1"/>
    <col min="2818" max="2818" width="53.7109375" style="76" hidden="1" customWidth="1"/>
    <col min="2819" max="2819" width="9.140625" style="76" hidden="1" customWidth="1"/>
    <col min="2820" max="2820" width="7.28515625" style="76" hidden="1" customWidth="1"/>
    <col min="2821" max="2821" width="11.28515625" style="76" hidden="1" customWidth="1"/>
    <col min="2822" max="2822" width="10.28515625" style="76" hidden="1" customWidth="1"/>
    <col min="2823" max="2823" width="10" style="76" hidden="1" customWidth="1"/>
    <col min="2824" max="2824" width="12.140625" style="76" hidden="1" customWidth="1"/>
    <col min="2825" max="2825" width="9.140625" style="76" hidden="1" customWidth="1"/>
    <col min="2826" max="2826" width="25" style="76" hidden="1" customWidth="1"/>
    <col min="2827" max="3073" width="9.140625" style="76" hidden="1" customWidth="1"/>
    <col min="3074" max="3074" width="53.7109375" style="76" hidden="1" customWidth="1"/>
    <col min="3075" max="3075" width="9.140625" style="76" hidden="1" customWidth="1"/>
    <col min="3076" max="3076" width="7.28515625" style="76" hidden="1" customWidth="1"/>
    <col min="3077" max="3077" width="11.28515625" style="76" hidden="1" customWidth="1"/>
    <col min="3078" max="3078" width="10.28515625" style="76" hidden="1" customWidth="1"/>
    <col min="3079" max="3079" width="10" style="76" hidden="1" customWidth="1"/>
    <col min="3080" max="3080" width="12.140625" style="76" hidden="1" customWidth="1"/>
    <col min="3081" max="3081" width="9.140625" style="76" hidden="1" customWidth="1"/>
    <col min="3082" max="3082" width="25" style="76" hidden="1" customWidth="1"/>
    <col min="3083" max="3329" width="9.140625" style="76" hidden="1" customWidth="1"/>
    <col min="3330" max="3330" width="53.7109375" style="76" hidden="1" customWidth="1"/>
    <col min="3331" max="3331" width="9.140625" style="76" hidden="1" customWidth="1"/>
    <col min="3332" max="3332" width="7.28515625" style="76" hidden="1" customWidth="1"/>
    <col min="3333" max="3333" width="11.28515625" style="76" hidden="1" customWidth="1"/>
    <col min="3334" max="3334" width="10.28515625" style="76" hidden="1" customWidth="1"/>
    <col min="3335" max="3335" width="10" style="76" hidden="1" customWidth="1"/>
    <col min="3336" max="3336" width="12.140625" style="76" hidden="1" customWidth="1"/>
    <col min="3337" max="3337" width="9.140625" style="76" hidden="1" customWidth="1"/>
    <col min="3338" max="3338" width="25" style="76" hidden="1" customWidth="1"/>
    <col min="3339" max="3585" width="9.140625" style="76" hidden="1" customWidth="1"/>
    <col min="3586" max="3586" width="53.7109375" style="76" hidden="1" customWidth="1"/>
    <col min="3587" max="3587" width="9.140625" style="76" hidden="1" customWidth="1"/>
    <col min="3588" max="3588" width="7.28515625" style="76" hidden="1" customWidth="1"/>
    <col min="3589" max="3589" width="11.28515625" style="76" hidden="1" customWidth="1"/>
    <col min="3590" max="3590" width="10.28515625" style="76" hidden="1" customWidth="1"/>
    <col min="3591" max="3591" width="10" style="76" hidden="1" customWidth="1"/>
    <col min="3592" max="3592" width="12.140625" style="76" hidden="1" customWidth="1"/>
    <col min="3593" max="3593" width="9.140625" style="76" hidden="1" customWidth="1"/>
    <col min="3594" max="3594" width="25" style="76" hidden="1" customWidth="1"/>
    <col min="3595" max="3841" width="9.140625" style="76" hidden="1" customWidth="1"/>
    <col min="3842" max="3842" width="53.7109375" style="76" hidden="1" customWidth="1"/>
    <col min="3843" max="3843" width="9.140625" style="76" hidden="1" customWidth="1"/>
    <col min="3844" max="3844" width="7.28515625" style="76" hidden="1" customWidth="1"/>
    <col min="3845" max="3845" width="11.28515625" style="76" hidden="1" customWidth="1"/>
    <col min="3846" max="3846" width="10.28515625" style="76" hidden="1" customWidth="1"/>
    <col min="3847" max="3847" width="10" style="76" hidden="1" customWidth="1"/>
    <col min="3848" max="3848" width="12.140625" style="76" hidden="1" customWidth="1"/>
    <col min="3849" max="3849" width="9.140625" style="76" hidden="1" customWidth="1"/>
    <col min="3850" max="3850" width="25" style="76" hidden="1" customWidth="1"/>
    <col min="3851" max="4097" width="9.140625" style="76" hidden="1" customWidth="1"/>
    <col min="4098" max="4098" width="53.7109375" style="76" hidden="1" customWidth="1"/>
    <col min="4099" max="4099" width="9.140625" style="76" hidden="1" customWidth="1"/>
    <col min="4100" max="4100" width="7.28515625" style="76" hidden="1" customWidth="1"/>
    <col min="4101" max="4101" width="11.28515625" style="76" hidden="1" customWidth="1"/>
    <col min="4102" max="4102" width="10.28515625" style="76" hidden="1" customWidth="1"/>
    <col min="4103" max="4103" width="10" style="76" hidden="1" customWidth="1"/>
    <col min="4104" max="4104" width="12.140625" style="76" hidden="1" customWidth="1"/>
    <col min="4105" max="4105" width="9.140625" style="76" hidden="1" customWidth="1"/>
    <col min="4106" max="4106" width="25" style="76" hidden="1" customWidth="1"/>
    <col min="4107" max="4353" width="9.140625" style="76" hidden="1" customWidth="1"/>
    <col min="4354" max="4354" width="53.7109375" style="76" hidden="1" customWidth="1"/>
    <col min="4355" max="4355" width="9.140625" style="76" hidden="1" customWidth="1"/>
    <col min="4356" max="4356" width="7.28515625" style="76" hidden="1" customWidth="1"/>
    <col min="4357" max="4357" width="11.28515625" style="76" hidden="1" customWidth="1"/>
    <col min="4358" max="4358" width="10.28515625" style="76" hidden="1" customWidth="1"/>
    <col min="4359" max="4359" width="10" style="76" hidden="1" customWidth="1"/>
    <col min="4360" max="4360" width="12.140625" style="76" hidden="1" customWidth="1"/>
    <col min="4361" max="4361" width="9.140625" style="76" hidden="1" customWidth="1"/>
    <col min="4362" max="4362" width="25" style="76" hidden="1" customWidth="1"/>
    <col min="4363" max="4609" width="9.140625" style="76" hidden="1" customWidth="1"/>
    <col min="4610" max="4610" width="53.7109375" style="76" hidden="1" customWidth="1"/>
    <col min="4611" max="4611" width="9.140625" style="76" hidden="1" customWidth="1"/>
    <col min="4612" max="4612" width="7.28515625" style="76" hidden="1" customWidth="1"/>
    <col min="4613" max="4613" width="11.28515625" style="76" hidden="1" customWidth="1"/>
    <col min="4614" max="4614" width="10.28515625" style="76" hidden="1" customWidth="1"/>
    <col min="4615" max="4615" width="10" style="76" hidden="1" customWidth="1"/>
    <col min="4616" max="4616" width="12.140625" style="76" hidden="1" customWidth="1"/>
    <col min="4617" max="4617" width="9.140625" style="76" hidden="1" customWidth="1"/>
    <col min="4618" max="4618" width="25" style="76" hidden="1" customWidth="1"/>
    <col min="4619" max="4865" width="9.140625" style="76" hidden="1" customWidth="1"/>
    <col min="4866" max="4866" width="53.7109375" style="76" hidden="1" customWidth="1"/>
    <col min="4867" max="4867" width="9.140625" style="76" hidden="1" customWidth="1"/>
    <col min="4868" max="4868" width="7.28515625" style="76" hidden="1" customWidth="1"/>
    <col min="4869" max="4869" width="11.28515625" style="76" hidden="1" customWidth="1"/>
    <col min="4870" max="4870" width="10.28515625" style="76" hidden="1" customWidth="1"/>
    <col min="4871" max="4871" width="10" style="76" hidden="1" customWidth="1"/>
    <col min="4872" max="4872" width="12.140625" style="76" hidden="1" customWidth="1"/>
    <col min="4873" max="4873" width="9.140625" style="76" hidden="1" customWidth="1"/>
    <col min="4874" max="4874" width="25" style="76" hidden="1" customWidth="1"/>
    <col min="4875" max="5121" width="9.140625" style="76" hidden="1" customWidth="1"/>
    <col min="5122" max="5122" width="53.7109375" style="76" hidden="1" customWidth="1"/>
    <col min="5123" max="5123" width="9.140625" style="76" hidden="1" customWidth="1"/>
    <col min="5124" max="5124" width="7.28515625" style="76" hidden="1" customWidth="1"/>
    <col min="5125" max="5125" width="11.28515625" style="76" hidden="1" customWidth="1"/>
    <col min="5126" max="5126" width="10.28515625" style="76" hidden="1" customWidth="1"/>
    <col min="5127" max="5127" width="10" style="76" hidden="1" customWidth="1"/>
    <col min="5128" max="5128" width="12.140625" style="76" hidden="1" customWidth="1"/>
    <col min="5129" max="5129" width="9.140625" style="76" hidden="1" customWidth="1"/>
    <col min="5130" max="5130" width="25" style="76" hidden="1" customWidth="1"/>
    <col min="5131" max="5377" width="9.140625" style="76" hidden="1" customWidth="1"/>
    <col min="5378" max="5378" width="53.7109375" style="76" hidden="1" customWidth="1"/>
    <col min="5379" max="5379" width="9.140625" style="76" hidden="1" customWidth="1"/>
    <col min="5380" max="5380" width="7.28515625" style="76" hidden="1" customWidth="1"/>
    <col min="5381" max="5381" width="11.28515625" style="76" hidden="1" customWidth="1"/>
    <col min="5382" max="5382" width="10.28515625" style="76" hidden="1" customWidth="1"/>
    <col min="5383" max="5383" width="10" style="76" hidden="1" customWidth="1"/>
    <col min="5384" max="5384" width="12.140625" style="76" hidden="1" customWidth="1"/>
    <col min="5385" max="5385" width="9.140625" style="76" hidden="1" customWidth="1"/>
    <col min="5386" max="5386" width="25" style="76" hidden="1" customWidth="1"/>
    <col min="5387" max="5633" width="9.140625" style="76" hidden="1" customWidth="1"/>
    <col min="5634" max="5634" width="53.7109375" style="76" hidden="1" customWidth="1"/>
    <col min="5635" max="5635" width="9.140625" style="76" hidden="1" customWidth="1"/>
    <col min="5636" max="5636" width="7.28515625" style="76" hidden="1" customWidth="1"/>
    <col min="5637" max="5637" width="11.28515625" style="76" hidden="1" customWidth="1"/>
    <col min="5638" max="5638" width="10.28515625" style="76" hidden="1" customWidth="1"/>
    <col min="5639" max="5639" width="10" style="76" hidden="1" customWidth="1"/>
    <col min="5640" max="5640" width="12.140625" style="76" hidden="1" customWidth="1"/>
    <col min="5641" max="5641" width="9.140625" style="76" hidden="1" customWidth="1"/>
    <col min="5642" max="5642" width="25" style="76" hidden="1" customWidth="1"/>
    <col min="5643" max="5889" width="9.140625" style="76" hidden="1" customWidth="1"/>
    <col min="5890" max="5890" width="53.7109375" style="76" hidden="1" customWidth="1"/>
    <col min="5891" max="5891" width="9.140625" style="76" hidden="1" customWidth="1"/>
    <col min="5892" max="5892" width="7.28515625" style="76" hidden="1" customWidth="1"/>
    <col min="5893" max="5893" width="11.28515625" style="76" hidden="1" customWidth="1"/>
    <col min="5894" max="5894" width="10.28515625" style="76" hidden="1" customWidth="1"/>
    <col min="5895" max="5895" width="10" style="76" hidden="1" customWidth="1"/>
    <col min="5896" max="5896" width="12.140625" style="76" hidden="1" customWidth="1"/>
    <col min="5897" max="5897" width="9.140625" style="76" hidden="1" customWidth="1"/>
    <col min="5898" max="5898" width="25" style="76" hidden="1" customWidth="1"/>
    <col min="5899" max="6145" width="9.140625" style="76" hidden="1" customWidth="1"/>
    <col min="6146" max="6146" width="53.7109375" style="76" hidden="1" customWidth="1"/>
    <col min="6147" max="6147" width="9.140625" style="76" hidden="1" customWidth="1"/>
    <col min="6148" max="6148" width="7.28515625" style="76" hidden="1" customWidth="1"/>
    <col min="6149" max="6149" width="11.28515625" style="76" hidden="1" customWidth="1"/>
    <col min="6150" max="6150" width="10.28515625" style="76" hidden="1" customWidth="1"/>
    <col min="6151" max="6151" width="10" style="76" hidden="1" customWidth="1"/>
    <col min="6152" max="6152" width="12.140625" style="76" hidden="1" customWidth="1"/>
    <col min="6153" max="6153" width="9.140625" style="76" hidden="1" customWidth="1"/>
    <col min="6154" max="6154" width="25" style="76" hidden="1" customWidth="1"/>
    <col min="6155" max="6401" width="9.140625" style="76" hidden="1" customWidth="1"/>
    <col min="6402" max="6402" width="53.7109375" style="76" hidden="1" customWidth="1"/>
    <col min="6403" max="6403" width="9.140625" style="76" hidden="1" customWidth="1"/>
    <col min="6404" max="6404" width="7.28515625" style="76" hidden="1" customWidth="1"/>
    <col min="6405" max="6405" width="11.28515625" style="76" hidden="1" customWidth="1"/>
    <col min="6406" max="6406" width="10.28515625" style="76" hidden="1" customWidth="1"/>
    <col min="6407" max="6407" width="10" style="76" hidden="1" customWidth="1"/>
    <col min="6408" max="6408" width="12.140625" style="76" hidden="1" customWidth="1"/>
    <col min="6409" max="6409" width="9.140625" style="76" hidden="1" customWidth="1"/>
    <col min="6410" max="6410" width="25" style="76" hidden="1" customWidth="1"/>
    <col min="6411" max="6657" width="9.140625" style="76" hidden="1" customWidth="1"/>
    <col min="6658" max="6658" width="53.7109375" style="76" hidden="1" customWidth="1"/>
    <col min="6659" max="6659" width="9.140625" style="76" hidden="1" customWidth="1"/>
    <col min="6660" max="6660" width="7.28515625" style="76" hidden="1" customWidth="1"/>
    <col min="6661" max="6661" width="11.28515625" style="76" hidden="1" customWidth="1"/>
    <col min="6662" max="6662" width="10.28515625" style="76" hidden="1" customWidth="1"/>
    <col min="6663" max="6663" width="10" style="76" hidden="1" customWidth="1"/>
    <col min="6664" max="6664" width="12.140625" style="76" hidden="1" customWidth="1"/>
    <col min="6665" max="6665" width="9.140625" style="76" hidden="1" customWidth="1"/>
    <col min="6666" max="6666" width="25" style="76" hidden="1" customWidth="1"/>
    <col min="6667" max="6913" width="9.140625" style="76" hidden="1" customWidth="1"/>
    <col min="6914" max="6914" width="53.7109375" style="76" hidden="1" customWidth="1"/>
    <col min="6915" max="6915" width="9.140625" style="76" hidden="1" customWidth="1"/>
    <col min="6916" max="6916" width="7.28515625" style="76" hidden="1" customWidth="1"/>
    <col min="6917" max="6917" width="11.28515625" style="76" hidden="1" customWidth="1"/>
    <col min="6918" max="6918" width="10.28515625" style="76" hidden="1" customWidth="1"/>
    <col min="6919" max="6919" width="10" style="76" hidden="1" customWidth="1"/>
    <col min="6920" max="6920" width="12.140625" style="76" hidden="1" customWidth="1"/>
    <col min="6921" max="6921" width="9.140625" style="76" hidden="1" customWidth="1"/>
    <col min="6922" max="6922" width="25" style="76" hidden="1" customWidth="1"/>
    <col min="6923" max="7169" width="9.140625" style="76" hidden="1" customWidth="1"/>
    <col min="7170" max="7170" width="53.7109375" style="76" hidden="1" customWidth="1"/>
    <col min="7171" max="7171" width="9.140625" style="76" hidden="1" customWidth="1"/>
    <col min="7172" max="7172" width="7.28515625" style="76" hidden="1" customWidth="1"/>
    <col min="7173" max="7173" width="11.28515625" style="76" hidden="1" customWidth="1"/>
    <col min="7174" max="7174" width="10.28515625" style="76" hidden="1" customWidth="1"/>
    <col min="7175" max="7175" width="10" style="76" hidden="1" customWidth="1"/>
    <col min="7176" max="7176" width="12.140625" style="76" hidden="1" customWidth="1"/>
    <col min="7177" max="7177" width="9.140625" style="76" hidden="1" customWidth="1"/>
    <col min="7178" max="7178" width="25" style="76" hidden="1" customWidth="1"/>
    <col min="7179" max="7425" width="9.140625" style="76" hidden="1" customWidth="1"/>
    <col min="7426" max="7426" width="53.7109375" style="76" hidden="1" customWidth="1"/>
    <col min="7427" max="7427" width="9.140625" style="76" hidden="1" customWidth="1"/>
    <col min="7428" max="7428" width="7.28515625" style="76" hidden="1" customWidth="1"/>
    <col min="7429" max="7429" width="11.28515625" style="76" hidden="1" customWidth="1"/>
    <col min="7430" max="7430" width="10.28515625" style="76" hidden="1" customWidth="1"/>
    <col min="7431" max="7431" width="10" style="76" hidden="1" customWidth="1"/>
    <col min="7432" max="7432" width="12.140625" style="76" hidden="1" customWidth="1"/>
    <col min="7433" max="7433" width="9.140625" style="76" hidden="1" customWidth="1"/>
    <col min="7434" max="7434" width="25" style="76" hidden="1" customWidth="1"/>
    <col min="7435" max="7681" width="9.140625" style="76" hidden="1" customWidth="1"/>
    <col min="7682" max="7682" width="53.7109375" style="76" hidden="1" customWidth="1"/>
    <col min="7683" max="7683" width="9.140625" style="76" hidden="1" customWidth="1"/>
    <col min="7684" max="7684" width="7.28515625" style="76" hidden="1" customWidth="1"/>
    <col min="7685" max="7685" width="11.28515625" style="76" hidden="1" customWidth="1"/>
    <col min="7686" max="7686" width="10.28515625" style="76" hidden="1" customWidth="1"/>
    <col min="7687" max="7687" width="10" style="76" hidden="1" customWidth="1"/>
    <col min="7688" max="7688" width="12.140625" style="76" hidden="1" customWidth="1"/>
    <col min="7689" max="7689" width="9.140625" style="76" hidden="1" customWidth="1"/>
    <col min="7690" max="7690" width="25" style="76" hidden="1" customWidth="1"/>
    <col min="7691" max="7937" width="9.140625" style="76" hidden="1" customWidth="1"/>
    <col min="7938" max="7938" width="53.7109375" style="76" hidden="1" customWidth="1"/>
    <col min="7939" max="7939" width="9.140625" style="76" hidden="1" customWidth="1"/>
    <col min="7940" max="7940" width="7.28515625" style="76" hidden="1" customWidth="1"/>
    <col min="7941" max="7941" width="11.28515625" style="76" hidden="1" customWidth="1"/>
    <col min="7942" max="7942" width="10.28515625" style="76" hidden="1" customWidth="1"/>
    <col min="7943" max="7943" width="10" style="76" hidden="1" customWidth="1"/>
    <col min="7944" max="7944" width="12.140625" style="76" hidden="1" customWidth="1"/>
    <col min="7945" max="7945" width="9.140625" style="76" hidden="1" customWidth="1"/>
    <col min="7946" max="7946" width="25" style="76" hidden="1" customWidth="1"/>
    <col min="7947" max="8193" width="9.140625" style="76" hidden="1" customWidth="1"/>
    <col min="8194" max="8194" width="53.7109375" style="76" hidden="1" customWidth="1"/>
    <col min="8195" max="8195" width="9.140625" style="76" hidden="1" customWidth="1"/>
    <col min="8196" max="8196" width="7.28515625" style="76" hidden="1" customWidth="1"/>
    <col min="8197" max="8197" width="11.28515625" style="76" hidden="1" customWidth="1"/>
    <col min="8198" max="8198" width="10.28515625" style="76" hidden="1" customWidth="1"/>
    <col min="8199" max="8199" width="10" style="76" hidden="1" customWidth="1"/>
    <col min="8200" max="8200" width="12.140625" style="76" hidden="1" customWidth="1"/>
    <col min="8201" max="8201" width="9.140625" style="76" hidden="1" customWidth="1"/>
    <col min="8202" max="8202" width="25" style="76" hidden="1" customWidth="1"/>
    <col min="8203" max="8449" width="9.140625" style="76" hidden="1" customWidth="1"/>
    <col min="8450" max="8450" width="53.7109375" style="76" hidden="1" customWidth="1"/>
    <col min="8451" max="8451" width="9.140625" style="76" hidden="1" customWidth="1"/>
    <col min="8452" max="8452" width="7.28515625" style="76" hidden="1" customWidth="1"/>
    <col min="8453" max="8453" width="11.28515625" style="76" hidden="1" customWidth="1"/>
    <col min="8454" max="8454" width="10.28515625" style="76" hidden="1" customWidth="1"/>
    <col min="8455" max="8455" width="10" style="76" hidden="1" customWidth="1"/>
    <col min="8456" max="8456" width="12.140625" style="76" hidden="1" customWidth="1"/>
    <col min="8457" max="8457" width="9.140625" style="76" hidden="1" customWidth="1"/>
    <col min="8458" max="8458" width="25" style="76" hidden="1" customWidth="1"/>
    <col min="8459" max="8705" width="9.140625" style="76" hidden="1" customWidth="1"/>
    <col min="8706" max="8706" width="53.7109375" style="76" hidden="1" customWidth="1"/>
    <col min="8707" max="8707" width="9.140625" style="76" hidden="1" customWidth="1"/>
    <col min="8708" max="8708" width="7.28515625" style="76" hidden="1" customWidth="1"/>
    <col min="8709" max="8709" width="11.28515625" style="76" hidden="1" customWidth="1"/>
    <col min="8710" max="8710" width="10.28515625" style="76" hidden="1" customWidth="1"/>
    <col min="8711" max="8711" width="10" style="76" hidden="1" customWidth="1"/>
    <col min="8712" max="8712" width="12.140625" style="76" hidden="1" customWidth="1"/>
    <col min="8713" max="8713" width="9.140625" style="76" hidden="1" customWidth="1"/>
    <col min="8714" max="8714" width="25" style="76" hidden="1" customWidth="1"/>
    <col min="8715" max="8961" width="9.140625" style="76" hidden="1" customWidth="1"/>
    <col min="8962" max="8962" width="53.7109375" style="76" hidden="1" customWidth="1"/>
    <col min="8963" max="8963" width="9.140625" style="76" hidden="1" customWidth="1"/>
    <col min="8964" max="8964" width="7.28515625" style="76" hidden="1" customWidth="1"/>
    <col min="8965" max="8965" width="11.28515625" style="76" hidden="1" customWidth="1"/>
    <col min="8966" max="8966" width="10.28515625" style="76" hidden="1" customWidth="1"/>
    <col min="8967" max="8967" width="10" style="76" hidden="1" customWidth="1"/>
    <col min="8968" max="8968" width="12.140625" style="76" hidden="1" customWidth="1"/>
    <col min="8969" max="8969" width="9.140625" style="76" hidden="1" customWidth="1"/>
    <col min="8970" max="8970" width="25" style="76" hidden="1" customWidth="1"/>
    <col min="8971" max="9217" width="9.140625" style="76" hidden="1" customWidth="1"/>
    <col min="9218" max="9218" width="53.7109375" style="76" hidden="1" customWidth="1"/>
    <col min="9219" max="9219" width="9.140625" style="76" hidden="1" customWidth="1"/>
    <col min="9220" max="9220" width="7.28515625" style="76" hidden="1" customWidth="1"/>
    <col min="9221" max="9221" width="11.28515625" style="76" hidden="1" customWidth="1"/>
    <col min="9222" max="9222" width="10.28515625" style="76" hidden="1" customWidth="1"/>
    <col min="9223" max="9223" width="10" style="76" hidden="1" customWidth="1"/>
    <col min="9224" max="9224" width="12.140625" style="76" hidden="1" customWidth="1"/>
    <col min="9225" max="9225" width="9.140625" style="76" hidden="1" customWidth="1"/>
    <col min="9226" max="9226" width="25" style="76" hidden="1" customWidth="1"/>
    <col min="9227" max="9473" width="9.140625" style="76" hidden="1" customWidth="1"/>
    <col min="9474" max="9474" width="53.7109375" style="76" hidden="1" customWidth="1"/>
    <col min="9475" max="9475" width="9.140625" style="76" hidden="1" customWidth="1"/>
    <col min="9476" max="9476" width="7.28515625" style="76" hidden="1" customWidth="1"/>
    <col min="9477" max="9477" width="11.28515625" style="76" hidden="1" customWidth="1"/>
    <col min="9478" max="9478" width="10.28515625" style="76" hidden="1" customWidth="1"/>
    <col min="9479" max="9479" width="10" style="76" hidden="1" customWidth="1"/>
    <col min="9480" max="9480" width="12.140625" style="76" hidden="1" customWidth="1"/>
    <col min="9481" max="9481" width="9.140625" style="76" hidden="1" customWidth="1"/>
    <col min="9482" max="9482" width="25" style="76" hidden="1" customWidth="1"/>
    <col min="9483" max="9729" width="9.140625" style="76" hidden="1" customWidth="1"/>
    <col min="9730" max="9730" width="53.7109375" style="76" hidden="1" customWidth="1"/>
    <col min="9731" max="9731" width="9.140625" style="76" hidden="1" customWidth="1"/>
    <col min="9732" max="9732" width="7.28515625" style="76" hidden="1" customWidth="1"/>
    <col min="9733" max="9733" width="11.28515625" style="76" hidden="1" customWidth="1"/>
    <col min="9734" max="9734" width="10.28515625" style="76" hidden="1" customWidth="1"/>
    <col min="9735" max="9735" width="10" style="76" hidden="1" customWidth="1"/>
    <col min="9736" max="9736" width="12.140625" style="76" hidden="1" customWidth="1"/>
    <col min="9737" max="9737" width="9.140625" style="76" hidden="1" customWidth="1"/>
    <col min="9738" max="9738" width="25" style="76" hidden="1" customWidth="1"/>
    <col min="9739" max="9985" width="9.140625" style="76" hidden="1" customWidth="1"/>
    <col min="9986" max="9986" width="53.7109375" style="76" hidden="1" customWidth="1"/>
    <col min="9987" max="9987" width="9.140625" style="76" hidden="1" customWidth="1"/>
    <col min="9988" max="9988" width="7.28515625" style="76" hidden="1" customWidth="1"/>
    <col min="9989" max="9989" width="11.28515625" style="76" hidden="1" customWidth="1"/>
    <col min="9990" max="9990" width="10.28515625" style="76" hidden="1" customWidth="1"/>
    <col min="9991" max="9991" width="10" style="76" hidden="1" customWidth="1"/>
    <col min="9992" max="9992" width="12.140625" style="76" hidden="1" customWidth="1"/>
    <col min="9993" max="9993" width="9.140625" style="76" hidden="1" customWidth="1"/>
    <col min="9994" max="9994" width="25" style="76" hidden="1" customWidth="1"/>
    <col min="9995" max="10241" width="9.140625" style="76" hidden="1" customWidth="1"/>
    <col min="10242" max="10242" width="53.7109375" style="76" hidden="1" customWidth="1"/>
    <col min="10243" max="10243" width="9.140625" style="76" hidden="1" customWidth="1"/>
    <col min="10244" max="10244" width="7.28515625" style="76" hidden="1" customWidth="1"/>
    <col min="10245" max="10245" width="11.28515625" style="76" hidden="1" customWidth="1"/>
    <col min="10246" max="10246" width="10.28515625" style="76" hidden="1" customWidth="1"/>
    <col min="10247" max="10247" width="10" style="76" hidden="1" customWidth="1"/>
    <col min="10248" max="10248" width="12.140625" style="76" hidden="1" customWidth="1"/>
    <col min="10249" max="10249" width="9.140625" style="76" hidden="1" customWidth="1"/>
    <col min="10250" max="10250" width="25" style="76" hidden="1" customWidth="1"/>
    <col min="10251" max="10497" width="9.140625" style="76" hidden="1" customWidth="1"/>
    <col min="10498" max="10498" width="53.7109375" style="76" hidden="1" customWidth="1"/>
    <col min="10499" max="10499" width="9.140625" style="76" hidden="1" customWidth="1"/>
    <col min="10500" max="10500" width="7.28515625" style="76" hidden="1" customWidth="1"/>
    <col min="10501" max="10501" width="11.28515625" style="76" hidden="1" customWidth="1"/>
    <col min="10502" max="10502" width="10.28515625" style="76" hidden="1" customWidth="1"/>
    <col min="10503" max="10503" width="10" style="76" hidden="1" customWidth="1"/>
    <col min="10504" max="10504" width="12.140625" style="76" hidden="1" customWidth="1"/>
    <col min="10505" max="10505" width="9.140625" style="76" hidden="1" customWidth="1"/>
    <col min="10506" max="10506" width="25" style="76" hidden="1" customWidth="1"/>
    <col min="10507" max="10753" width="9.140625" style="76" hidden="1" customWidth="1"/>
    <col min="10754" max="10754" width="53.7109375" style="76" hidden="1" customWidth="1"/>
    <col min="10755" max="10755" width="9.140625" style="76" hidden="1" customWidth="1"/>
    <col min="10756" max="10756" width="7.28515625" style="76" hidden="1" customWidth="1"/>
    <col min="10757" max="10757" width="11.28515625" style="76" hidden="1" customWidth="1"/>
    <col min="10758" max="10758" width="10.28515625" style="76" hidden="1" customWidth="1"/>
    <col min="10759" max="10759" width="10" style="76" hidden="1" customWidth="1"/>
    <col min="10760" max="10760" width="12.140625" style="76" hidden="1" customWidth="1"/>
    <col min="10761" max="10761" width="9.140625" style="76" hidden="1" customWidth="1"/>
    <col min="10762" max="10762" width="25" style="76" hidden="1" customWidth="1"/>
    <col min="10763" max="11009" width="9.140625" style="76" hidden="1" customWidth="1"/>
    <col min="11010" max="11010" width="53.7109375" style="76" hidden="1" customWidth="1"/>
    <col min="11011" max="11011" width="9.140625" style="76" hidden="1" customWidth="1"/>
    <col min="11012" max="11012" width="7.28515625" style="76" hidden="1" customWidth="1"/>
    <col min="11013" max="11013" width="11.28515625" style="76" hidden="1" customWidth="1"/>
    <col min="11014" max="11014" width="10.28515625" style="76" hidden="1" customWidth="1"/>
    <col min="11015" max="11015" width="10" style="76" hidden="1" customWidth="1"/>
    <col min="11016" max="11016" width="12.140625" style="76" hidden="1" customWidth="1"/>
    <col min="11017" max="11017" width="9.140625" style="76" hidden="1" customWidth="1"/>
    <col min="11018" max="11018" width="25" style="76" hidden="1" customWidth="1"/>
    <col min="11019" max="11265" width="9.140625" style="76" hidden="1" customWidth="1"/>
    <col min="11266" max="11266" width="53.7109375" style="76" hidden="1" customWidth="1"/>
    <col min="11267" max="11267" width="9.140625" style="76" hidden="1" customWidth="1"/>
    <col min="11268" max="11268" width="7.28515625" style="76" hidden="1" customWidth="1"/>
    <col min="11269" max="11269" width="11.28515625" style="76" hidden="1" customWidth="1"/>
    <col min="11270" max="11270" width="10.28515625" style="76" hidden="1" customWidth="1"/>
    <col min="11271" max="11271" width="10" style="76" hidden="1" customWidth="1"/>
    <col min="11272" max="11272" width="12.140625" style="76" hidden="1" customWidth="1"/>
    <col min="11273" max="11273" width="9.140625" style="76" hidden="1" customWidth="1"/>
    <col min="11274" max="11274" width="25" style="76" hidden="1" customWidth="1"/>
    <col min="11275" max="11521" width="9.140625" style="76" hidden="1" customWidth="1"/>
    <col min="11522" max="11522" width="53.7109375" style="76" hidden="1" customWidth="1"/>
    <col min="11523" max="11523" width="9.140625" style="76" hidden="1" customWidth="1"/>
    <col min="11524" max="11524" width="7.28515625" style="76" hidden="1" customWidth="1"/>
    <col min="11525" max="11525" width="11.28515625" style="76" hidden="1" customWidth="1"/>
    <col min="11526" max="11526" width="10.28515625" style="76" hidden="1" customWidth="1"/>
    <col min="11527" max="11527" width="10" style="76" hidden="1" customWidth="1"/>
    <col min="11528" max="11528" width="12.140625" style="76" hidden="1" customWidth="1"/>
    <col min="11529" max="11529" width="9.140625" style="76" hidden="1" customWidth="1"/>
    <col min="11530" max="11530" width="25" style="76" hidden="1" customWidth="1"/>
    <col min="11531" max="11777" width="9.140625" style="76" hidden="1" customWidth="1"/>
    <col min="11778" max="11778" width="53.7109375" style="76" hidden="1" customWidth="1"/>
    <col min="11779" max="11779" width="9.140625" style="76" hidden="1" customWidth="1"/>
    <col min="11780" max="11780" width="7.28515625" style="76" hidden="1" customWidth="1"/>
    <col min="11781" max="11781" width="11.28515625" style="76" hidden="1" customWidth="1"/>
    <col min="11782" max="11782" width="10.28515625" style="76" hidden="1" customWidth="1"/>
    <col min="11783" max="11783" width="10" style="76" hidden="1" customWidth="1"/>
    <col min="11784" max="11784" width="12.140625" style="76" hidden="1" customWidth="1"/>
    <col min="11785" max="11785" width="9.140625" style="76" hidden="1" customWidth="1"/>
    <col min="11786" max="11786" width="25" style="76" hidden="1" customWidth="1"/>
    <col min="11787" max="12033" width="9.140625" style="76" hidden="1" customWidth="1"/>
    <col min="12034" max="12034" width="53.7109375" style="76" hidden="1" customWidth="1"/>
    <col min="12035" max="12035" width="9.140625" style="76" hidden="1" customWidth="1"/>
    <col min="12036" max="12036" width="7.28515625" style="76" hidden="1" customWidth="1"/>
    <col min="12037" max="12037" width="11.28515625" style="76" hidden="1" customWidth="1"/>
    <col min="12038" max="12038" width="10.28515625" style="76" hidden="1" customWidth="1"/>
    <col min="12039" max="12039" width="10" style="76" hidden="1" customWidth="1"/>
    <col min="12040" max="12040" width="12.140625" style="76" hidden="1" customWidth="1"/>
    <col min="12041" max="12041" width="9.140625" style="76" hidden="1" customWidth="1"/>
    <col min="12042" max="12042" width="25" style="76" hidden="1" customWidth="1"/>
    <col min="12043" max="12289" width="9.140625" style="76" hidden="1" customWidth="1"/>
    <col min="12290" max="12290" width="53.7109375" style="76" hidden="1" customWidth="1"/>
    <col min="12291" max="12291" width="9.140625" style="76" hidden="1" customWidth="1"/>
    <col min="12292" max="12292" width="7.28515625" style="76" hidden="1" customWidth="1"/>
    <col min="12293" max="12293" width="11.28515625" style="76" hidden="1" customWidth="1"/>
    <col min="12294" max="12294" width="10.28515625" style="76" hidden="1" customWidth="1"/>
    <col min="12295" max="12295" width="10" style="76" hidden="1" customWidth="1"/>
    <col min="12296" max="12296" width="12.140625" style="76" hidden="1" customWidth="1"/>
    <col min="12297" max="12297" width="9.140625" style="76" hidden="1" customWidth="1"/>
    <col min="12298" max="12298" width="25" style="76" hidden="1" customWidth="1"/>
    <col min="12299" max="12545" width="9.140625" style="76" hidden="1" customWidth="1"/>
    <col min="12546" max="12546" width="53.7109375" style="76" hidden="1" customWidth="1"/>
    <col min="12547" max="12547" width="9.140625" style="76" hidden="1" customWidth="1"/>
    <col min="12548" max="12548" width="7.28515625" style="76" hidden="1" customWidth="1"/>
    <col min="12549" max="12549" width="11.28515625" style="76" hidden="1" customWidth="1"/>
    <col min="12550" max="12550" width="10.28515625" style="76" hidden="1" customWidth="1"/>
    <col min="12551" max="12551" width="10" style="76" hidden="1" customWidth="1"/>
    <col min="12552" max="12552" width="12.140625" style="76" hidden="1" customWidth="1"/>
    <col min="12553" max="12553" width="9.140625" style="76" hidden="1" customWidth="1"/>
    <col min="12554" max="12554" width="25" style="76" hidden="1" customWidth="1"/>
    <col min="12555" max="12801" width="9.140625" style="76" hidden="1" customWidth="1"/>
    <col min="12802" max="12802" width="53.7109375" style="76" hidden="1" customWidth="1"/>
    <col min="12803" max="12803" width="9.140625" style="76" hidden="1" customWidth="1"/>
    <col min="12804" max="12804" width="7.28515625" style="76" hidden="1" customWidth="1"/>
    <col min="12805" max="12805" width="11.28515625" style="76" hidden="1" customWidth="1"/>
    <col min="12806" max="12806" width="10.28515625" style="76" hidden="1" customWidth="1"/>
    <col min="12807" max="12807" width="10" style="76" hidden="1" customWidth="1"/>
    <col min="12808" max="12808" width="12.140625" style="76" hidden="1" customWidth="1"/>
    <col min="12809" max="12809" width="9.140625" style="76" hidden="1" customWidth="1"/>
    <col min="12810" max="12810" width="25" style="76" hidden="1" customWidth="1"/>
    <col min="12811" max="13057" width="9.140625" style="76" hidden="1" customWidth="1"/>
    <col min="13058" max="13058" width="53.7109375" style="76" hidden="1" customWidth="1"/>
    <col min="13059" max="13059" width="9.140625" style="76" hidden="1" customWidth="1"/>
    <col min="13060" max="13060" width="7.28515625" style="76" hidden="1" customWidth="1"/>
    <col min="13061" max="13061" width="11.28515625" style="76" hidden="1" customWidth="1"/>
    <col min="13062" max="13062" width="10.28515625" style="76" hidden="1" customWidth="1"/>
    <col min="13063" max="13063" width="10" style="76" hidden="1" customWidth="1"/>
    <col min="13064" max="13064" width="12.140625" style="76" hidden="1" customWidth="1"/>
    <col min="13065" max="13065" width="9.140625" style="76" hidden="1" customWidth="1"/>
    <col min="13066" max="13066" width="25" style="76" hidden="1" customWidth="1"/>
    <col min="13067" max="13313" width="9.140625" style="76" hidden="1" customWidth="1"/>
    <col min="13314" max="13314" width="53.7109375" style="76" hidden="1" customWidth="1"/>
    <col min="13315" max="13315" width="9.140625" style="76" hidden="1" customWidth="1"/>
    <col min="13316" max="13316" width="7.28515625" style="76" hidden="1" customWidth="1"/>
    <col min="13317" max="13317" width="11.28515625" style="76" hidden="1" customWidth="1"/>
    <col min="13318" max="13318" width="10.28515625" style="76" hidden="1" customWidth="1"/>
    <col min="13319" max="13319" width="10" style="76" hidden="1" customWidth="1"/>
    <col min="13320" max="13320" width="12.140625" style="76" hidden="1" customWidth="1"/>
    <col min="13321" max="13321" width="9.140625" style="76" hidden="1" customWidth="1"/>
    <col min="13322" max="13322" width="25" style="76" hidden="1" customWidth="1"/>
    <col min="13323" max="13569" width="9.140625" style="76" hidden="1" customWidth="1"/>
    <col min="13570" max="13570" width="53.7109375" style="76" hidden="1" customWidth="1"/>
    <col min="13571" max="13571" width="9.140625" style="76" hidden="1" customWidth="1"/>
    <col min="13572" max="13572" width="7.28515625" style="76" hidden="1" customWidth="1"/>
    <col min="13573" max="13573" width="11.28515625" style="76" hidden="1" customWidth="1"/>
    <col min="13574" max="13574" width="10.28515625" style="76" hidden="1" customWidth="1"/>
    <col min="13575" max="13575" width="10" style="76" hidden="1" customWidth="1"/>
    <col min="13576" max="13576" width="12.140625" style="76" hidden="1" customWidth="1"/>
    <col min="13577" max="13577" width="9.140625" style="76" hidden="1" customWidth="1"/>
    <col min="13578" max="13578" width="25" style="76" hidden="1" customWidth="1"/>
    <col min="13579" max="13825" width="9.140625" style="76" hidden="1" customWidth="1"/>
    <col min="13826" max="13826" width="53.7109375" style="76" hidden="1" customWidth="1"/>
    <col min="13827" max="13827" width="9.140625" style="76" hidden="1" customWidth="1"/>
    <col min="13828" max="13828" width="7.28515625" style="76" hidden="1" customWidth="1"/>
    <col min="13829" max="13829" width="11.28515625" style="76" hidden="1" customWidth="1"/>
    <col min="13830" max="13830" width="10.28515625" style="76" hidden="1" customWidth="1"/>
    <col min="13831" max="13831" width="10" style="76" hidden="1" customWidth="1"/>
    <col min="13832" max="13832" width="12.140625" style="76" hidden="1" customWidth="1"/>
    <col min="13833" max="13833" width="9.140625" style="76" hidden="1" customWidth="1"/>
    <col min="13834" max="13834" width="25" style="76" hidden="1" customWidth="1"/>
    <col min="13835" max="14081" width="9.140625" style="76" hidden="1" customWidth="1"/>
    <col min="14082" max="14082" width="53.7109375" style="76" hidden="1" customWidth="1"/>
    <col min="14083" max="14083" width="9.140625" style="76" hidden="1" customWidth="1"/>
    <col min="14084" max="14084" width="7.28515625" style="76" hidden="1" customWidth="1"/>
    <col min="14085" max="14085" width="11.28515625" style="76" hidden="1" customWidth="1"/>
    <col min="14086" max="14086" width="10.28515625" style="76" hidden="1" customWidth="1"/>
    <col min="14087" max="14087" width="10" style="76" hidden="1" customWidth="1"/>
    <col min="14088" max="14088" width="12.140625" style="76" hidden="1" customWidth="1"/>
    <col min="14089" max="14089" width="9.140625" style="76" hidden="1" customWidth="1"/>
    <col min="14090" max="14090" width="25" style="76" hidden="1" customWidth="1"/>
    <col min="14091" max="14337" width="9.140625" style="76" hidden="1" customWidth="1"/>
    <col min="14338" max="14338" width="53.7109375" style="76" hidden="1" customWidth="1"/>
    <col min="14339" max="14339" width="9.140625" style="76" hidden="1" customWidth="1"/>
    <col min="14340" max="14340" width="7.28515625" style="76" hidden="1" customWidth="1"/>
    <col min="14341" max="14341" width="11.28515625" style="76" hidden="1" customWidth="1"/>
    <col min="14342" max="14342" width="10.28515625" style="76" hidden="1" customWidth="1"/>
    <col min="14343" max="14343" width="10" style="76" hidden="1" customWidth="1"/>
    <col min="14344" max="14344" width="12.140625" style="76" hidden="1" customWidth="1"/>
    <col min="14345" max="14345" width="9.140625" style="76" hidden="1" customWidth="1"/>
    <col min="14346" max="14346" width="25" style="76" hidden="1" customWidth="1"/>
    <col min="14347" max="14593" width="9.140625" style="76" hidden="1" customWidth="1"/>
    <col min="14594" max="14594" width="53.7109375" style="76" hidden="1" customWidth="1"/>
    <col min="14595" max="14595" width="9.140625" style="76" hidden="1" customWidth="1"/>
    <col min="14596" max="14596" width="7.28515625" style="76" hidden="1" customWidth="1"/>
    <col min="14597" max="14597" width="11.28515625" style="76" hidden="1" customWidth="1"/>
    <col min="14598" max="14598" width="10.28515625" style="76" hidden="1" customWidth="1"/>
    <col min="14599" max="14599" width="10" style="76" hidden="1" customWidth="1"/>
    <col min="14600" max="14600" width="12.140625" style="76" hidden="1" customWidth="1"/>
    <col min="14601" max="14601" width="9.140625" style="76" hidden="1" customWidth="1"/>
    <col min="14602" max="14602" width="25" style="76" hidden="1" customWidth="1"/>
    <col min="14603" max="14849" width="9.140625" style="76" hidden="1" customWidth="1"/>
    <col min="14850" max="14850" width="53.7109375" style="76" hidden="1" customWidth="1"/>
    <col min="14851" max="14851" width="9.140625" style="76" hidden="1" customWidth="1"/>
    <col min="14852" max="14852" width="7.28515625" style="76" hidden="1" customWidth="1"/>
    <col min="14853" max="14853" width="11.28515625" style="76" hidden="1" customWidth="1"/>
    <col min="14854" max="14854" width="10.28515625" style="76" hidden="1" customWidth="1"/>
    <col min="14855" max="14855" width="10" style="76" hidden="1" customWidth="1"/>
    <col min="14856" max="14856" width="12.140625" style="76" hidden="1" customWidth="1"/>
    <col min="14857" max="14857" width="9.140625" style="76" hidden="1" customWidth="1"/>
    <col min="14858" max="14858" width="25" style="76" hidden="1" customWidth="1"/>
    <col min="14859" max="15105" width="9.140625" style="76" hidden="1" customWidth="1"/>
    <col min="15106" max="15106" width="53.7109375" style="76" hidden="1" customWidth="1"/>
    <col min="15107" max="15107" width="9.140625" style="76" hidden="1" customWidth="1"/>
    <col min="15108" max="15108" width="7.28515625" style="76" hidden="1" customWidth="1"/>
    <col min="15109" max="15109" width="11.28515625" style="76" hidden="1" customWidth="1"/>
    <col min="15110" max="15110" width="10.28515625" style="76" hidden="1" customWidth="1"/>
    <col min="15111" max="15111" width="10" style="76" hidden="1" customWidth="1"/>
    <col min="15112" max="15112" width="12.140625" style="76" hidden="1" customWidth="1"/>
    <col min="15113" max="15113" width="9.140625" style="76" hidden="1" customWidth="1"/>
    <col min="15114" max="15114" width="25" style="76" hidden="1" customWidth="1"/>
    <col min="15115" max="15361" width="9.140625" style="76" hidden="1" customWidth="1"/>
    <col min="15362" max="15362" width="53.7109375" style="76" hidden="1" customWidth="1"/>
    <col min="15363" max="15363" width="9.140625" style="76" hidden="1" customWidth="1"/>
    <col min="15364" max="15364" width="7.28515625" style="76" hidden="1" customWidth="1"/>
    <col min="15365" max="15365" width="11.28515625" style="76" hidden="1" customWidth="1"/>
    <col min="15366" max="15366" width="10.28515625" style="76" hidden="1" customWidth="1"/>
    <col min="15367" max="15367" width="10" style="76" hidden="1" customWidth="1"/>
    <col min="15368" max="15368" width="12.140625" style="76" hidden="1" customWidth="1"/>
    <col min="15369" max="15369" width="9.140625" style="76" hidden="1" customWidth="1"/>
    <col min="15370" max="15370" width="25" style="76" hidden="1" customWidth="1"/>
    <col min="15371" max="15617" width="9.140625" style="76" hidden="1" customWidth="1"/>
    <col min="15618" max="15618" width="53.7109375" style="76" hidden="1" customWidth="1"/>
    <col min="15619" max="15619" width="9.140625" style="76" hidden="1" customWidth="1"/>
    <col min="15620" max="15620" width="7.28515625" style="76" hidden="1" customWidth="1"/>
    <col min="15621" max="15621" width="11.28515625" style="76" hidden="1" customWidth="1"/>
    <col min="15622" max="15622" width="10.28515625" style="76" hidden="1" customWidth="1"/>
    <col min="15623" max="15623" width="10" style="76" hidden="1" customWidth="1"/>
    <col min="15624" max="15624" width="12.140625" style="76" hidden="1" customWidth="1"/>
    <col min="15625" max="15625" width="9.140625" style="76" hidden="1" customWidth="1"/>
    <col min="15626" max="15626" width="25" style="76" hidden="1" customWidth="1"/>
    <col min="15627" max="15873" width="9.140625" style="76" hidden="1" customWidth="1"/>
    <col min="15874" max="15874" width="53.7109375" style="76" hidden="1" customWidth="1"/>
    <col min="15875" max="15875" width="9.140625" style="76" hidden="1" customWidth="1"/>
    <col min="15876" max="15876" width="7.28515625" style="76" hidden="1" customWidth="1"/>
    <col min="15877" max="15877" width="11.28515625" style="76" hidden="1" customWidth="1"/>
    <col min="15878" max="15878" width="10.28515625" style="76" hidden="1" customWidth="1"/>
    <col min="15879" max="15879" width="10" style="76" hidden="1" customWidth="1"/>
    <col min="15880" max="15880" width="12.140625" style="76" hidden="1" customWidth="1"/>
    <col min="15881" max="15881" width="9.140625" style="76" hidden="1" customWidth="1"/>
    <col min="15882" max="15882" width="25" style="76" hidden="1" customWidth="1"/>
    <col min="15883" max="16129" width="9.140625" style="76" hidden="1" customWidth="1"/>
    <col min="16130" max="16130" width="53.7109375" style="76" hidden="1" customWidth="1"/>
    <col min="16131" max="16131" width="9.140625" style="76" hidden="1" customWidth="1"/>
    <col min="16132" max="16132" width="7.28515625" style="76" hidden="1" customWidth="1"/>
    <col min="16133" max="16133" width="11.28515625" style="76" hidden="1" customWidth="1"/>
    <col min="16134" max="16134" width="10.28515625" style="76" hidden="1" customWidth="1"/>
    <col min="16135" max="16135" width="10" style="76" hidden="1" customWidth="1"/>
    <col min="16136" max="16136" width="12.140625" style="76" hidden="1" customWidth="1"/>
    <col min="16137" max="16137" width="9.140625" style="76" hidden="1" customWidth="1"/>
    <col min="16138" max="16138" width="25" style="76" hidden="1" customWidth="1"/>
    <col min="16139" max="16140" width="9.140625" style="76" hidden="1" customWidth="1"/>
    <col min="16141" max="16384" width="9.140625" style="76"/>
  </cols>
  <sheetData>
    <row r="1" spans="1:15" s="15" customFormat="1" ht="21" thickBot="1">
      <c r="A1" s="10" t="s">
        <v>21</v>
      </c>
      <c r="B1" s="11" t="s">
        <v>22</v>
      </c>
      <c r="C1" s="12"/>
      <c r="D1" s="12"/>
      <c r="E1" s="12"/>
      <c r="F1" s="12"/>
      <c r="G1" s="12"/>
      <c r="H1" s="13"/>
      <c r="I1" s="14"/>
      <c r="N1" s="89">
        <f>N2/N3</f>
        <v>1</v>
      </c>
      <c r="O1" s="15" t="s">
        <v>56</v>
      </c>
    </row>
    <row r="2" spans="1:15" s="15" customFormat="1" ht="13.5" thickBot="1">
      <c r="A2" s="16" t="s">
        <v>23</v>
      </c>
      <c r="B2" s="17" t="s">
        <v>24</v>
      </c>
      <c r="C2" s="18"/>
      <c r="D2" s="18"/>
      <c r="E2" s="19"/>
      <c r="G2" s="20" t="s">
        <v>25</v>
      </c>
      <c r="H2" s="21" t="s">
        <v>26</v>
      </c>
      <c r="N2" s="15">
        <v>802.75</v>
      </c>
      <c r="O2" s="15" t="s">
        <v>70</v>
      </c>
    </row>
    <row r="3" spans="1:15" s="15" customFormat="1" ht="13.5" thickBot="1">
      <c r="A3" s="16" t="s">
        <v>27</v>
      </c>
      <c r="F3" s="125"/>
      <c r="G3" s="124">
        <v>45579</v>
      </c>
      <c r="H3" s="164"/>
      <c r="N3" s="15">
        <v>802.75</v>
      </c>
      <c r="O3" s="15" t="s">
        <v>71</v>
      </c>
    </row>
    <row r="4" spans="1:15" s="15" customFormat="1">
      <c r="A4" s="16" t="s">
        <v>28</v>
      </c>
    </row>
    <row r="5" spans="1:15" s="15" customFormat="1">
      <c r="A5" s="16" t="s">
        <v>29</v>
      </c>
      <c r="K5" s="16"/>
    </row>
    <row r="6" spans="1:15" s="15" customFormat="1">
      <c r="A6" s="16" t="s">
        <v>30</v>
      </c>
    </row>
    <row r="7" spans="1:15" s="15" customFormat="1" ht="15">
      <c r="A7"/>
      <c r="F7" s="23"/>
    </row>
    <row r="8" spans="1:15" s="15" customFormat="1" ht="13.5" thickBot="1">
      <c r="A8" s="22"/>
      <c r="F8" s="23"/>
      <c r="J8" s="15" t="s">
        <v>31</v>
      </c>
    </row>
    <row r="9" spans="1:15" s="15" customFormat="1" ht="13.5" thickBot="1">
      <c r="A9" s="24" t="s">
        <v>32</v>
      </c>
      <c r="F9" s="25" t="s">
        <v>33</v>
      </c>
      <c r="G9" s="26"/>
      <c r="H9" s="27"/>
      <c r="J9" s="15" t="str">
        <f>'Copy paste to Here'!I18</f>
        <v>USD</v>
      </c>
    </row>
    <row r="10" spans="1:15" s="15" customFormat="1" ht="13.5" thickBot="1">
      <c r="A10" s="28" t="str">
        <f>'Copy paste to Here'!G10</f>
        <v>Piercing World</v>
      </c>
      <c r="B10" s="29"/>
      <c r="C10" s="29"/>
      <c r="D10" s="29"/>
      <c r="F10" s="30" t="str">
        <f>'Copy paste to Here'!B10</f>
        <v>Piercing World</v>
      </c>
      <c r="G10" s="31"/>
      <c r="H10" s="32"/>
      <c r="K10" s="92" t="s">
        <v>73</v>
      </c>
      <c r="L10" s="27" t="s">
        <v>73</v>
      </c>
      <c r="M10" s="15">
        <v>1</v>
      </c>
    </row>
    <row r="11" spans="1:15" s="15" customFormat="1" ht="15.75" thickBot="1">
      <c r="A11" s="33" t="str">
        <f>'Copy paste to Here'!G11</f>
        <v>Huy Phạm</v>
      </c>
      <c r="B11" s="34"/>
      <c r="C11" s="34"/>
      <c r="D11" s="34"/>
      <c r="F11" s="35" t="str">
        <f>'Copy paste to Here'!B11</f>
        <v>Huy Phạm</v>
      </c>
      <c r="G11" s="36"/>
      <c r="H11" s="37"/>
      <c r="K11" s="90" t="s">
        <v>34</v>
      </c>
      <c r="L11" s="38" t="s">
        <v>35</v>
      </c>
      <c r="M11" s="15">
        <f>VLOOKUP(G3,[1]Sheet1!$A$9:$I$7290,2,FALSE)</f>
        <v>33.17</v>
      </c>
    </row>
    <row r="12" spans="1:15" s="15" customFormat="1" ht="15.75" thickBot="1">
      <c r="A12" s="33" t="str">
        <f>'Copy paste to Here'!G12</f>
        <v>5/6 Trần Cao Vân, Phường 12, Quận Phú Nhuận, TPHCM</v>
      </c>
      <c r="B12" s="34"/>
      <c r="C12" s="34"/>
      <c r="D12" s="34"/>
      <c r="E12" s="77"/>
      <c r="F12" s="35" t="str">
        <f>'Copy paste to Here'!B12</f>
        <v>5/6 Trần Cao Vân, Phường 12, Quận Phú Nhuận, TPHCM</v>
      </c>
      <c r="G12" s="36"/>
      <c r="H12" s="37"/>
      <c r="K12" s="90" t="s">
        <v>36</v>
      </c>
      <c r="L12" s="38" t="s">
        <v>10</v>
      </c>
      <c r="M12" s="15">
        <f>VLOOKUP(G3,[1]Sheet1!$A$9:$I$7290,3,FALSE)</f>
        <v>36.1</v>
      </c>
    </row>
    <row r="13" spans="1:15" s="15" customFormat="1" ht="15.75" thickBot="1">
      <c r="A13" s="33" t="str">
        <f>'Copy paste to Here'!G13</f>
        <v>700000 Ho Chi Minh City</v>
      </c>
      <c r="B13" s="34"/>
      <c r="C13" s="34"/>
      <c r="D13" s="34"/>
      <c r="E13" s="100" t="s">
        <v>35</v>
      </c>
      <c r="F13" s="35" t="str">
        <f>'Copy paste to Here'!B13</f>
        <v>700000 Ho Chi Minh City</v>
      </c>
      <c r="G13" s="36"/>
      <c r="H13" s="37"/>
      <c r="K13" s="90" t="s">
        <v>37</v>
      </c>
      <c r="L13" s="38" t="s">
        <v>38</v>
      </c>
      <c r="M13" s="101">
        <f>VLOOKUP(G3,[1]Sheet1!$A$9:$I$7290,4,FALSE)</f>
        <v>43.11</v>
      </c>
    </row>
    <row r="14" spans="1:15" s="15" customFormat="1" ht="15.75" thickBot="1">
      <c r="A14" s="33" t="str">
        <f>'Copy paste to Here'!G14</f>
        <v>Vietnam</v>
      </c>
      <c r="B14" s="34"/>
      <c r="C14" s="34"/>
      <c r="D14" s="34"/>
      <c r="E14" s="100">
        <f>VLOOKUP(J9,$L$10:$M$17,2,FALSE)</f>
        <v>33.17</v>
      </c>
      <c r="F14" s="35" t="str">
        <f>'Copy paste to Here'!B14</f>
        <v>Vietnam</v>
      </c>
      <c r="G14" s="36"/>
      <c r="H14" s="37"/>
      <c r="K14" s="90" t="s">
        <v>39</v>
      </c>
      <c r="L14" s="38" t="s">
        <v>40</v>
      </c>
      <c r="M14" s="15">
        <f>VLOOKUP(G3,[1]Sheet1!$A$9:$I$7290,5,FALSE)</f>
        <v>21.96</v>
      </c>
    </row>
    <row r="15" spans="1:15" s="15" customFormat="1" ht="15.75" thickBot="1">
      <c r="A15" s="39" t="str">
        <f>'Copy paste to Here'!G15</f>
        <v xml:space="preserve"> </v>
      </c>
      <c r="F15" s="40" t="str">
        <f>'Copy paste to Here'!B15</f>
        <v xml:space="preserve"> </v>
      </c>
      <c r="G15" s="41"/>
      <c r="H15" s="42"/>
      <c r="K15" s="91" t="s">
        <v>41</v>
      </c>
      <c r="L15" s="43" t="s">
        <v>42</v>
      </c>
      <c r="M15" s="15">
        <f>VLOOKUP(G3,[1]Sheet1!$A$9:$I$7290,6,FALSE)</f>
        <v>23.91</v>
      </c>
    </row>
    <row r="16" spans="1:15" s="15" customFormat="1" ht="15.75" thickBot="1">
      <c r="A16" s="44"/>
      <c r="K16" s="91" t="s">
        <v>43</v>
      </c>
      <c r="L16" s="43" t="s">
        <v>44</v>
      </c>
      <c r="M16" s="15">
        <f>VLOOKUP(G3,[1]Sheet1!$A$9:$I$7290,7,FALSE)</f>
        <v>19.940000000000001</v>
      </c>
    </row>
    <row r="17" spans="1:13" s="15" customFormat="1" ht="13.5" thickBot="1">
      <c r="A17" s="45" t="s">
        <v>45</v>
      </c>
      <c r="B17" s="46" t="s">
        <v>46</v>
      </c>
      <c r="C17" s="47" t="s">
        <v>74</v>
      </c>
      <c r="D17" s="47" t="s">
        <v>62</v>
      </c>
      <c r="E17" s="47" t="s">
        <v>72</v>
      </c>
      <c r="F17" s="47" t="str">
        <f>CONCATENATE("Amount ",,J9)</f>
        <v>Amount USD</v>
      </c>
      <c r="G17" s="46" t="s">
        <v>47</v>
      </c>
      <c r="H17" s="46" t="s">
        <v>48</v>
      </c>
      <c r="J17" s="15" t="s">
        <v>49</v>
      </c>
      <c r="K17" s="15" t="s">
        <v>6</v>
      </c>
      <c r="L17" s="15" t="s">
        <v>82</v>
      </c>
      <c r="M17" s="15">
        <v>0.24</v>
      </c>
    </row>
    <row r="18" spans="1:13" s="54" customFormat="1" ht="25.5">
      <c r="A18" s="145" t="str">
        <f>IF(LEN('Copy paste to Here'!G22) &gt; 5, CONCATENATE('Copy paste to Here'!G22, 'Copy paste to Here'!D22, 'Copy paste to Here'!E22), "Empty Cell")</f>
        <v>One pair of flexible clear acrylic retainer ear studs, 0.8mm (20g) with flat disk top and ultra soft silicon butterflies</v>
      </c>
      <c r="B18" s="146" t="str">
        <f>'Copy paste to Here'!C22</f>
        <v>AERRD</v>
      </c>
      <c r="C18" s="147" t="s">
        <v>117</v>
      </c>
      <c r="D18" s="147">
        <f>Invoice!B22</f>
        <v>100</v>
      </c>
      <c r="E18" s="148">
        <f>'Shipping Invoice'!K22*$N$1</f>
        <v>0.34</v>
      </c>
      <c r="F18" s="148">
        <f>D18*E18</f>
        <v>34</v>
      </c>
      <c r="G18" s="149">
        <f>E18*$E$14</f>
        <v>11.277800000000001</v>
      </c>
      <c r="H18" s="150">
        <f>D18*G18</f>
        <v>1127.7800000000002</v>
      </c>
    </row>
    <row r="19" spans="1:13" s="54" customFormat="1" ht="25.5">
      <c r="A19" s="145" t="str">
        <f>IF(LEN('Copy paste to Here'!G23) &gt; 5, CONCATENATE('Copy paste to Here'!G23, 'Copy paste to Here'!D23, 'Copy paste to Here'!E23), "Empty Cell")</f>
        <v>Flexible acrylic labret, 1.2mm (16g) with 3mm UV ballLength: 6mmColor: Clear</v>
      </c>
      <c r="B19" s="146" t="str">
        <f>'Copy paste to Here'!C23</f>
        <v>ALBEVB</v>
      </c>
      <c r="C19" s="147" t="s">
        <v>120</v>
      </c>
      <c r="D19" s="147">
        <f>Invoice!B23</f>
        <v>200</v>
      </c>
      <c r="E19" s="148">
        <f>'Shipping Invoice'!K23*$N$1</f>
        <v>0.14000000000000001</v>
      </c>
      <c r="F19" s="148">
        <f t="shared" ref="F19:F82" si="0">D19*E19</f>
        <v>28.000000000000004</v>
      </c>
      <c r="G19" s="149">
        <f t="shared" ref="G19:G82" si="1">E19*$E$14</f>
        <v>4.6438000000000006</v>
      </c>
      <c r="H19" s="151">
        <f t="shared" ref="H19:H82" si="2">D19*G19</f>
        <v>928.7600000000001</v>
      </c>
    </row>
    <row r="20" spans="1:13" s="54" customFormat="1" ht="25.5">
      <c r="A20" s="145" t="str">
        <f>IF(LEN('Copy paste to Here'!G24) &gt; 5, CONCATENATE('Copy paste to Here'!G24, 'Copy paste to Here'!D24, 'Copy paste to Here'!E24), "Empty Cell")</f>
        <v>Flexible acrylic labret, 1.2mm (16g) with 3mm UV ballLength: 8mmColor: Clear</v>
      </c>
      <c r="B20" s="146" t="str">
        <f>'Copy paste to Here'!C24</f>
        <v>ALBEVB</v>
      </c>
      <c r="C20" s="147" t="s">
        <v>120</v>
      </c>
      <c r="D20" s="147">
        <f>Invoice!B24</f>
        <v>200</v>
      </c>
      <c r="E20" s="148">
        <f>'Shipping Invoice'!K24*$N$1</f>
        <v>0.14000000000000001</v>
      </c>
      <c r="F20" s="148">
        <f t="shared" si="0"/>
        <v>28.000000000000004</v>
      </c>
      <c r="G20" s="149">
        <f t="shared" si="1"/>
        <v>4.6438000000000006</v>
      </c>
      <c r="H20" s="151">
        <f t="shared" si="2"/>
        <v>928.7600000000001</v>
      </c>
    </row>
    <row r="21" spans="1:13" s="54" customFormat="1" ht="36">
      <c r="A21" s="145" t="str">
        <f>IF(LEN('Copy paste to Here'!G25) &gt; 5, CONCATENATE('Copy paste to Here'!G25, 'Copy paste to Here'!D25, 'Copy paste to Here'!E25), "Empty Cell")</f>
        <v>316L surgical steel barbell, 1.2mm (16g) with two 3mm ferido glued multi crystal balls with resin coverLength: 6mmCrystal Color: Clear</v>
      </c>
      <c r="B21" s="146" t="str">
        <f>'Copy paste to Here'!C25</f>
        <v>BBEFR3</v>
      </c>
      <c r="C21" s="147" t="s">
        <v>124</v>
      </c>
      <c r="D21" s="147">
        <f>Invoice!B25</f>
        <v>10</v>
      </c>
      <c r="E21" s="148">
        <f>'Shipping Invoice'!K25*$N$1</f>
        <v>3.44</v>
      </c>
      <c r="F21" s="148">
        <f t="shared" si="0"/>
        <v>34.4</v>
      </c>
      <c r="G21" s="149">
        <f t="shared" si="1"/>
        <v>114.1048</v>
      </c>
      <c r="H21" s="151">
        <f t="shared" si="2"/>
        <v>1141.048</v>
      </c>
      <c r="L21" s="152"/>
    </row>
    <row r="22" spans="1:13" s="54" customFormat="1" ht="25.5">
      <c r="A22" s="145" t="str">
        <f>IF(LEN('Copy paste to Here'!G26) &gt; 5, CONCATENATE('Copy paste to Here'!G26, 'Copy paste to Here'!D26, 'Copy paste to Here'!E26), "Empty Cell")</f>
        <v>316L surgical steel helix barbell, 1.2mm (16g) with two 4mm balls and a dangling plain steel lightning symbolLength: 6mm</v>
      </c>
      <c r="B22" s="146" t="str">
        <f>'Copy paste to Here'!C26</f>
        <v>BBER79</v>
      </c>
      <c r="C22" s="147" t="s">
        <v>127</v>
      </c>
      <c r="D22" s="147">
        <f>Invoice!B26</f>
        <v>3</v>
      </c>
      <c r="E22" s="148">
        <f>'Shipping Invoice'!K26*$N$1</f>
        <v>0.63</v>
      </c>
      <c r="F22" s="148">
        <f t="shared" si="0"/>
        <v>1.8900000000000001</v>
      </c>
      <c r="G22" s="149">
        <f t="shared" si="1"/>
        <v>20.897100000000002</v>
      </c>
      <c r="H22" s="151">
        <f t="shared" si="2"/>
        <v>62.691300000000005</v>
      </c>
    </row>
    <row r="23" spans="1:13" s="54" customFormat="1" ht="36">
      <c r="A23" s="145" t="str">
        <f>IF(LEN('Copy paste to Here'!G27) &gt; 5, CONCATENATE('Copy paste to Here'!G27, 'Copy paste to Here'!D27, 'Copy paste to Here'!E27), "Empty Cell")</f>
        <v>316L surgical steel tongue barbell, 1.6mm (14g) with a 5mm multi-crystal ferido glued ball with zebra stripes pattern and resin coverLength: 14mmColor: # 1 in picture</v>
      </c>
      <c r="B23" s="146" t="str">
        <f>'Copy paste to Here'!C27</f>
        <v>BBFR5C</v>
      </c>
      <c r="C23" s="147" t="s">
        <v>130</v>
      </c>
      <c r="D23" s="147">
        <f>Invoice!B27</f>
        <v>1</v>
      </c>
      <c r="E23" s="148">
        <f>'Shipping Invoice'!K27*$N$1</f>
        <v>2.1800000000000002</v>
      </c>
      <c r="F23" s="148">
        <f t="shared" si="0"/>
        <v>2.1800000000000002</v>
      </c>
      <c r="G23" s="149">
        <f t="shared" si="1"/>
        <v>72.310600000000008</v>
      </c>
      <c r="H23" s="151">
        <f t="shared" si="2"/>
        <v>72.310600000000008</v>
      </c>
    </row>
    <row r="24" spans="1:13" s="54" customFormat="1" ht="36">
      <c r="A24" s="145" t="str">
        <f>IF(LEN('Copy paste to Here'!G28) &gt; 5, CONCATENATE('Copy paste to Here'!G28, 'Copy paste to Here'!D28, 'Copy paste to Here'!E28), "Empty Cell")</f>
        <v>316L surgical steel tongue barbell, 1.6mm (14g) with a 5mm multi-crystal ferido glued ball with zebra stripes pattern and resin coverLength: 14mmColor: # 2 in picture</v>
      </c>
      <c r="B24" s="146" t="str">
        <f>'Copy paste to Here'!C28</f>
        <v>BBFR5C</v>
      </c>
      <c r="C24" s="147" t="s">
        <v>130</v>
      </c>
      <c r="D24" s="147">
        <f>Invoice!B28</f>
        <v>2</v>
      </c>
      <c r="E24" s="148">
        <f>'Shipping Invoice'!K28*$N$1</f>
        <v>2.1800000000000002</v>
      </c>
      <c r="F24" s="148">
        <f t="shared" si="0"/>
        <v>4.3600000000000003</v>
      </c>
      <c r="G24" s="149">
        <f t="shared" si="1"/>
        <v>72.310600000000008</v>
      </c>
      <c r="H24" s="151">
        <f t="shared" si="2"/>
        <v>144.62120000000002</v>
      </c>
    </row>
    <row r="25" spans="1:13" s="54" customFormat="1" ht="36">
      <c r="A25" s="145" t="str">
        <f>IF(LEN('Copy paste to Here'!G29) &gt; 5, CONCATENATE('Copy paste to Here'!G29, 'Copy paste to Here'!D29, 'Copy paste to Here'!E29), "Empty Cell")</f>
        <v>316L surgical steel tongue barbell, 1.6mm (14g) with a 5mm multi-crystal ferido glued ball with zebra stripes pattern and resin coverLength: 14mmColor: # 3 in picture</v>
      </c>
      <c r="B25" s="146" t="str">
        <f>'Copy paste to Here'!C29</f>
        <v>BBFR5C</v>
      </c>
      <c r="C25" s="147" t="s">
        <v>130</v>
      </c>
      <c r="D25" s="147">
        <f>Invoice!B29</f>
        <v>1</v>
      </c>
      <c r="E25" s="148">
        <f>'Shipping Invoice'!K29*$N$1</f>
        <v>2.1800000000000002</v>
      </c>
      <c r="F25" s="148">
        <f t="shared" si="0"/>
        <v>2.1800000000000002</v>
      </c>
      <c r="G25" s="149">
        <f t="shared" si="1"/>
        <v>72.310600000000008</v>
      </c>
      <c r="H25" s="151">
        <f t="shared" si="2"/>
        <v>72.310600000000008</v>
      </c>
    </row>
    <row r="26" spans="1:13" s="54" customFormat="1" ht="48">
      <c r="A26" s="145" t="str">
        <f>IF(LEN('Copy paste to Here'!G30) &gt; 5, CONCATENATE('Copy paste to Here'!G30, 'Copy paste to Here'!D30, 'Copy paste to Here'!E30), "Empty Cell")</f>
        <v>316L surgical steel tongue barbell, 1.6mm (14g) with a 5mm ferido glued multi crystal ball in a two color design with resin cover and a lower 5mm plain steel ballLength: 14mmColor: # 1 in picture</v>
      </c>
      <c r="B26" s="146" t="str">
        <f>'Copy paste to Here'!C30</f>
        <v>BBFR5E</v>
      </c>
      <c r="C26" s="147" t="s">
        <v>138</v>
      </c>
      <c r="D26" s="147">
        <f>Invoice!B30</f>
        <v>1</v>
      </c>
      <c r="E26" s="148">
        <f>'Shipping Invoice'!K30*$N$1</f>
        <v>2.0499999999999998</v>
      </c>
      <c r="F26" s="148">
        <f t="shared" si="0"/>
        <v>2.0499999999999998</v>
      </c>
      <c r="G26" s="149">
        <f t="shared" si="1"/>
        <v>67.998499999999993</v>
      </c>
      <c r="H26" s="151">
        <f t="shared" si="2"/>
        <v>67.998499999999993</v>
      </c>
    </row>
    <row r="27" spans="1:13" s="54" customFormat="1" ht="48">
      <c r="A27" s="145" t="str">
        <f>IF(LEN('Copy paste to Here'!G31) &gt; 5, CONCATENATE('Copy paste to Here'!G31, 'Copy paste to Here'!D31, 'Copy paste to Here'!E31), "Empty Cell")</f>
        <v>316L surgical steel tongue barbell, 1.6mm (14g) with a 5mm ferido glued multi crystal ball in a two color design with resin cover and a lower 5mm plain steel ballLength: 14mmColor: # 2 in picture</v>
      </c>
      <c r="B27" s="146" t="str">
        <f>'Copy paste to Here'!C31</f>
        <v>BBFR5E</v>
      </c>
      <c r="C27" s="147" t="s">
        <v>138</v>
      </c>
      <c r="D27" s="147">
        <f>Invoice!B31</f>
        <v>1</v>
      </c>
      <c r="E27" s="148">
        <f>'Shipping Invoice'!K31*$N$1</f>
        <v>2.0499999999999998</v>
      </c>
      <c r="F27" s="148">
        <f t="shared" si="0"/>
        <v>2.0499999999999998</v>
      </c>
      <c r="G27" s="149">
        <f t="shared" si="1"/>
        <v>67.998499999999993</v>
      </c>
      <c r="H27" s="151">
        <f t="shared" si="2"/>
        <v>67.998499999999993</v>
      </c>
    </row>
    <row r="28" spans="1:13" s="54" customFormat="1" ht="48">
      <c r="A28" s="145" t="str">
        <f>IF(LEN('Copy paste to Here'!G32) &gt; 5, CONCATENATE('Copy paste to Here'!G32, 'Copy paste to Here'!D32, 'Copy paste to Here'!E32), "Empty Cell")</f>
        <v>316L surgical steel tongue barbell, 1.6mm (14g) with a 5mm ferido glued multi crystal ball in a two color design with resin cover and a lower 5mm plain steel ballLength: 14mmColor: # 4 in picture</v>
      </c>
      <c r="B28" s="146" t="str">
        <f>'Copy paste to Here'!C32</f>
        <v>BBFR5E</v>
      </c>
      <c r="C28" s="147" t="s">
        <v>138</v>
      </c>
      <c r="D28" s="147">
        <f>Invoice!B32</f>
        <v>1</v>
      </c>
      <c r="E28" s="148">
        <f>'Shipping Invoice'!K32*$N$1</f>
        <v>2.0499999999999998</v>
      </c>
      <c r="F28" s="148">
        <f t="shared" si="0"/>
        <v>2.0499999999999998</v>
      </c>
      <c r="G28" s="149">
        <f t="shared" si="1"/>
        <v>67.998499999999993</v>
      </c>
      <c r="H28" s="151">
        <f t="shared" si="2"/>
        <v>67.998499999999993</v>
      </c>
    </row>
    <row r="29" spans="1:13" s="54" customFormat="1" ht="36">
      <c r="A29" s="145" t="str">
        <f>IF(LEN('Copy paste to Here'!G33) &gt; 5, CONCATENATE('Copy paste to Here'!G33, 'Copy paste to Here'!D33, 'Copy paste to Here'!E33), "Empty Cell")</f>
        <v>316L surgical steel tongue barbell, 1.6mm (14g) with a 5mm ferido glued multi-crystal balls with a rasta color stripes pattern and a lower 5mm plain steel ballLength: 14mm</v>
      </c>
      <c r="B29" s="146" t="str">
        <f>'Copy paste to Here'!C33</f>
        <v>BBFR5R</v>
      </c>
      <c r="C29" s="147" t="s">
        <v>144</v>
      </c>
      <c r="D29" s="147">
        <f>Invoice!B33</f>
        <v>2</v>
      </c>
      <c r="E29" s="148">
        <f>'Shipping Invoice'!K33*$N$1</f>
        <v>2.0499999999999998</v>
      </c>
      <c r="F29" s="148">
        <f t="shared" si="0"/>
        <v>4.0999999999999996</v>
      </c>
      <c r="G29" s="149">
        <f t="shared" si="1"/>
        <v>67.998499999999993</v>
      </c>
      <c r="H29" s="151">
        <f t="shared" si="2"/>
        <v>135.99699999999999</v>
      </c>
    </row>
    <row r="30" spans="1:13" s="54" customFormat="1" ht="48">
      <c r="A30" s="145" t="str">
        <f>IF(LEN('Copy paste to Here'!G34) &gt; 5, CONCATENATE('Copy paste to Here'!G34, 'Copy paste to Here'!D34, 'Copy paste to Here'!E34), "Empty Cell")</f>
        <v>316L surgical steel tongue barbell, 1.6mm (14g) with 6mm ferido glued multi crystal ball with a cute triple line design and resin cover and a 6mm plain steel ballLength: 14mmColor: # 1 in picture</v>
      </c>
      <c r="B30" s="146" t="str">
        <f>'Copy paste to Here'!C34</f>
        <v>BBFR6D</v>
      </c>
      <c r="C30" s="147" t="s">
        <v>147</v>
      </c>
      <c r="D30" s="147">
        <f>Invoice!B34</f>
        <v>1</v>
      </c>
      <c r="E30" s="148">
        <f>'Shipping Invoice'!K34*$N$1</f>
        <v>2.08</v>
      </c>
      <c r="F30" s="148">
        <f t="shared" si="0"/>
        <v>2.08</v>
      </c>
      <c r="G30" s="149">
        <f t="shared" si="1"/>
        <v>68.993600000000001</v>
      </c>
      <c r="H30" s="151">
        <f t="shared" si="2"/>
        <v>68.993600000000001</v>
      </c>
    </row>
    <row r="31" spans="1:13" s="54" customFormat="1" ht="48">
      <c r="A31" s="145" t="str">
        <f>IF(LEN('Copy paste to Here'!G35) &gt; 5, CONCATENATE('Copy paste to Here'!G35, 'Copy paste to Here'!D35, 'Copy paste to Here'!E35), "Empty Cell")</f>
        <v>316L surgical steel tongue barbell, 1.6mm (14g) with 6mm ferido glued multi crystal ball with a cute triple line design and resin cover and a 6mm plain steel ballLength: 14mmColor: # 2 in picture</v>
      </c>
      <c r="B31" s="146" t="str">
        <f>'Copy paste to Here'!C35</f>
        <v>BBFR6D</v>
      </c>
      <c r="C31" s="147" t="s">
        <v>147</v>
      </c>
      <c r="D31" s="147">
        <f>Invoice!B35</f>
        <v>1</v>
      </c>
      <c r="E31" s="148">
        <f>'Shipping Invoice'!K35*$N$1</f>
        <v>2.08</v>
      </c>
      <c r="F31" s="148">
        <f t="shared" si="0"/>
        <v>2.08</v>
      </c>
      <c r="G31" s="149">
        <f t="shared" si="1"/>
        <v>68.993600000000001</v>
      </c>
      <c r="H31" s="151">
        <f t="shared" si="2"/>
        <v>68.993600000000001</v>
      </c>
    </row>
    <row r="32" spans="1:13" s="54" customFormat="1" ht="48">
      <c r="A32" s="145" t="str">
        <f>IF(LEN('Copy paste to Here'!G36) &gt; 5, CONCATENATE('Copy paste to Here'!G36, 'Copy paste to Here'!D36, 'Copy paste to Here'!E36), "Empty Cell")</f>
        <v>316L surgical steel tongue barbell, 1.6mm (14g) with 6mm ferido glued multi crystal ball with a cute triple line design and resin cover and a 6mm plain steel ballLength: 14mmColor: # 3 in picture</v>
      </c>
      <c r="B32" s="146" t="str">
        <f>'Copy paste to Here'!C36</f>
        <v>BBFR6D</v>
      </c>
      <c r="C32" s="147" t="s">
        <v>147</v>
      </c>
      <c r="D32" s="147">
        <f>Invoice!B36</f>
        <v>1</v>
      </c>
      <c r="E32" s="148">
        <f>'Shipping Invoice'!K36*$N$1</f>
        <v>2.08</v>
      </c>
      <c r="F32" s="148">
        <f t="shared" si="0"/>
        <v>2.08</v>
      </c>
      <c r="G32" s="149">
        <f t="shared" si="1"/>
        <v>68.993600000000001</v>
      </c>
      <c r="H32" s="151">
        <f t="shared" si="2"/>
        <v>68.993600000000001</v>
      </c>
    </row>
    <row r="33" spans="1:8" s="54" customFormat="1" ht="36">
      <c r="A33" s="145" t="str">
        <f>IF(LEN('Copy paste to Here'!G37) &gt; 5, CONCATENATE('Copy paste to Here'!G37, 'Copy paste to Here'!D37, 'Copy paste to Here'!E37), "Empty Cell")</f>
        <v>316L surgical steel belly banana, 1.6mm (14g) with a 6mm bezel set jewel ball and an upper 5mm plain steel ballLength: 10mmCrystal Color: Clear</v>
      </c>
      <c r="B33" s="146" t="str">
        <f>'Copy paste to Here'!C37</f>
        <v>BN1CS</v>
      </c>
      <c r="C33" s="147" t="s">
        <v>152</v>
      </c>
      <c r="D33" s="147">
        <f>Invoice!B37</f>
        <v>10</v>
      </c>
      <c r="E33" s="148">
        <f>'Shipping Invoice'!K37*$N$1</f>
        <v>0.69</v>
      </c>
      <c r="F33" s="148">
        <f t="shared" si="0"/>
        <v>6.8999999999999995</v>
      </c>
      <c r="G33" s="149">
        <f t="shared" si="1"/>
        <v>22.8873</v>
      </c>
      <c r="H33" s="151">
        <f t="shared" si="2"/>
        <v>228.87299999999999</v>
      </c>
    </row>
    <row r="34" spans="1:8" s="54" customFormat="1" ht="38.25">
      <c r="A34" s="145" t="str">
        <f>IF(LEN('Copy paste to Here'!G38) &gt; 5, CONCATENATE('Copy paste to Here'!G38, 'Copy paste to Here'!D38, 'Copy paste to Here'!E38), "Empty Cell")</f>
        <v>316L surgical steel belly banana, 1.6mm (14g) with 5mm and a 10mm multi-crystal ferido glued lower ball with resin coverLength: 10mmCrystal Color: Clear</v>
      </c>
      <c r="B34" s="146" t="str">
        <f>'Copy paste to Here'!C38</f>
        <v>BN2FR105</v>
      </c>
      <c r="C34" s="147" t="s">
        <v>155</v>
      </c>
      <c r="D34" s="147">
        <f>Invoice!B38</f>
        <v>5</v>
      </c>
      <c r="E34" s="148">
        <f>'Shipping Invoice'!K38*$N$1</f>
        <v>5.6</v>
      </c>
      <c r="F34" s="148">
        <f t="shared" si="0"/>
        <v>28</v>
      </c>
      <c r="G34" s="149">
        <f t="shared" si="1"/>
        <v>185.75200000000001</v>
      </c>
      <c r="H34" s="151">
        <f t="shared" si="2"/>
        <v>928.76</v>
      </c>
    </row>
    <row r="35" spans="1:8" s="54" customFormat="1" ht="38.25">
      <c r="A35" s="145" t="str">
        <f>IF(LEN('Copy paste to Here'!G39) &gt; 5, CONCATENATE('Copy paste to Here'!G39, 'Copy paste to Here'!D39, 'Copy paste to Here'!E39), "Empty Cell")</f>
        <v>316L surgical steel belly banana, 1.6mm (14g) with 5mm and a 10mm multi-crystal ferido glued lower ball with resin coverLength: 10mmCrystal Color: Aquamarine</v>
      </c>
      <c r="B35" s="146" t="str">
        <f>'Copy paste to Here'!C39</f>
        <v>BN2FR105</v>
      </c>
      <c r="C35" s="147" t="s">
        <v>155</v>
      </c>
      <c r="D35" s="147">
        <f>Invoice!B39</f>
        <v>1</v>
      </c>
      <c r="E35" s="148">
        <f>'Shipping Invoice'!K39*$N$1</f>
        <v>5.6</v>
      </c>
      <c r="F35" s="148">
        <f t="shared" si="0"/>
        <v>5.6</v>
      </c>
      <c r="G35" s="149">
        <f t="shared" si="1"/>
        <v>185.75200000000001</v>
      </c>
      <c r="H35" s="151">
        <f t="shared" si="2"/>
        <v>185.75200000000001</v>
      </c>
    </row>
    <row r="36" spans="1:8" s="54" customFormat="1" ht="38.25">
      <c r="A36" s="145" t="str">
        <f>IF(LEN('Copy paste to Here'!G40) &gt; 5, CONCATENATE('Copy paste to Here'!G40, 'Copy paste to Here'!D40, 'Copy paste to Here'!E40), "Empty Cell")</f>
        <v>316L surgical steel belly banana, 1.6mm (14g) with 5mm and a 10mm multi-crystal ferido glued lower ball with resin coverLength: 10mmCrystal Color: Blue Zircon</v>
      </c>
      <c r="B36" s="146" t="str">
        <f>'Copy paste to Here'!C40</f>
        <v>BN2FR105</v>
      </c>
      <c r="C36" s="147" t="s">
        <v>155</v>
      </c>
      <c r="D36" s="147">
        <f>Invoice!B40</f>
        <v>1</v>
      </c>
      <c r="E36" s="148">
        <f>'Shipping Invoice'!K40*$N$1</f>
        <v>5.6</v>
      </c>
      <c r="F36" s="148">
        <f t="shared" si="0"/>
        <v>5.6</v>
      </c>
      <c r="G36" s="149">
        <f t="shared" si="1"/>
        <v>185.75200000000001</v>
      </c>
      <c r="H36" s="151">
        <f t="shared" si="2"/>
        <v>185.75200000000001</v>
      </c>
    </row>
    <row r="37" spans="1:8" s="54" customFormat="1" ht="36">
      <c r="A37" s="145" t="str">
        <f>IF(LEN('Copy paste to Here'!G41) &gt; 5, CONCATENATE('Copy paste to Here'!G41, 'Copy paste to Here'!D41, 'Copy paste to Here'!E41), "Empty Cell")</f>
        <v>316L surgical steel belly banana, 1.6mm (14g) with a 5 and 8mm multi-crystal ferido glued balls with resin coverLength: 10mmCrystal Color: Clear</v>
      </c>
      <c r="B37" s="146" t="str">
        <f>'Copy paste to Here'!C41</f>
        <v>BN2FRG</v>
      </c>
      <c r="C37" s="147" t="s">
        <v>102</v>
      </c>
      <c r="D37" s="147">
        <f>Invoice!B41</f>
        <v>35</v>
      </c>
      <c r="E37" s="148">
        <f>'Shipping Invoice'!K41*$N$1</f>
        <v>5.0999999999999996</v>
      </c>
      <c r="F37" s="148">
        <f t="shared" si="0"/>
        <v>178.5</v>
      </c>
      <c r="G37" s="149">
        <f t="shared" si="1"/>
        <v>169.167</v>
      </c>
      <c r="H37" s="151">
        <f t="shared" si="2"/>
        <v>5920.8450000000003</v>
      </c>
    </row>
    <row r="38" spans="1:8" s="54" customFormat="1" ht="36">
      <c r="A38" s="145" t="str">
        <f>IF(LEN('Copy paste to Here'!G42) &gt; 5, CONCATENATE('Copy paste to Here'!G42, 'Copy paste to Here'!D42, 'Copy paste to Here'!E42), "Empty Cell")</f>
        <v>316L surgical steel belly banana, 1.6mm (14g) with 5mm and 6mm ferido glued multi crystal balls with resin coverLength: 10mmCrystal Color: Clear</v>
      </c>
      <c r="B38" s="146" t="str">
        <f>'Copy paste to Here'!C42</f>
        <v>BN2FRS</v>
      </c>
      <c r="C38" s="147" t="s">
        <v>160</v>
      </c>
      <c r="D38" s="147">
        <f>Invoice!B42</f>
        <v>10</v>
      </c>
      <c r="E38" s="148">
        <f>'Shipping Invoice'!K42*$N$1</f>
        <v>3.35</v>
      </c>
      <c r="F38" s="148">
        <f t="shared" si="0"/>
        <v>33.5</v>
      </c>
      <c r="G38" s="149">
        <f t="shared" si="1"/>
        <v>111.1195</v>
      </c>
      <c r="H38" s="151">
        <f t="shared" si="2"/>
        <v>1111.1949999999999</v>
      </c>
    </row>
    <row r="39" spans="1:8" s="54" customFormat="1" ht="38.25">
      <c r="A39" s="145" t="str">
        <f>IF(LEN('Copy paste to Here'!G43) &gt; 5, CONCATENATE('Copy paste to Here'!G43, 'Copy paste to Here'!D43, 'Copy paste to Here'!E43), "Empty Cell")</f>
        <v>Clear bio flexible belly banana, 1.6mm (14g) with a top 5mm and a lower 10mm half ball with ferido glued crystals and resin cover ''cut to fit to your size''Crystal Color: AquamarineColor: Clear</v>
      </c>
      <c r="B39" s="146" t="str">
        <f>'Copy paste to Here'!C43</f>
        <v>BNOC2FR</v>
      </c>
      <c r="C39" s="147" t="s">
        <v>163</v>
      </c>
      <c r="D39" s="147">
        <f>Invoice!B43</f>
        <v>2</v>
      </c>
      <c r="E39" s="148">
        <f>'Shipping Invoice'!K43*$N$1</f>
        <v>3.89</v>
      </c>
      <c r="F39" s="148">
        <f t="shared" si="0"/>
        <v>7.78</v>
      </c>
      <c r="G39" s="149">
        <f t="shared" si="1"/>
        <v>129.03130000000002</v>
      </c>
      <c r="H39" s="151">
        <f t="shared" si="2"/>
        <v>258.06260000000003</v>
      </c>
    </row>
    <row r="40" spans="1:8" s="54" customFormat="1" ht="38.25">
      <c r="A40" s="145" t="str">
        <f>IF(LEN('Copy paste to Here'!G44) &gt; 5, CONCATENATE('Copy paste to Here'!G44, 'Copy paste to Here'!D44, 'Copy paste to Here'!E44), "Empty Cell")</f>
        <v>Clear bio flexible belly banana, 1.6mm (14g) with a top 5mm and a lower 10mm half ball with ferido glued crystals and resin cover ''cut to fit to your size''Crystal Color: Blue ZirconColor: Clear</v>
      </c>
      <c r="B40" s="146" t="str">
        <f>'Copy paste to Here'!C44</f>
        <v>BNOC2FR</v>
      </c>
      <c r="C40" s="147" t="s">
        <v>163</v>
      </c>
      <c r="D40" s="147">
        <f>Invoice!B44</f>
        <v>2</v>
      </c>
      <c r="E40" s="148">
        <f>'Shipping Invoice'!K44*$N$1</f>
        <v>3.89</v>
      </c>
      <c r="F40" s="148">
        <f t="shared" si="0"/>
        <v>7.78</v>
      </c>
      <c r="G40" s="149">
        <f t="shared" si="1"/>
        <v>129.03130000000002</v>
      </c>
      <c r="H40" s="151">
        <f t="shared" si="2"/>
        <v>258.06260000000003</v>
      </c>
    </row>
    <row r="41" spans="1:8" s="54" customFormat="1" ht="36">
      <c r="A41" s="145" t="str">
        <f>IF(LEN('Copy paste to Here'!G45) &gt; 5, CONCATENATE('Copy paste to Here'!G45, 'Copy paste to Here'!D45, 'Copy paste to Here'!E45), "Empty Cell")</f>
        <v>316L surgical steel circular barbell, 1.2mm (16g) with two 3mm multi-crystal ferido glued balls with resin coverLength: 10mmCrystal Color: Clear</v>
      </c>
      <c r="B41" s="146" t="str">
        <f>'Copy paste to Here'!C45</f>
        <v>CBEFR3</v>
      </c>
      <c r="C41" s="147" t="s">
        <v>166</v>
      </c>
      <c r="D41" s="147">
        <f>Invoice!B45</f>
        <v>5</v>
      </c>
      <c r="E41" s="148">
        <f>'Shipping Invoice'!K45*$N$1</f>
        <v>3.5</v>
      </c>
      <c r="F41" s="148">
        <f t="shared" si="0"/>
        <v>17.5</v>
      </c>
      <c r="G41" s="149">
        <f t="shared" si="1"/>
        <v>116.095</v>
      </c>
      <c r="H41" s="151">
        <f t="shared" si="2"/>
        <v>580.47500000000002</v>
      </c>
    </row>
    <row r="42" spans="1:8" s="54" customFormat="1" ht="25.5">
      <c r="A42" s="145" t="str">
        <f>IF(LEN('Copy paste to Here'!G46) &gt; 5, CONCATENATE('Copy paste to Here'!G46, 'Copy paste to Here'!D46, 'Copy paste to Here'!E46), "Empty Cell")</f>
        <v>High polished stainless steel huggie with a dangling ankh cross (dangling is made from silver plated brass) - sold per piece</v>
      </c>
      <c r="B42" s="146" t="str">
        <f>'Copy paste to Here'!C46</f>
        <v>EHH769</v>
      </c>
      <c r="C42" s="147" t="s">
        <v>169</v>
      </c>
      <c r="D42" s="147">
        <f>Invoice!B46</f>
        <v>5</v>
      </c>
      <c r="E42" s="148">
        <f>'Shipping Invoice'!K46*$N$1</f>
        <v>1.71</v>
      </c>
      <c r="F42" s="148">
        <f t="shared" si="0"/>
        <v>8.5500000000000007</v>
      </c>
      <c r="G42" s="149">
        <f t="shared" si="1"/>
        <v>56.720700000000001</v>
      </c>
      <c r="H42" s="151">
        <f t="shared" si="2"/>
        <v>283.6035</v>
      </c>
    </row>
    <row r="43" spans="1:8" s="54" customFormat="1" ht="48">
      <c r="A43" s="145" t="str">
        <f>IF(LEN('Copy paste to Here'!G47) &gt; 5, CONCATENATE('Copy paste to Here'!G47, 'Copy paste to Here'!D47, 'Copy paste to Here'!E47), "Empty Cell")</f>
        <v>18k gold or rose gold plated 925 sterling silver and plain 925 sterling silver helix ear cuff with 17 prong-set 1.5mm crystals on a curved shape and an inner diameter of 8mm (sold per pc)Color: SilverCrystal Color: Clear</v>
      </c>
      <c r="B43" s="146" t="str">
        <f>'Copy paste to Here'!C47</f>
        <v>EHVCF42</v>
      </c>
      <c r="C43" s="147" t="s">
        <v>238</v>
      </c>
      <c r="D43" s="147">
        <f>Invoice!B47</f>
        <v>2</v>
      </c>
      <c r="E43" s="148">
        <f>'Shipping Invoice'!K47*$N$1</f>
        <v>4.41</v>
      </c>
      <c r="F43" s="148">
        <f t="shared" si="0"/>
        <v>8.82</v>
      </c>
      <c r="G43" s="149">
        <f t="shared" si="1"/>
        <v>146.27970000000002</v>
      </c>
      <c r="H43" s="151">
        <f t="shared" si="2"/>
        <v>292.55940000000004</v>
      </c>
    </row>
    <row r="44" spans="1:8" s="54" customFormat="1" ht="38.25">
      <c r="A44" s="145" t="str">
        <f>IF(LEN('Copy paste to Here'!G48) &gt; 5, CONCATENATE('Copy paste to Here'!G48, 'Copy paste to Here'!D48, 'Copy paste to Here'!E48), "Empty Cell")</f>
        <v>18k gold or rose gold plated 925 sterling silver and plain 925 sterling silver helix ear cuff with an inner diameter of 8mm (sold per pc)Color: Gold</v>
      </c>
      <c r="B44" s="146" t="str">
        <f>'Copy paste to Here'!C48</f>
        <v>EHVCF43</v>
      </c>
      <c r="C44" s="147" t="s">
        <v>239</v>
      </c>
      <c r="D44" s="147">
        <f>Invoice!B48</f>
        <v>3</v>
      </c>
      <c r="E44" s="148">
        <f>'Shipping Invoice'!K48*$N$1</f>
        <v>1.78</v>
      </c>
      <c r="F44" s="148">
        <f t="shared" si="0"/>
        <v>5.34</v>
      </c>
      <c r="G44" s="149">
        <f t="shared" si="1"/>
        <v>59.042600000000007</v>
      </c>
      <c r="H44" s="151">
        <f t="shared" si="2"/>
        <v>177.12780000000004</v>
      </c>
    </row>
    <row r="45" spans="1:8" s="54" customFormat="1" ht="38.25">
      <c r="A45" s="145" t="str">
        <f>IF(LEN('Copy paste to Here'!G49) &gt; 5, CONCATENATE('Copy paste to Here'!G49, 'Copy paste to Here'!D49, 'Copy paste to Here'!E49), "Empty Cell")</f>
        <v>18k gold or rose gold plated 925 sterling silver and plain 925 sterling silver helix ear cuff with an inner diameter of 8mm (sold per pc)Color: Silver</v>
      </c>
      <c r="B45" s="146" t="str">
        <f>'Copy paste to Here'!C49</f>
        <v>EHVCF43</v>
      </c>
      <c r="C45" s="147" t="s">
        <v>240</v>
      </c>
      <c r="D45" s="147">
        <f>Invoice!B49</f>
        <v>6</v>
      </c>
      <c r="E45" s="148">
        <f>'Shipping Invoice'!K49*$N$1</f>
        <v>1.18</v>
      </c>
      <c r="F45" s="148">
        <f t="shared" si="0"/>
        <v>7.08</v>
      </c>
      <c r="G45" s="149">
        <f t="shared" si="1"/>
        <v>39.140599999999999</v>
      </c>
      <c r="H45" s="151">
        <f t="shared" si="2"/>
        <v>234.84359999999998</v>
      </c>
    </row>
    <row r="46" spans="1:8" s="54" customFormat="1" ht="51">
      <c r="A46" s="145" t="str">
        <f>IF(LEN('Copy paste to Here'!G50) &gt; 5, CONCATENATE('Copy paste to Here'!G50, 'Copy paste to Here'!D50, 'Copy paste to Here'!E50), "Empty Cell")</f>
        <v>One pair of high polish, or matt polish finish or PVD plated stainless steel huggies with an inner diameter from 7mm to 9mm, thickness is 2mm - 2.5mm, and width is 4mm (includes products: ER134B, ER134G, ER134H)Size: 9mmColor: Blue</v>
      </c>
      <c r="B46" s="146" t="str">
        <f>'Copy paste to Here'!C50</f>
        <v>ER134</v>
      </c>
      <c r="C46" s="147" t="s">
        <v>241</v>
      </c>
      <c r="D46" s="147">
        <f>Invoice!B50</f>
        <v>1</v>
      </c>
      <c r="E46" s="148">
        <f>'Shipping Invoice'!K50*$N$1</f>
        <v>1.79</v>
      </c>
      <c r="F46" s="148">
        <f t="shared" si="0"/>
        <v>1.79</v>
      </c>
      <c r="G46" s="149">
        <f t="shared" si="1"/>
        <v>59.374300000000005</v>
      </c>
      <c r="H46" s="151">
        <f t="shared" si="2"/>
        <v>59.374300000000005</v>
      </c>
    </row>
    <row r="47" spans="1:8" s="54" customFormat="1" ht="38.25">
      <c r="A47" s="145" t="str">
        <f>IF(LEN('Copy paste to Here'!G51) &gt; 5, CONCATENATE('Copy paste to Here'!G51, 'Copy paste to Here'!D51, 'Copy paste to Here'!E51), "Empty Cell")</f>
        <v>One pair of high polished stainless steel huggies earrings with a dangling small cross</v>
      </c>
      <c r="B47" s="146" t="str">
        <f>'Copy paste to Here'!C51</f>
        <v>ERHCROS</v>
      </c>
      <c r="C47" s="147" t="s">
        <v>185</v>
      </c>
      <c r="D47" s="147">
        <f>Invoice!B51</f>
        <v>3</v>
      </c>
      <c r="E47" s="148">
        <f>'Shipping Invoice'!K51*$N$1</f>
        <v>1.89</v>
      </c>
      <c r="F47" s="148">
        <f t="shared" si="0"/>
        <v>5.67</v>
      </c>
      <c r="G47" s="149">
        <f t="shared" si="1"/>
        <v>62.691299999999998</v>
      </c>
      <c r="H47" s="151">
        <f t="shared" si="2"/>
        <v>188.07389999999998</v>
      </c>
    </row>
    <row r="48" spans="1:8" s="54" customFormat="1" ht="25.5">
      <c r="A48" s="145" t="str">
        <f>IF((LEN('Copy paste to Here'!G52))&gt;5,((CONCATENATE('Copy paste to Here'!G52," &amp; ",'Copy paste to Here'!D52,"  &amp;  ",'Copy paste to Here'!E52))),"Empty Cell")</f>
        <v xml:space="preserve">One pair of high polished stainless steel huggies earrings with a dangling crystal tulip flower &amp; Crystal Color: Clear  &amp;  </v>
      </c>
      <c r="B48" s="146" t="str">
        <f>'Copy paste to Here'!C52</f>
        <v>ERHTU1</v>
      </c>
      <c r="C48" s="147" t="s">
        <v>188</v>
      </c>
      <c r="D48" s="147">
        <f>Invoice!B52</f>
        <v>1</v>
      </c>
      <c r="E48" s="148">
        <f>'Shipping Invoice'!K52*$N$1</f>
        <v>3.09</v>
      </c>
      <c r="F48" s="148">
        <f t="shared" si="0"/>
        <v>3.09</v>
      </c>
      <c r="G48" s="149">
        <f t="shared" si="1"/>
        <v>102.4953</v>
      </c>
      <c r="H48" s="151">
        <f t="shared" si="2"/>
        <v>102.4953</v>
      </c>
    </row>
    <row r="49" spans="1:8" s="54" customFormat="1" ht="48">
      <c r="A49" s="145" t="str">
        <f>IF((LEN('Copy paste to Here'!G53))&gt;5,((CONCATENATE('Copy paste to Here'!G53," &amp; ",'Copy paste to Here'!D53,"  &amp;  ",'Copy paste to Here'!E53))),"Empty Cell")</f>
        <v xml:space="preserve">One pair of high polished stainless steel huggies earrings with a small dangling cross with tiny Cubic Zirconia (CZ) stone in the center (dangling part is made from silver plated brass) &amp; Cz Color: Clear  &amp;  </v>
      </c>
      <c r="B49" s="146" t="str">
        <f>'Copy paste to Here'!C53</f>
        <v>ERHZ14S</v>
      </c>
      <c r="C49" s="147" t="s">
        <v>191</v>
      </c>
      <c r="D49" s="147">
        <f>Invoice!B53</f>
        <v>3</v>
      </c>
      <c r="E49" s="148">
        <f>'Shipping Invoice'!K53*$N$1</f>
        <v>3.54</v>
      </c>
      <c r="F49" s="148">
        <f t="shared" si="0"/>
        <v>10.620000000000001</v>
      </c>
      <c r="G49" s="149">
        <f t="shared" si="1"/>
        <v>117.4218</v>
      </c>
      <c r="H49" s="151">
        <f t="shared" si="2"/>
        <v>352.2654</v>
      </c>
    </row>
    <row r="50" spans="1:8" s="54" customFormat="1" ht="25.5">
      <c r="A50" s="145" t="str">
        <f>IF((LEN('Copy paste to Here'!G54))&gt;5,((CONCATENATE('Copy paste to Here'!G54," &amp; ",'Copy paste to Here'!D54,"  &amp;  ",'Copy paste to Here'!E54))),"Empty Cell")</f>
        <v xml:space="preserve">One pair of black PVD plated stainless steel huggies earrings with a dangling cross &amp;   &amp;  </v>
      </c>
      <c r="B50" s="146" t="str">
        <f>'Copy paste to Here'!C54</f>
        <v>ERKCRO</v>
      </c>
      <c r="C50" s="147" t="s">
        <v>194</v>
      </c>
      <c r="D50" s="147">
        <f>Invoice!B54</f>
        <v>2</v>
      </c>
      <c r="E50" s="148">
        <f>'Shipping Invoice'!K54*$N$1</f>
        <v>2.64</v>
      </c>
      <c r="F50" s="148">
        <f t="shared" si="0"/>
        <v>5.28</v>
      </c>
      <c r="G50" s="149">
        <f t="shared" si="1"/>
        <v>87.56880000000001</v>
      </c>
      <c r="H50" s="151">
        <f t="shared" si="2"/>
        <v>175.13760000000002</v>
      </c>
    </row>
    <row r="51" spans="1:8" s="54" customFormat="1" ht="25.5">
      <c r="A51" s="145" t="str">
        <f>IF((LEN('Copy paste to Here'!G55))&gt;5,((CONCATENATE('Copy paste to Here'!G55," &amp; ",'Copy paste to Here'!D55,"  &amp;  ",'Copy paste to Here'!E55))),"Empty Cell")</f>
        <v>Bioflex banana, 1.2mm (16g) with two 3mm balls &amp; Length: 8mm  &amp;  Color: Clear</v>
      </c>
      <c r="B51" s="146" t="str">
        <f>'Copy paste to Here'!C55</f>
        <v>FBNEVB</v>
      </c>
      <c r="C51" s="147" t="s">
        <v>197</v>
      </c>
      <c r="D51" s="147">
        <f>Invoice!B55</f>
        <v>20</v>
      </c>
      <c r="E51" s="148">
        <f>'Shipping Invoice'!K55*$N$1</f>
        <v>0.24</v>
      </c>
      <c r="F51" s="148">
        <f t="shared" si="0"/>
        <v>4.8</v>
      </c>
      <c r="G51" s="149">
        <f t="shared" si="1"/>
        <v>7.9607999999999999</v>
      </c>
      <c r="H51" s="151">
        <f t="shared" si="2"/>
        <v>159.21600000000001</v>
      </c>
    </row>
    <row r="52" spans="1:8" s="54" customFormat="1" ht="25.5">
      <c r="A52" s="145" t="str">
        <f>IF((LEN('Copy paste to Here'!G56))&gt;5,((CONCATENATE('Copy paste to Here'!G56," &amp; ",'Copy paste to Here'!D56,"  &amp;  ",'Copy paste to Here'!E56))),"Empty Cell")</f>
        <v>Bioflex circular barbell, 1.2mm (16g) with two 3mm balls &amp; Length: 10mm  &amp;  Color: Clear</v>
      </c>
      <c r="B52" s="146" t="str">
        <f>'Copy paste to Here'!C56</f>
        <v>FCBEVB</v>
      </c>
      <c r="C52" s="147" t="s">
        <v>200</v>
      </c>
      <c r="D52" s="147">
        <f>Invoice!B56</f>
        <v>15</v>
      </c>
      <c r="E52" s="148">
        <f>'Shipping Invoice'!K56*$N$1</f>
        <v>0.24</v>
      </c>
      <c r="F52" s="148">
        <f t="shared" si="0"/>
        <v>3.5999999999999996</v>
      </c>
      <c r="G52" s="149">
        <f t="shared" si="1"/>
        <v>7.9607999999999999</v>
      </c>
      <c r="H52" s="151">
        <f t="shared" si="2"/>
        <v>119.41199999999999</v>
      </c>
    </row>
    <row r="53" spans="1:8" s="54" customFormat="1" ht="25.5">
      <c r="A53" s="145" t="str">
        <f>IF((LEN('Copy paste to Here'!G57))&gt;5,((CONCATENATE('Copy paste to Here'!G57," &amp; ",'Copy paste to Here'!D57,"  &amp;  ",'Copy paste to Here'!E57))),"Empty Cell")</f>
        <v xml:space="preserve">High polished 316L surgical steel fake plug without rubber O-Rings &amp; Size: 4mm  &amp;  </v>
      </c>
      <c r="B53" s="146" t="str">
        <f>'Copy paste to Here'!C57</f>
        <v>IPRD</v>
      </c>
      <c r="C53" s="147" t="s">
        <v>242</v>
      </c>
      <c r="D53" s="147">
        <f>Invoice!B57</f>
        <v>5</v>
      </c>
      <c r="E53" s="148">
        <f>'Shipping Invoice'!K57*$N$1</f>
        <v>0.34</v>
      </c>
      <c r="F53" s="148">
        <f t="shared" si="0"/>
        <v>1.7000000000000002</v>
      </c>
      <c r="G53" s="149">
        <f t="shared" si="1"/>
        <v>11.277800000000001</v>
      </c>
      <c r="H53" s="151">
        <f t="shared" si="2"/>
        <v>56.389000000000003</v>
      </c>
    </row>
    <row r="54" spans="1:8" s="54" customFormat="1" ht="48">
      <c r="A54" s="145" t="str">
        <f>IF((LEN('Copy paste to Here'!G58))&gt;5,((CONCATENATE('Copy paste to Here'!G58," &amp; ",'Copy paste to Here'!D58,"  &amp;  ",'Copy paste to Here'!E58))),"Empty Cell")</f>
        <v>Internally threaded 316L surgical steel labret, 1.2mm (16g) with a upper 2 -5mm prong set round Cubic Zirconia (CZ) stone (attachments are made from 316L surgical steel) &amp; Length: 6mm with 2mm top part  &amp;  Cz Color: Clear</v>
      </c>
      <c r="B54" s="146" t="str">
        <f>'Copy paste to Here'!C58</f>
        <v>LBCZIN</v>
      </c>
      <c r="C54" s="147" t="s">
        <v>243</v>
      </c>
      <c r="D54" s="147">
        <f>Invoice!B58</f>
        <v>10</v>
      </c>
      <c r="E54" s="148">
        <f>'Shipping Invoice'!K58*$N$1</f>
        <v>1.1499999999999999</v>
      </c>
      <c r="F54" s="148">
        <f t="shared" si="0"/>
        <v>11.5</v>
      </c>
      <c r="G54" s="149">
        <f t="shared" si="1"/>
        <v>38.145499999999998</v>
      </c>
      <c r="H54" s="151">
        <f t="shared" si="2"/>
        <v>381.45499999999998</v>
      </c>
    </row>
    <row r="55" spans="1:8" s="54" customFormat="1" ht="48">
      <c r="A55" s="145" t="str">
        <f>IF((LEN('Copy paste to Here'!G59))&gt;5,((CONCATENATE('Copy paste to Here'!G59," &amp; ",'Copy paste to Here'!D59,"  &amp;  ",'Copy paste to Here'!E59))),"Empty Cell")</f>
        <v>Internally threaded 316L surgical steel labret, 1.2mm (16g) with a upper 2 -5mm prong set round Cubic Zirconia (CZ) stone (attachments are made from 316L surgical steel) &amp; Length: 6mm with 3mm top part  &amp;  Cz Color: Clear</v>
      </c>
      <c r="B55" s="146" t="str">
        <f>'Copy paste to Here'!C59</f>
        <v>LBCZIN</v>
      </c>
      <c r="C55" s="147" t="s">
        <v>244</v>
      </c>
      <c r="D55" s="147">
        <f>Invoice!B59</f>
        <v>50</v>
      </c>
      <c r="E55" s="148">
        <f>'Shipping Invoice'!K59*$N$1</f>
        <v>1.25</v>
      </c>
      <c r="F55" s="148">
        <f t="shared" si="0"/>
        <v>62.5</v>
      </c>
      <c r="G55" s="149">
        <f t="shared" si="1"/>
        <v>41.462500000000006</v>
      </c>
      <c r="H55" s="151">
        <f t="shared" si="2"/>
        <v>2073.1250000000005</v>
      </c>
    </row>
    <row r="56" spans="1:8" s="54" customFormat="1" ht="48">
      <c r="A56" s="145" t="str">
        <f>IF((LEN('Copy paste to Here'!G60))&gt;5,((CONCATENATE('Copy paste to Here'!G60," &amp; ",'Copy paste to Here'!D60,"  &amp;  ",'Copy paste to Here'!E60))),"Empty Cell")</f>
        <v>Internally threaded 316L surgical steel labret, 1.2mm (16g) with a upper 2 -5mm prong set round Cubic Zirconia (CZ) stone (attachments are made from 316L surgical steel) &amp; Length: 8mm with 3mm top part  &amp;  Cz Color: Clear</v>
      </c>
      <c r="B56" s="146" t="str">
        <f>'Copy paste to Here'!C60</f>
        <v>LBCZIN</v>
      </c>
      <c r="C56" s="147" t="s">
        <v>244</v>
      </c>
      <c r="D56" s="147">
        <f>Invoice!B60</f>
        <v>30</v>
      </c>
      <c r="E56" s="148">
        <f>'Shipping Invoice'!K60*$N$1</f>
        <v>1.25</v>
      </c>
      <c r="F56" s="148">
        <f t="shared" si="0"/>
        <v>37.5</v>
      </c>
      <c r="G56" s="149">
        <f t="shared" si="1"/>
        <v>41.462500000000006</v>
      </c>
      <c r="H56" s="151">
        <f t="shared" si="2"/>
        <v>1243.8750000000002</v>
      </c>
    </row>
    <row r="57" spans="1:8" s="54" customFormat="1" ht="48">
      <c r="A57" s="145" t="str">
        <f>IF((LEN('Copy paste to Here'!G61))&gt;5,((CONCATENATE('Copy paste to Here'!G61," &amp; ",'Copy paste to Here'!D61,"  &amp;  ",'Copy paste to Here'!E61))),"Empty Cell")</f>
        <v>Internally threaded 316L surgical steel labret, 1.2mm (16g) with a upper 2 -5mm prong set round Cubic Zirconia (CZ) stone (attachments are made from 316L surgical steel) &amp; Length: 6mm with 4mm top part  &amp;  Cz Color: Jet</v>
      </c>
      <c r="B57" s="146" t="str">
        <f>'Copy paste to Here'!C61</f>
        <v>LBCZIN</v>
      </c>
      <c r="C57" s="147" t="s">
        <v>245</v>
      </c>
      <c r="D57" s="147">
        <f>Invoice!B61</f>
        <v>15</v>
      </c>
      <c r="E57" s="148">
        <f>'Shipping Invoice'!K61*$N$1</f>
        <v>1.45</v>
      </c>
      <c r="F57" s="148">
        <f t="shared" si="0"/>
        <v>21.75</v>
      </c>
      <c r="G57" s="149">
        <f t="shared" si="1"/>
        <v>48.096499999999999</v>
      </c>
      <c r="H57" s="151">
        <f t="shared" si="2"/>
        <v>721.44749999999999</v>
      </c>
    </row>
    <row r="58" spans="1:8" s="54" customFormat="1" ht="36">
      <c r="A58" s="145" t="str">
        <f>IF((LEN('Copy paste to Here'!G62))&gt;5,((CONCATENATE('Copy paste to Here'!G62," &amp; ",'Copy paste to Here'!D62,"  &amp;  ",'Copy paste to Here'!E62))),"Empty Cell")</f>
        <v>316L surgical steel labret, 1.2mm (16g) with a 3mm ferido glued multi-crystal ball with resin cover &amp; Length: 6mm  &amp;  Crystal Color: Clear</v>
      </c>
      <c r="B58" s="146" t="str">
        <f>'Copy paste to Here'!C62</f>
        <v>LBFR3</v>
      </c>
      <c r="C58" s="147" t="s">
        <v>217</v>
      </c>
      <c r="D58" s="147">
        <f>Invoice!B62</f>
        <v>40</v>
      </c>
      <c r="E58" s="148">
        <f>'Shipping Invoice'!K62*$N$1</f>
        <v>1.81</v>
      </c>
      <c r="F58" s="148">
        <f t="shared" si="0"/>
        <v>72.400000000000006</v>
      </c>
      <c r="G58" s="149">
        <f t="shared" si="1"/>
        <v>60.037700000000008</v>
      </c>
      <c r="H58" s="151">
        <f t="shared" si="2"/>
        <v>2401.5080000000003</v>
      </c>
    </row>
    <row r="59" spans="1:8" s="54" customFormat="1" ht="38.25">
      <c r="A59" s="145" t="str">
        <f>IF((LEN('Copy paste to Here'!G63))&gt;5,((CONCATENATE('Copy paste to Here'!G63," &amp; ",'Copy paste to Here'!D63,"  &amp;  ",'Copy paste to Here'!E63))),"Empty Cell")</f>
        <v xml:space="preserve">925 sterling silver nose hoop, 0.6mm (22g) with a closure ball and a 1.5mm prong set round Cubic Zirconia (CZ) stone - outer diameter 8mm (5/16'') &amp; Cz Color: Clear  &amp;  </v>
      </c>
      <c r="B59" s="146" t="str">
        <f>'Copy paste to Here'!C63</f>
        <v>NS05Z15M</v>
      </c>
      <c r="C59" s="147" t="s">
        <v>220</v>
      </c>
      <c r="D59" s="147">
        <f>Invoice!B63</f>
        <v>10</v>
      </c>
      <c r="E59" s="148">
        <f>'Shipping Invoice'!K63*$N$1</f>
        <v>0.66</v>
      </c>
      <c r="F59" s="148">
        <f t="shared" si="0"/>
        <v>6.6000000000000005</v>
      </c>
      <c r="G59" s="149">
        <f t="shared" si="1"/>
        <v>21.892200000000003</v>
      </c>
      <c r="H59" s="151">
        <f t="shared" si="2"/>
        <v>218.92200000000003</v>
      </c>
    </row>
    <row r="60" spans="1:8" s="54" customFormat="1" ht="25.5">
      <c r="A60" s="145" t="str">
        <f>IF((LEN('Copy paste to Here'!G64))&gt;5,((CONCATENATE('Copy paste to Here'!G64," &amp; ",'Copy paste to Here'!D64,"  &amp;  ",'Copy paste to Here'!E64))),"Empty Cell")</f>
        <v xml:space="preserve">Clear Bio-flexible nose screw retainer, 0.8mm (20g) with 2mm ball shaped top &amp;   &amp;  </v>
      </c>
      <c r="B60" s="146" t="str">
        <f>'Copy paste to Here'!C64</f>
        <v>NSCRT20</v>
      </c>
      <c r="C60" s="147" t="s">
        <v>222</v>
      </c>
      <c r="D60" s="147">
        <f>Invoice!B64</f>
        <v>20</v>
      </c>
      <c r="E60" s="148">
        <f>'Shipping Invoice'!K64*$N$1</f>
        <v>0.14000000000000001</v>
      </c>
      <c r="F60" s="148">
        <f t="shared" si="0"/>
        <v>2.8000000000000003</v>
      </c>
      <c r="G60" s="149">
        <f t="shared" si="1"/>
        <v>4.6438000000000006</v>
      </c>
      <c r="H60" s="151">
        <f t="shared" si="2"/>
        <v>92.876000000000005</v>
      </c>
    </row>
    <row r="61" spans="1:8" s="54" customFormat="1" ht="38.25">
      <c r="A61" s="145" t="str">
        <f>IF((LEN('Copy paste to Here'!G65))&gt;5,((CONCATENATE('Copy paste to Here'!G65," &amp; ",'Copy paste to Here'!D65,"  &amp;  ",'Copy paste to Here'!E65))),"Empty Cell")</f>
        <v xml:space="preserve">316L surgical steel nose screw, 0.8mm (20g) with prong set 2mm round Cubic Zirconia (CZ) stone &amp; Cz Color: Clear  &amp;  </v>
      </c>
      <c r="B61" s="146" t="str">
        <f>'Copy paste to Here'!C65</f>
        <v>NSWZR2</v>
      </c>
      <c r="C61" s="147" t="s">
        <v>225</v>
      </c>
      <c r="D61" s="147">
        <f>Invoice!B65</f>
        <v>25</v>
      </c>
      <c r="E61" s="148">
        <f>'Shipping Invoice'!K65*$N$1</f>
        <v>0.59</v>
      </c>
      <c r="F61" s="148">
        <f t="shared" si="0"/>
        <v>14.75</v>
      </c>
      <c r="G61" s="149">
        <f t="shared" si="1"/>
        <v>19.5703</v>
      </c>
      <c r="H61" s="151">
        <f t="shared" si="2"/>
        <v>489.25749999999999</v>
      </c>
    </row>
    <row r="62" spans="1:8" s="54" customFormat="1" ht="38.25">
      <c r="A62" s="145" t="str">
        <f>IF((LEN('Copy paste to Here'!G66))&gt;5,((CONCATENATE('Copy paste to Here'!G66," &amp; ",'Copy paste to Here'!D66,"  &amp;  ",'Copy paste to Here'!E66))),"Empty Cell")</f>
        <v xml:space="preserve">Display box with 36 pcs. of 925 sterling silver ''Bend if yourself'' nose studs, 0.8mm (20g) with 1.5mm ball shaped top &amp;   &amp;  </v>
      </c>
      <c r="B62" s="146" t="str">
        <f>'Copy paste to Here'!C66</f>
        <v>NYSV15BX</v>
      </c>
      <c r="C62" s="147" t="s">
        <v>228</v>
      </c>
      <c r="D62" s="147">
        <f>Invoice!B66</f>
        <v>1</v>
      </c>
      <c r="E62" s="148">
        <f>'Shipping Invoice'!K66*$N$1</f>
        <v>13.48</v>
      </c>
      <c r="F62" s="148">
        <f t="shared" si="0"/>
        <v>13.48</v>
      </c>
      <c r="G62" s="149">
        <f t="shared" si="1"/>
        <v>447.13160000000005</v>
      </c>
      <c r="H62" s="151">
        <f t="shared" si="2"/>
        <v>447.13160000000005</v>
      </c>
    </row>
    <row r="63" spans="1:8" s="54" customFormat="1" ht="48">
      <c r="A63" s="145" t="str">
        <f>IF((LEN('Copy paste to Here'!G67))&gt;5,((CONCATENATE('Copy paste to Here'!G67," &amp; ",'Copy paste to Here'!D67,"  &amp;  ",'Copy paste to Here'!E67))),"Empty Cell")</f>
        <v xml:space="preserve">4mm 925 sterling silver magnetic fake labret stud with square shaped clear prong set Cubic Zirconia (CZ) stone with golden magnet backing (1 piece in blister pack or extra thin package to save on shipping cost) &amp; Packing Option: Blister package  &amp;  </v>
      </c>
      <c r="B63" s="146" t="str">
        <f>'Copy paste to Here'!C67</f>
        <v>PKMQ4</v>
      </c>
      <c r="C63" s="147" t="s">
        <v>230</v>
      </c>
      <c r="D63" s="147">
        <f>Invoice!B67</f>
        <v>5</v>
      </c>
      <c r="E63" s="148">
        <f>'Shipping Invoice'!K67*$N$1</f>
        <v>1.39</v>
      </c>
      <c r="F63" s="148">
        <f t="shared" si="0"/>
        <v>6.9499999999999993</v>
      </c>
      <c r="G63" s="149">
        <f t="shared" si="1"/>
        <v>46.106299999999997</v>
      </c>
      <c r="H63" s="151">
        <f t="shared" si="2"/>
        <v>230.53149999999999</v>
      </c>
    </row>
    <row r="64" spans="1:8" s="54" customFormat="1" ht="48">
      <c r="A64" s="145" t="str">
        <f>IF((LEN('Copy paste to Here'!G68))&gt;5,((CONCATENATE('Copy paste to Here'!G68," &amp; ",'Copy paste to Here'!D68,"  &amp;  ",'Copy paste to Here'!E68))),"Empty Cell")</f>
        <v>One pair of magnetic 316L surgical steel ear studs with round prong set Cubic Zirconia (CZ) stone with magnet backing (in blister pack or extra thin package to save on shipping cost) &amp; Packing Option: Clear in Blister package  &amp;  Size: 4mm</v>
      </c>
      <c r="B64" s="146" t="str">
        <f>'Copy paste to Here'!C68</f>
        <v>PKMSZ</v>
      </c>
      <c r="C64" s="147" t="s">
        <v>246</v>
      </c>
      <c r="D64" s="147">
        <f>Invoice!B68</f>
        <v>4</v>
      </c>
      <c r="E64" s="148">
        <f>'Shipping Invoice'!K68*$N$1</f>
        <v>1.79</v>
      </c>
      <c r="F64" s="148">
        <f t="shared" si="0"/>
        <v>7.16</v>
      </c>
      <c r="G64" s="149">
        <f t="shared" si="1"/>
        <v>59.374300000000005</v>
      </c>
      <c r="H64" s="151">
        <f t="shared" si="2"/>
        <v>237.49720000000002</v>
      </c>
    </row>
    <row r="65" spans="1:8" s="54" customFormat="1" ht="48">
      <c r="A65" s="145" t="str">
        <f>IF((LEN('Copy paste to Here'!G69))&gt;5,((CONCATENATE('Copy paste to Here'!G69," &amp; ",'Copy paste to Here'!D69,"  &amp;  ",'Copy paste to Here'!E69))),"Empty Cell")</f>
        <v>One pair of magnetic 316L surgical steel ear studs with round prong set Cubic Zirconia (CZ) stone with magnet backing (in blister pack or extra thin package to save on shipping cost) &amp; Packing Option: Clear in Blister package  &amp;  Size: 5mm</v>
      </c>
      <c r="B65" s="146" t="str">
        <f>'Copy paste to Here'!C69</f>
        <v>PKMSZ</v>
      </c>
      <c r="C65" s="147" t="s">
        <v>247</v>
      </c>
      <c r="D65" s="147">
        <f>Invoice!B69</f>
        <v>4</v>
      </c>
      <c r="E65" s="148">
        <f>'Shipping Invoice'!K69*$N$1</f>
        <v>2.09</v>
      </c>
      <c r="F65" s="148">
        <f t="shared" si="0"/>
        <v>8.36</v>
      </c>
      <c r="G65" s="149">
        <f t="shared" si="1"/>
        <v>69.325299999999999</v>
      </c>
      <c r="H65" s="151">
        <f t="shared" si="2"/>
        <v>277.30119999999999</v>
      </c>
    </row>
    <row r="66" spans="1:8" s="54" customFormat="1">
      <c r="A66" s="145" t="str">
        <f>Invoice!I70</f>
        <v>Items added via comment field</v>
      </c>
      <c r="B66" s="146">
        <f>'Copy paste to Here'!C70</f>
        <v>0</v>
      </c>
      <c r="C66" s="147"/>
      <c r="D66" s="147"/>
      <c r="E66" s="148"/>
      <c r="F66" s="148">
        <f t="shared" si="0"/>
        <v>0</v>
      </c>
      <c r="G66" s="149">
        <f t="shared" si="1"/>
        <v>0</v>
      </c>
      <c r="H66" s="151">
        <f t="shared" si="2"/>
        <v>0</v>
      </c>
    </row>
    <row r="67" spans="1:8" s="54" customFormat="1" ht="24">
      <c r="A67" s="145" t="str">
        <f>Invoice!I71</f>
        <v>Surgical steel nipple barbell, 14g (1.6mm) with a 6mm ferido glued multi crystal ball with resin cover on both sides</v>
      </c>
      <c r="B67" s="146" t="str">
        <f>Invoice!C71</f>
        <v>NPFR6</v>
      </c>
      <c r="C67" s="147"/>
      <c r="D67" s="147">
        <f>Invoice!B71</f>
        <v>15</v>
      </c>
      <c r="E67" s="148">
        <f>Invoice!J71</f>
        <v>3.35</v>
      </c>
      <c r="F67" s="148">
        <f t="shared" si="0"/>
        <v>50.25</v>
      </c>
      <c r="G67" s="149">
        <f t="shared" si="1"/>
        <v>111.1195</v>
      </c>
      <c r="H67" s="151">
        <f t="shared" si="2"/>
        <v>1666.7925</v>
      </c>
    </row>
    <row r="68" spans="1:8" s="54" customFormat="1">
      <c r="A68" s="145" t="str">
        <f>Invoice!I72</f>
        <v>Flexible acrylic labret, 16g (1.2mm) with 3mm UV ball</v>
      </c>
      <c r="B68" s="146" t="str">
        <f>Invoice!C72</f>
        <v>ALBEVB</v>
      </c>
      <c r="C68" s="147"/>
      <c r="D68" s="147">
        <f>Invoice!B72</f>
        <v>175</v>
      </c>
      <c r="E68" s="148">
        <f>Invoice!J72</f>
        <v>0.14000000000000001</v>
      </c>
      <c r="F68" s="148">
        <f t="shared" ref="F68" si="3">D68*E68</f>
        <v>24.500000000000004</v>
      </c>
      <c r="G68" s="149">
        <f t="shared" ref="G68" si="4">E68*$E$14</f>
        <v>4.6438000000000006</v>
      </c>
      <c r="H68" s="151">
        <f t="shared" ref="H68" si="5">D68*G68</f>
        <v>812.66500000000008</v>
      </c>
    </row>
    <row r="69" spans="1:8" s="54" customFormat="1" ht="14.25" hidden="1" customHeight="1">
      <c r="A69" s="145" t="str">
        <f>IF((LEN('Copy paste to Here'!G73))&gt;5,((CONCATENATE('Copy paste to Here'!G73," &amp; ",'Copy paste to Here'!D73,"  &amp;  ",'Copy paste to Here'!E73))),"Empty Cell")</f>
        <v>Empty Cell</v>
      </c>
      <c r="B69" s="146">
        <f>'Copy paste to Here'!C73</f>
        <v>0</v>
      </c>
      <c r="C69" s="147"/>
      <c r="D69" s="147"/>
      <c r="E69" s="148"/>
      <c r="F69" s="148">
        <f t="shared" si="0"/>
        <v>0</v>
      </c>
      <c r="G69" s="149">
        <f t="shared" si="1"/>
        <v>0</v>
      </c>
      <c r="H69" s="151">
        <f t="shared" si="2"/>
        <v>0</v>
      </c>
    </row>
    <row r="70" spans="1:8" s="54" customFormat="1" ht="14.25" hidden="1" customHeight="1">
      <c r="A70" s="145" t="str">
        <f>IF((LEN('Copy paste to Here'!G74))&gt;5,((CONCATENATE('Copy paste to Here'!G74," &amp; ",'Copy paste to Here'!D74,"  &amp;  ",'Copy paste to Here'!E74))),"Empty Cell")</f>
        <v>Empty Cell</v>
      </c>
      <c r="B70" s="146">
        <f>'Copy paste to Here'!C74</f>
        <v>0</v>
      </c>
      <c r="C70" s="147"/>
      <c r="D70" s="147"/>
      <c r="E70" s="148"/>
      <c r="F70" s="148">
        <f t="shared" si="0"/>
        <v>0</v>
      </c>
      <c r="G70" s="149">
        <f t="shared" si="1"/>
        <v>0</v>
      </c>
      <c r="H70" s="151">
        <f t="shared" si="2"/>
        <v>0</v>
      </c>
    </row>
    <row r="71" spans="1:8" s="54" customFormat="1" ht="14.25" hidden="1" customHeight="1">
      <c r="A71" s="145" t="str">
        <f>IF((LEN('Copy paste to Here'!G75))&gt;5,((CONCATENATE('Copy paste to Here'!G75," &amp; ",'Copy paste to Here'!D75,"  &amp;  ",'Copy paste to Here'!E75))),"Empty Cell")</f>
        <v>Empty Cell</v>
      </c>
      <c r="B71" s="146">
        <f>'Copy paste to Here'!C75</f>
        <v>0</v>
      </c>
      <c r="C71" s="147"/>
      <c r="D71" s="147"/>
      <c r="E71" s="148"/>
      <c r="F71" s="148">
        <f t="shared" si="0"/>
        <v>0</v>
      </c>
      <c r="G71" s="149">
        <f t="shared" si="1"/>
        <v>0</v>
      </c>
      <c r="H71" s="151">
        <f t="shared" si="2"/>
        <v>0</v>
      </c>
    </row>
    <row r="72" spans="1:8" s="54" customFormat="1" ht="14.25" hidden="1" customHeight="1">
      <c r="A72" s="145" t="str">
        <f>IF((LEN('Copy paste to Here'!G76))&gt;5,((CONCATENATE('Copy paste to Here'!G76," &amp; ",'Copy paste to Here'!D76,"  &amp;  ",'Copy paste to Here'!E76))),"Empty Cell")</f>
        <v>Empty Cell</v>
      </c>
      <c r="B72" s="146">
        <f>'Copy paste to Here'!C76</f>
        <v>0</v>
      </c>
      <c r="C72" s="147"/>
      <c r="D72" s="147"/>
      <c r="E72" s="148"/>
      <c r="F72" s="148">
        <f t="shared" si="0"/>
        <v>0</v>
      </c>
      <c r="G72" s="149">
        <f t="shared" si="1"/>
        <v>0</v>
      </c>
      <c r="H72" s="151">
        <f t="shared" si="2"/>
        <v>0</v>
      </c>
    </row>
    <row r="73" spans="1:8" s="54" customFormat="1" ht="14.25" hidden="1" customHeight="1">
      <c r="A73" s="145" t="str">
        <f>IF((LEN('Copy paste to Here'!G77))&gt;5,((CONCATENATE('Copy paste to Here'!G77," &amp; ",'Copy paste to Here'!D77,"  &amp;  ",'Copy paste to Here'!E77))),"Empty Cell")</f>
        <v>Empty Cell</v>
      </c>
      <c r="B73" s="146">
        <f>'Copy paste to Here'!C77</f>
        <v>0</v>
      </c>
      <c r="C73" s="147"/>
      <c r="D73" s="147"/>
      <c r="E73" s="148"/>
      <c r="F73" s="148">
        <f t="shared" si="0"/>
        <v>0</v>
      </c>
      <c r="G73" s="149">
        <f t="shared" si="1"/>
        <v>0</v>
      </c>
      <c r="H73" s="151">
        <f t="shared" si="2"/>
        <v>0</v>
      </c>
    </row>
    <row r="74" spans="1:8" s="54" customFormat="1" ht="14.25" hidden="1" customHeight="1">
      <c r="A74" s="145" t="str">
        <f>IF((LEN('Copy paste to Here'!G78))&gt;5,((CONCATENATE('Copy paste to Here'!G78," &amp; ",'Copy paste to Here'!D78,"  &amp;  ",'Copy paste to Here'!E78))),"Empty Cell")</f>
        <v>Empty Cell</v>
      </c>
      <c r="B74" s="146">
        <f>'Copy paste to Here'!C78</f>
        <v>0</v>
      </c>
      <c r="C74" s="147"/>
      <c r="D74" s="147"/>
      <c r="E74" s="148"/>
      <c r="F74" s="148">
        <f t="shared" si="0"/>
        <v>0</v>
      </c>
      <c r="G74" s="149">
        <f t="shared" si="1"/>
        <v>0</v>
      </c>
      <c r="H74" s="151">
        <f t="shared" si="2"/>
        <v>0</v>
      </c>
    </row>
    <row r="75" spans="1:8" s="54" customFormat="1" ht="14.25" hidden="1" customHeight="1">
      <c r="A75" s="145" t="str">
        <f>IF((LEN('Copy paste to Here'!G79))&gt;5,((CONCATENATE('Copy paste to Here'!G79," &amp; ",'Copy paste to Here'!D79,"  &amp;  ",'Copy paste to Here'!E79))),"Empty Cell")</f>
        <v>Empty Cell</v>
      </c>
      <c r="B75" s="146">
        <f>'Copy paste to Here'!C79</f>
        <v>0</v>
      </c>
      <c r="C75" s="147"/>
      <c r="D75" s="147"/>
      <c r="E75" s="148"/>
      <c r="F75" s="148">
        <f t="shared" si="0"/>
        <v>0</v>
      </c>
      <c r="G75" s="149">
        <f t="shared" si="1"/>
        <v>0</v>
      </c>
      <c r="H75" s="151">
        <f t="shared" si="2"/>
        <v>0</v>
      </c>
    </row>
    <row r="76" spans="1:8" s="54" customFormat="1" ht="14.25" hidden="1" customHeight="1">
      <c r="A76" s="145" t="str">
        <f>IF((LEN('Copy paste to Here'!G80))&gt;5,((CONCATENATE('Copy paste to Here'!G80," &amp; ",'Copy paste to Here'!D80,"  &amp;  ",'Copy paste to Here'!E80))),"Empty Cell")</f>
        <v>Empty Cell</v>
      </c>
      <c r="B76" s="146">
        <f>'Copy paste to Here'!C80</f>
        <v>0</v>
      </c>
      <c r="C76" s="147"/>
      <c r="D76" s="147"/>
      <c r="E76" s="148"/>
      <c r="F76" s="148">
        <f t="shared" si="0"/>
        <v>0</v>
      </c>
      <c r="G76" s="149">
        <f t="shared" si="1"/>
        <v>0</v>
      </c>
      <c r="H76" s="151">
        <f t="shared" si="2"/>
        <v>0</v>
      </c>
    </row>
    <row r="77" spans="1:8" s="54" customFormat="1" ht="14.25" hidden="1" customHeight="1">
      <c r="A77" s="145" t="str">
        <f>IF((LEN('Copy paste to Here'!G81))&gt;5,((CONCATENATE('Copy paste to Here'!G81," &amp; ",'Copy paste to Here'!D81,"  &amp;  ",'Copy paste to Here'!E81))),"Empty Cell")</f>
        <v>Empty Cell</v>
      </c>
      <c r="B77" s="146">
        <f>'Copy paste to Here'!C81</f>
        <v>0</v>
      </c>
      <c r="C77" s="147"/>
      <c r="D77" s="147"/>
      <c r="E77" s="148"/>
      <c r="F77" s="148">
        <f t="shared" si="0"/>
        <v>0</v>
      </c>
      <c r="G77" s="149">
        <f t="shared" si="1"/>
        <v>0</v>
      </c>
      <c r="H77" s="151">
        <f t="shared" si="2"/>
        <v>0</v>
      </c>
    </row>
    <row r="78" spans="1:8" s="54" customFormat="1" ht="14.25" hidden="1" customHeight="1">
      <c r="A78" s="145" t="str">
        <f>IF((LEN('Copy paste to Here'!G82))&gt;5,((CONCATENATE('Copy paste to Here'!G82," &amp; ",'Copy paste to Here'!D82,"  &amp;  ",'Copy paste to Here'!E82))),"Empty Cell")</f>
        <v>Empty Cell</v>
      </c>
      <c r="B78" s="146">
        <f>'Copy paste to Here'!C82</f>
        <v>0</v>
      </c>
      <c r="C78" s="147"/>
      <c r="D78" s="147"/>
      <c r="E78" s="148"/>
      <c r="F78" s="148">
        <f t="shared" si="0"/>
        <v>0</v>
      </c>
      <c r="G78" s="149">
        <f t="shared" si="1"/>
        <v>0</v>
      </c>
      <c r="H78" s="151">
        <f t="shared" si="2"/>
        <v>0</v>
      </c>
    </row>
    <row r="79" spans="1:8" s="54" customFormat="1" ht="14.25" hidden="1" customHeight="1">
      <c r="A79" s="145" t="str">
        <f>IF((LEN('Copy paste to Here'!G83))&gt;5,((CONCATENATE('Copy paste to Here'!G83," &amp; ",'Copy paste to Here'!D83,"  &amp;  ",'Copy paste to Here'!E83))),"Empty Cell")</f>
        <v>Empty Cell</v>
      </c>
      <c r="B79" s="146">
        <f>'Copy paste to Here'!C83</f>
        <v>0</v>
      </c>
      <c r="C79" s="147"/>
      <c r="D79" s="147"/>
      <c r="E79" s="148"/>
      <c r="F79" s="148">
        <f t="shared" si="0"/>
        <v>0</v>
      </c>
      <c r="G79" s="149">
        <f t="shared" si="1"/>
        <v>0</v>
      </c>
      <c r="H79" s="151">
        <f t="shared" si="2"/>
        <v>0</v>
      </c>
    </row>
    <row r="80" spans="1:8" s="54" customFormat="1" ht="14.25" hidden="1" customHeight="1">
      <c r="A80" s="145" t="str">
        <f>IF((LEN('Copy paste to Here'!G84))&gt;5,((CONCATENATE('Copy paste to Here'!G84," &amp; ",'Copy paste to Here'!D84,"  &amp;  ",'Copy paste to Here'!E84))),"Empty Cell")</f>
        <v>Empty Cell</v>
      </c>
      <c r="B80" s="146">
        <f>'Copy paste to Here'!C84</f>
        <v>0</v>
      </c>
      <c r="C80" s="147"/>
      <c r="D80" s="147"/>
      <c r="E80" s="148"/>
      <c r="F80" s="148">
        <f t="shared" si="0"/>
        <v>0</v>
      </c>
      <c r="G80" s="149">
        <f t="shared" si="1"/>
        <v>0</v>
      </c>
      <c r="H80" s="151">
        <f t="shared" si="2"/>
        <v>0</v>
      </c>
    </row>
    <row r="81" spans="1:8" s="54" customFormat="1" ht="14.25" hidden="1" customHeight="1">
      <c r="A81" s="145" t="str">
        <f>IF((LEN('Copy paste to Here'!G85))&gt;5,((CONCATENATE('Copy paste to Here'!G85," &amp; ",'Copy paste to Here'!D85,"  &amp;  ",'Copy paste to Here'!E85))),"Empty Cell")</f>
        <v>Empty Cell</v>
      </c>
      <c r="B81" s="146">
        <f>'Copy paste to Here'!C85</f>
        <v>0</v>
      </c>
      <c r="C81" s="147"/>
      <c r="D81" s="147"/>
      <c r="E81" s="148"/>
      <c r="F81" s="148">
        <f t="shared" si="0"/>
        <v>0</v>
      </c>
      <c r="G81" s="149">
        <f t="shared" si="1"/>
        <v>0</v>
      </c>
      <c r="H81" s="151">
        <f t="shared" si="2"/>
        <v>0</v>
      </c>
    </row>
    <row r="82" spans="1:8" s="54" customFormat="1" ht="14.25" hidden="1" customHeight="1">
      <c r="A82" s="145" t="str">
        <f>IF((LEN('Copy paste to Here'!G86))&gt;5,((CONCATENATE('Copy paste to Here'!G86," &amp; ",'Copy paste to Here'!D86,"  &amp;  ",'Copy paste to Here'!E86))),"Empty Cell")</f>
        <v>Empty Cell</v>
      </c>
      <c r="B82" s="146">
        <f>'Copy paste to Here'!C86</f>
        <v>0</v>
      </c>
      <c r="C82" s="147"/>
      <c r="D82" s="147"/>
      <c r="E82" s="148"/>
      <c r="F82" s="148">
        <f t="shared" si="0"/>
        <v>0</v>
      </c>
      <c r="G82" s="149">
        <f t="shared" si="1"/>
        <v>0</v>
      </c>
      <c r="H82" s="151">
        <f t="shared" si="2"/>
        <v>0</v>
      </c>
    </row>
    <row r="83" spans="1:8" s="54" customFormat="1" ht="14.25" hidden="1" customHeight="1">
      <c r="A83" s="145" t="str">
        <f>IF((LEN('Copy paste to Here'!G87))&gt;5,((CONCATENATE('Copy paste to Here'!G87," &amp; ",'Copy paste to Here'!D87,"  &amp;  ",'Copy paste to Here'!E87))),"Empty Cell")</f>
        <v>Empty Cell</v>
      </c>
      <c r="B83" s="146">
        <f>'Copy paste to Here'!C87</f>
        <v>0</v>
      </c>
      <c r="C83" s="147"/>
      <c r="D83" s="147"/>
      <c r="E83" s="148"/>
      <c r="F83" s="148">
        <f t="shared" ref="F83:F146" si="6">D83*E83</f>
        <v>0</v>
      </c>
      <c r="G83" s="149">
        <f t="shared" ref="G83:G146" si="7">E83*$E$14</f>
        <v>0</v>
      </c>
      <c r="H83" s="151">
        <f t="shared" ref="H83:H146" si="8">D83*G83</f>
        <v>0</v>
      </c>
    </row>
    <row r="84" spans="1:8" s="54" customFormat="1" ht="14.25" hidden="1" customHeight="1">
      <c r="A84" s="145" t="str">
        <f>IF((LEN('Copy paste to Here'!G88))&gt;5,((CONCATENATE('Copy paste to Here'!G88," &amp; ",'Copy paste to Here'!D88,"  &amp;  ",'Copy paste to Here'!E88))),"Empty Cell")</f>
        <v>Empty Cell</v>
      </c>
      <c r="B84" s="146">
        <f>'Copy paste to Here'!C88</f>
        <v>0</v>
      </c>
      <c r="C84" s="147"/>
      <c r="D84" s="147"/>
      <c r="E84" s="148"/>
      <c r="F84" s="148">
        <f t="shared" si="6"/>
        <v>0</v>
      </c>
      <c r="G84" s="149">
        <f t="shared" si="7"/>
        <v>0</v>
      </c>
      <c r="H84" s="151">
        <f t="shared" si="8"/>
        <v>0</v>
      </c>
    </row>
    <row r="85" spans="1:8" s="54" customFormat="1" ht="14.25" hidden="1" customHeight="1">
      <c r="A85" s="145" t="str">
        <f>IF((LEN('Copy paste to Here'!G89))&gt;5,((CONCATENATE('Copy paste to Here'!G89," &amp; ",'Copy paste to Here'!D89,"  &amp;  ",'Copy paste to Here'!E89))),"Empty Cell")</f>
        <v>Empty Cell</v>
      </c>
      <c r="B85" s="146">
        <f>'Copy paste to Here'!C89</f>
        <v>0</v>
      </c>
      <c r="C85" s="147"/>
      <c r="D85" s="147"/>
      <c r="E85" s="148"/>
      <c r="F85" s="148">
        <f t="shared" si="6"/>
        <v>0</v>
      </c>
      <c r="G85" s="149">
        <f t="shared" si="7"/>
        <v>0</v>
      </c>
      <c r="H85" s="151">
        <f t="shared" si="8"/>
        <v>0</v>
      </c>
    </row>
    <row r="86" spans="1:8" s="54" customFormat="1" ht="14.25" hidden="1" customHeight="1">
      <c r="A86" s="145" t="str">
        <f>IF((LEN('Copy paste to Here'!G90))&gt;5,((CONCATENATE('Copy paste to Here'!G90," &amp; ",'Copy paste to Here'!D90,"  &amp;  ",'Copy paste to Here'!E90))),"Empty Cell")</f>
        <v>Empty Cell</v>
      </c>
      <c r="B86" s="146">
        <f>'Copy paste to Here'!C90</f>
        <v>0</v>
      </c>
      <c r="C86" s="147"/>
      <c r="D86" s="147"/>
      <c r="E86" s="148"/>
      <c r="F86" s="148">
        <f t="shared" si="6"/>
        <v>0</v>
      </c>
      <c r="G86" s="149">
        <f t="shared" si="7"/>
        <v>0</v>
      </c>
      <c r="H86" s="151">
        <f t="shared" si="8"/>
        <v>0</v>
      </c>
    </row>
    <row r="87" spans="1:8" s="54" customFormat="1" ht="14.25" hidden="1" customHeight="1">
      <c r="A87" s="145" t="str">
        <f>IF((LEN('Copy paste to Here'!G91))&gt;5,((CONCATENATE('Copy paste to Here'!G91," &amp; ",'Copy paste to Here'!D91,"  &amp;  ",'Copy paste to Here'!E91))),"Empty Cell")</f>
        <v>Empty Cell</v>
      </c>
      <c r="B87" s="146">
        <f>'Copy paste to Here'!C91</f>
        <v>0</v>
      </c>
      <c r="C87" s="147"/>
      <c r="D87" s="147"/>
      <c r="E87" s="148"/>
      <c r="F87" s="148">
        <f t="shared" si="6"/>
        <v>0</v>
      </c>
      <c r="G87" s="149">
        <f t="shared" si="7"/>
        <v>0</v>
      </c>
      <c r="H87" s="151">
        <f t="shared" si="8"/>
        <v>0</v>
      </c>
    </row>
    <row r="88" spans="1:8" s="54" customFormat="1" ht="14.25" hidden="1" customHeight="1">
      <c r="A88" s="145" t="str">
        <f>IF((LEN('Copy paste to Here'!G92))&gt;5,((CONCATENATE('Copy paste to Here'!G92," &amp; ",'Copy paste to Here'!D92,"  &amp;  ",'Copy paste to Here'!E92))),"Empty Cell")</f>
        <v>Empty Cell</v>
      </c>
      <c r="B88" s="146">
        <f>'Copy paste to Here'!C92</f>
        <v>0</v>
      </c>
      <c r="C88" s="147"/>
      <c r="D88" s="147"/>
      <c r="E88" s="148"/>
      <c r="F88" s="148">
        <f t="shared" si="6"/>
        <v>0</v>
      </c>
      <c r="G88" s="149">
        <f t="shared" si="7"/>
        <v>0</v>
      </c>
      <c r="H88" s="151">
        <f t="shared" si="8"/>
        <v>0</v>
      </c>
    </row>
    <row r="89" spans="1:8" s="54" customFormat="1" ht="14.25" hidden="1" customHeight="1">
      <c r="A89" s="145" t="str">
        <f>IF((LEN('Copy paste to Here'!G93))&gt;5,((CONCATENATE('Copy paste to Here'!G93," &amp; ",'Copy paste to Here'!D93,"  &amp;  ",'Copy paste to Here'!E93))),"Empty Cell")</f>
        <v>Empty Cell</v>
      </c>
      <c r="B89" s="146">
        <f>'Copy paste to Here'!C93</f>
        <v>0</v>
      </c>
      <c r="C89" s="147"/>
      <c r="D89" s="147"/>
      <c r="E89" s="148"/>
      <c r="F89" s="148">
        <f t="shared" si="6"/>
        <v>0</v>
      </c>
      <c r="G89" s="149">
        <f t="shared" si="7"/>
        <v>0</v>
      </c>
      <c r="H89" s="151">
        <f t="shared" si="8"/>
        <v>0</v>
      </c>
    </row>
    <row r="90" spans="1:8" s="54" customFormat="1" ht="14.25" hidden="1" customHeight="1">
      <c r="A90" s="145" t="str">
        <f>IF((LEN('Copy paste to Here'!G94))&gt;5,((CONCATENATE('Copy paste to Here'!G94," &amp; ",'Copy paste to Here'!D94,"  &amp;  ",'Copy paste to Here'!E94))),"Empty Cell")</f>
        <v>Empty Cell</v>
      </c>
      <c r="B90" s="146">
        <f>'Copy paste to Here'!C94</f>
        <v>0</v>
      </c>
      <c r="C90" s="147"/>
      <c r="D90" s="147"/>
      <c r="E90" s="148"/>
      <c r="F90" s="148">
        <f t="shared" si="6"/>
        <v>0</v>
      </c>
      <c r="G90" s="149">
        <f t="shared" si="7"/>
        <v>0</v>
      </c>
      <c r="H90" s="151">
        <f t="shared" si="8"/>
        <v>0</v>
      </c>
    </row>
    <row r="91" spans="1:8" s="54" customFormat="1" hidden="1">
      <c r="A91" s="48" t="str">
        <f>IF((LEN('Copy paste to Here'!G95))&gt;5,((CONCATENATE('Copy paste to Here'!G95," &amp; ",'Copy paste to Here'!D95,"  &amp;  ",'Copy paste to Here'!E95))),"Empty Cell")</f>
        <v>Empty Cell</v>
      </c>
      <c r="B91" s="49">
        <f>'Copy paste to Here'!C95</f>
        <v>0</v>
      </c>
      <c r="C91" s="50"/>
      <c r="D91" s="50"/>
      <c r="E91" s="51"/>
      <c r="F91" s="51">
        <f t="shared" si="6"/>
        <v>0</v>
      </c>
      <c r="G91" s="52">
        <f t="shared" si="7"/>
        <v>0</v>
      </c>
      <c r="H91" s="55">
        <f t="shared" si="8"/>
        <v>0</v>
      </c>
    </row>
    <row r="92" spans="1:8" s="54" customFormat="1" hidden="1">
      <c r="A92" s="48" t="str">
        <f>IF((LEN('Copy paste to Here'!G96))&gt;5,((CONCATENATE('Copy paste to Here'!G96," &amp; ",'Copy paste to Here'!D96,"  &amp;  ",'Copy paste to Here'!E96))),"Empty Cell")</f>
        <v>Empty Cell</v>
      </c>
      <c r="B92" s="49">
        <f>'Copy paste to Here'!C96</f>
        <v>0</v>
      </c>
      <c r="C92" s="50"/>
      <c r="D92" s="50"/>
      <c r="E92" s="51"/>
      <c r="F92" s="51">
        <f t="shared" si="6"/>
        <v>0</v>
      </c>
      <c r="G92" s="52">
        <f t="shared" si="7"/>
        <v>0</v>
      </c>
      <c r="H92" s="55">
        <f t="shared" si="8"/>
        <v>0</v>
      </c>
    </row>
    <row r="93" spans="1:8" s="54" customFormat="1" hidden="1">
      <c r="A93" s="48" t="str">
        <f>IF((LEN('Copy paste to Here'!G97))&gt;5,((CONCATENATE('Copy paste to Here'!G97," &amp; ",'Copy paste to Here'!D97,"  &amp;  ",'Copy paste to Here'!E97))),"Empty Cell")</f>
        <v>Empty Cell</v>
      </c>
      <c r="B93" s="49">
        <f>'Copy paste to Here'!C97</f>
        <v>0</v>
      </c>
      <c r="C93" s="50"/>
      <c r="D93" s="50"/>
      <c r="E93" s="51"/>
      <c r="F93" s="51">
        <f t="shared" si="6"/>
        <v>0</v>
      </c>
      <c r="G93" s="52">
        <f t="shared" si="7"/>
        <v>0</v>
      </c>
      <c r="H93" s="55">
        <f t="shared" si="8"/>
        <v>0</v>
      </c>
    </row>
    <row r="94" spans="1:8" s="54" customFormat="1" hidden="1">
      <c r="A94" s="48" t="str">
        <f>IF((LEN('Copy paste to Here'!G98))&gt;5,((CONCATENATE('Copy paste to Here'!G98," &amp; ",'Copy paste to Here'!D98,"  &amp;  ",'Copy paste to Here'!E98))),"Empty Cell")</f>
        <v>Empty Cell</v>
      </c>
      <c r="B94" s="49">
        <f>'Copy paste to Here'!C98</f>
        <v>0</v>
      </c>
      <c r="C94" s="50"/>
      <c r="D94" s="50"/>
      <c r="E94" s="51"/>
      <c r="F94" s="51">
        <f t="shared" si="6"/>
        <v>0</v>
      </c>
      <c r="G94" s="52">
        <f t="shared" si="7"/>
        <v>0</v>
      </c>
      <c r="H94" s="55">
        <f t="shared" si="8"/>
        <v>0</v>
      </c>
    </row>
    <row r="95" spans="1:8" s="54" customFormat="1" hidden="1">
      <c r="A95" s="48" t="str">
        <f>IF((LEN('Copy paste to Here'!G99))&gt;5,((CONCATENATE('Copy paste to Here'!G99," &amp; ",'Copy paste to Here'!D99,"  &amp;  ",'Copy paste to Here'!E99))),"Empty Cell")</f>
        <v>Empty Cell</v>
      </c>
      <c r="B95" s="49">
        <f>'Copy paste to Here'!C99</f>
        <v>0</v>
      </c>
      <c r="C95" s="50"/>
      <c r="D95" s="50"/>
      <c r="E95" s="51"/>
      <c r="F95" s="51">
        <f t="shared" si="6"/>
        <v>0</v>
      </c>
      <c r="G95" s="52">
        <f t="shared" si="7"/>
        <v>0</v>
      </c>
      <c r="H95" s="55">
        <f t="shared" si="8"/>
        <v>0</v>
      </c>
    </row>
    <row r="96" spans="1:8" s="54" customFormat="1" hidden="1">
      <c r="A96" s="48" t="str">
        <f>IF((LEN('Copy paste to Here'!G100))&gt;5,((CONCATENATE('Copy paste to Here'!G100," &amp; ",'Copy paste to Here'!D100,"  &amp;  ",'Copy paste to Here'!E100))),"Empty Cell")</f>
        <v>Empty Cell</v>
      </c>
      <c r="B96" s="49">
        <f>'Copy paste to Here'!C100</f>
        <v>0</v>
      </c>
      <c r="C96" s="50"/>
      <c r="D96" s="50"/>
      <c r="E96" s="51"/>
      <c r="F96" s="51">
        <f t="shared" si="6"/>
        <v>0</v>
      </c>
      <c r="G96" s="52">
        <f t="shared" si="7"/>
        <v>0</v>
      </c>
      <c r="H96" s="55">
        <f t="shared" si="8"/>
        <v>0</v>
      </c>
    </row>
    <row r="97" spans="1:8" s="54" customFormat="1" hidden="1">
      <c r="A97" s="48" t="str">
        <f>IF((LEN('Copy paste to Here'!G101))&gt;5,((CONCATENATE('Copy paste to Here'!G101," &amp; ",'Copy paste to Here'!D101,"  &amp;  ",'Copy paste to Here'!E101))),"Empty Cell")</f>
        <v>Empty Cell</v>
      </c>
      <c r="B97" s="49">
        <f>'Copy paste to Here'!C101</f>
        <v>0</v>
      </c>
      <c r="C97" s="50"/>
      <c r="D97" s="50"/>
      <c r="E97" s="51"/>
      <c r="F97" s="51">
        <f t="shared" si="6"/>
        <v>0</v>
      </c>
      <c r="G97" s="52">
        <f t="shared" si="7"/>
        <v>0</v>
      </c>
      <c r="H97" s="55">
        <f t="shared" si="8"/>
        <v>0</v>
      </c>
    </row>
    <row r="98" spans="1:8" s="54" customFormat="1" hidden="1">
      <c r="A98" s="48" t="str">
        <f>IF((LEN('Copy paste to Here'!G102))&gt;5,((CONCATENATE('Copy paste to Here'!G102," &amp; ",'Copy paste to Here'!D102,"  &amp;  ",'Copy paste to Here'!E102))),"Empty Cell")</f>
        <v>Empty Cell</v>
      </c>
      <c r="B98" s="49">
        <f>'Copy paste to Here'!C102</f>
        <v>0</v>
      </c>
      <c r="C98" s="50"/>
      <c r="D98" s="50"/>
      <c r="E98" s="51"/>
      <c r="F98" s="51">
        <f t="shared" si="6"/>
        <v>0</v>
      </c>
      <c r="G98" s="52">
        <f t="shared" si="7"/>
        <v>0</v>
      </c>
      <c r="H98" s="55">
        <f t="shared" si="8"/>
        <v>0</v>
      </c>
    </row>
    <row r="99" spans="1:8" s="54" customFormat="1" hidden="1">
      <c r="A99" s="48" t="str">
        <f>IF((LEN('Copy paste to Here'!G103))&gt;5,((CONCATENATE('Copy paste to Here'!G103," &amp; ",'Copy paste to Here'!D103,"  &amp;  ",'Copy paste to Here'!E103))),"Empty Cell")</f>
        <v>Empty Cell</v>
      </c>
      <c r="B99" s="49">
        <f>'Copy paste to Here'!C103</f>
        <v>0</v>
      </c>
      <c r="C99" s="50"/>
      <c r="D99" s="50"/>
      <c r="E99" s="51"/>
      <c r="F99" s="51">
        <f t="shared" si="6"/>
        <v>0</v>
      </c>
      <c r="G99" s="52">
        <f t="shared" si="7"/>
        <v>0</v>
      </c>
      <c r="H99" s="55">
        <f t="shared" si="8"/>
        <v>0</v>
      </c>
    </row>
    <row r="100" spans="1:8" s="54" customFormat="1" hidden="1">
      <c r="A100" s="48" t="str">
        <f>IF((LEN('Copy paste to Here'!G104))&gt;5,((CONCATENATE('Copy paste to Here'!G104," &amp; ",'Copy paste to Here'!D104,"  &amp;  ",'Copy paste to Here'!E104))),"Empty Cell")</f>
        <v>Empty Cell</v>
      </c>
      <c r="B100" s="49">
        <f>'Copy paste to Here'!C104</f>
        <v>0</v>
      </c>
      <c r="C100" s="50"/>
      <c r="D100" s="50"/>
      <c r="E100" s="51"/>
      <c r="F100" s="51">
        <f t="shared" si="6"/>
        <v>0</v>
      </c>
      <c r="G100" s="52">
        <f t="shared" si="7"/>
        <v>0</v>
      </c>
      <c r="H100" s="55">
        <f t="shared" si="8"/>
        <v>0</v>
      </c>
    </row>
    <row r="101" spans="1:8" s="54" customFormat="1" hidden="1">
      <c r="A101" s="48" t="str">
        <f>IF((LEN('Copy paste to Here'!G105))&gt;5,((CONCATENATE('Copy paste to Here'!G105," &amp; ",'Copy paste to Here'!D105,"  &amp;  ",'Copy paste to Here'!E105))),"Empty Cell")</f>
        <v>Empty Cell</v>
      </c>
      <c r="B101" s="49">
        <f>'Copy paste to Here'!C105</f>
        <v>0</v>
      </c>
      <c r="C101" s="50"/>
      <c r="D101" s="50"/>
      <c r="E101" s="51"/>
      <c r="F101" s="51">
        <f t="shared" si="6"/>
        <v>0</v>
      </c>
      <c r="G101" s="52">
        <f t="shared" si="7"/>
        <v>0</v>
      </c>
      <c r="H101" s="55">
        <f t="shared" si="8"/>
        <v>0</v>
      </c>
    </row>
    <row r="102" spans="1:8" s="54" customFormat="1" hidden="1">
      <c r="A102" s="48" t="str">
        <f>IF((LEN('Copy paste to Here'!G106))&gt;5,((CONCATENATE('Copy paste to Here'!G106," &amp; ",'Copy paste to Here'!D106,"  &amp;  ",'Copy paste to Here'!E106))),"Empty Cell")</f>
        <v>Empty Cell</v>
      </c>
      <c r="B102" s="49">
        <f>'Copy paste to Here'!C106</f>
        <v>0</v>
      </c>
      <c r="C102" s="50"/>
      <c r="D102" s="50"/>
      <c r="E102" s="51"/>
      <c r="F102" s="51">
        <f t="shared" si="6"/>
        <v>0</v>
      </c>
      <c r="G102" s="52">
        <f t="shared" si="7"/>
        <v>0</v>
      </c>
      <c r="H102" s="55">
        <f t="shared" si="8"/>
        <v>0</v>
      </c>
    </row>
    <row r="103" spans="1:8" s="54" customFormat="1" hidden="1">
      <c r="A103" s="48" t="str">
        <f>IF((LEN('Copy paste to Here'!G107))&gt;5,((CONCATENATE('Copy paste to Here'!G107," &amp; ",'Copy paste to Here'!D107,"  &amp;  ",'Copy paste to Here'!E107))),"Empty Cell")</f>
        <v>Empty Cell</v>
      </c>
      <c r="B103" s="49">
        <f>'Copy paste to Here'!C107</f>
        <v>0</v>
      </c>
      <c r="C103" s="50"/>
      <c r="D103" s="50"/>
      <c r="E103" s="51"/>
      <c r="F103" s="51">
        <f t="shared" si="6"/>
        <v>0</v>
      </c>
      <c r="G103" s="52">
        <f t="shared" si="7"/>
        <v>0</v>
      </c>
      <c r="H103" s="55">
        <f t="shared" si="8"/>
        <v>0</v>
      </c>
    </row>
    <row r="104" spans="1:8" s="54" customFormat="1" hidden="1">
      <c r="A104" s="48" t="str">
        <f>IF((LEN('Copy paste to Here'!G108))&gt;5,((CONCATENATE('Copy paste to Here'!G108," &amp; ",'Copy paste to Here'!D108,"  &amp;  ",'Copy paste to Here'!E108))),"Empty Cell")</f>
        <v>Empty Cell</v>
      </c>
      <c r="B104" s="49">
        <f>'Copy paste to Here'!C108</f>
        <v>0</v>
      </c>
      <c r="C104" s="50"/>
      <c r="D104" s="50"/>
      <c r="E104" s="51"/>
      <c r="F104" s="51">
        <f t="shared" si="6"/>
        <v>0</v>
      </c>
      <c r="G104" s="52">
        <f t="shared" si="7"/>
        <v>0</v>
      </c>
      <c r="H104" s="55">
        <f t="shared" si="8"/>
        <v>0</v>
      </c>
    </row>
    <row r="105" spans="1:8" s="54" customFormat="1" hidden="1">
      <c r="A105" s="48" t="str">
        <f>IF((LEN('Copy paste to Here'!G109))&gt;5,((CONCATENATE('Copy paste to Here'!G109," &amp; ",'Copy paste to Here'!D109,"  &amp;  ",'Copy paste to Here'!E109))),"Empty Cell")</f>
        <v>Empty Cell</v>
      </c>
      <c r="B105" s="49">
        <f>'Copy paste to Here'!C109</f>
        <v>0</v>
      </c>
      <c r="C105" s="50"/>
      <c r="D105" s="50"/>
      <c r="E105" s="51"/>
      <c r="F105" s="51">
        <f t="shared" si="6"/>
        <v>0</v>
      </c>
      <c r="G105" s="52">
        <f t="shared" si="7"/>
        <v>0</v>
      </c>
      <c r="H105" s="55">
        <f t="shared" si="8"/>
        <v>0</v>
      </c>
    </row>
    <row r="106" spans="1:8" s="54" customFormat="1" hidden="1">
      <c r="A106" s="48" t="str">
        <f>IF((LEN('Copy paste to Here'!G110))&gt;5,((CONCATENATE('Copy paste to Here'!G110," &amp; ",'Copy paste to Here'!D110,"  &amp;  ",'Copy paste to Here'!E110))),"Empty Cell")</f>
        <v>Empty Cell</v>
      </c>
      <c r="B106" s="49">
        <f>'Copy paste to Here'!C110</f>
        <v>0</v>
      </c>
      <c r="C106" s="50"/>
      <c r="D106" s="50"/>
      <c r="E106" s="51"/>
      <c r="F106" s="51">
        <f t="shared" si="6"/>
        <v>0</v>
      </c>
      <c r="G106" s="52">
        <f t="shared" si="7"/>
        <v>0</v>
      </c>
      <c r="H106" s="55">
        <f t="shared" si="8"/>
        <v>0</v>
      </c>
    </row>
    <row r="107" spans="1:8" s="54" customFormat="1" hidden="1">
      <c r="A107" s="48" t="str">
        <f>IF((LEN('Copy paste to Here'!G111))&gt;5,((CONCATENATE('Copy paste to Here'!G111," &amp; ",'Copy paste to Here'!D111,"  &amp;  ",'Copy paste to Here'!E111))),"Empty Cell")</f>
        <v>Empty Cell</v>
      </c>
      <c r="B107" s="49">
        <f>'Copy paste to Here'!C111</f>
        <v>0</v>
      </c>
      <c r="C107" s="50"/>
      <c r="D107" s="50"/>
      <c r="E107" s="51"/>
      <c r="F107" s="51">
        <f t="shared" si="6"/>
        <v>0</v>
      </c>
      <c r="G107" s="52">
        <f t="shared" si="7"/>
        <v>0</v>
      </c>
      <c r="H107" s="55">
        <f t="shared" si="8"/>
        <v>0</v>
      </c>
    </row>
    <row r="108" spans="1:8" s="54" customFormat="1" hidden="1">
      <c r="A108" s="48" t="str">
        <f>IF((LEN('Copy paste to Here'!G112))&gt;5,((CONCATENATE('Copy paste to Here'!G112," &amp; ",'Copy paste to Here'!D112,"  &amp;  ",'Copy paste to Here'!E112))),"Empty Cell")</f>
        <v>Empty Cell</v>
      </c>
      <c r="B108" s="49">
        <f>'Copy paste to Here'!C112</f>
        <v>0</v>
      </c>
      <c r="C108" s="50"/>
      <c r="D108" s="50"/>
      <c r="E108" s="51"/>
      <c r="F108" s="51">
        <f t="shared" si="6"/>
        <v>0</v>
      </c>
      <c r="G108" s="52">
        <f t="shared" si="7"/>
        <v>0</v>
      </c>
      <c r="H108" s="55">
        <f t="shared" si="8"/>
        <v>0</v>
      </c>
    </row>
    <row r="109" spans="1:8" s="54" customFormat="1" hidden="1">
      <c r="A109" s="48" t="str">
        <f>IF((LEN('Copy paste to Here'!G113))&gt;5,((CONCATENATE('Copy paste to Here'!G113," &amp; ",'Copy paste to Here'!D113,"  &amp;  ",'Copy paste to Here'!E113))),"Empty Cell")</f>
        <v>Empty Cell</v>
      </c>
      <c r="B109" s="49">
        <f>'Copy paste to Here'!C113</f>
        <v>0</v>
      </c>
      <c r="C109" s="50"/>
      <c r="D109" s="50"/>
      <c r="E109" s="51"/>
      <c r="F109" s="51">
        <f t="shared" si="6"/>
        <v>0</v>
      </c>
      <c r="G109" s="52">
        <f t="shared" si="7"/>
        <v>0</v>
      </c>
      <c r="H109" s="55">
        <f t="shared" si="8"/>
        <v>0</v>
      </c>
    </row>
    <row r="110" spans="1:8" s="54" customFormat="1" hidden="1">
      <c r="A110" s="48" t="str">
        <f>IF((LEN('Copy paste to Here'!G114))&gt;5,((CONCATENATE('Copy paste to Here'!G114," &amp; ",'Copy paste to Here'!D114,"  &amp;  ",'Copy paste to Here'!E114))),"Empty Cell")</f>
        <v>Empty Cell</v>
      </c>
      <c r="B110" s="49">
        <f>'Copy paste to Here'!C114</f>
        <v>0</v>
      </c>
      <c r="C110" s="50"/>
      <c r="D110" s="50"/>
      <c r="E110" s="51"/>
      <c r="F110" s="51">
        <f t="shared" si="6"/>
        <v>0</v>
      </c>
      <c r="G110" s="52">
        <f t="shared" si="7"/>
        <v>0</v>
      </c>
      <c r="H110" s="55">
        <f t="shared" si="8"/>
        <v>0</v>
      </c>
    </row>
    <row r="111" spans="1:8" s="54" customFormat="1" hidden="1">
      <c r="A111" s="48" t="str">
        <f>IF((LEN('Copy paste to Here'!G115))&gt;5,((CONCATENATE('Copy paste to Here'!G115," &amp; ",'Copy paste to Here'!D115,"  &amp;  ",'Copy paste to Here'!E115))),"Empty Cell")</f>
        <v>Empty Cell</v>
      </c>
      <c r="B111" s="49">
        <f>'Copy paste to Here'!C115</f>
        <v>0</v>
      </c>
      <c r="C111" s="50"/>
      <c r="D111" s="50"/>
      <c r="E111" s="51"/>
      <c r="F111" s="51">
        <f t="shared" si="6"/>
        <v>0</v>
      </c>
      <c r="G111" s="52">
        <f t="shared" si="7"/>
        <v>0</v>
      </c>
      <c r="H111" s="55">
        <f t="shared" si="8"/>
        <v>0</v>
      </c>
    </row>
    <row r="112" spans="1:8" s="54" customFormat="1" hidden="1">
      <c r="A112" s="48" t="str">
        <f>IF((LEN('Copy paste to Here'!G116))&gt;5,((CONCATENATE('Copy paste to Here'!G116," &amp; ",'Copy paste to Here'!D116,"  &amp;  ",'Copy paste to Here'!E116))),"Empty Cell")</f>
        <v>Empty Cell</v>
      </c>
      <c r="B112" s="49">
        <f>'Copy paste to Here'!C116</f>
        <v>0</v>
      </c>
      <c r="C112" s="50"/>
      <c r="D112" s="50"/>
      <c r="E112" s="51"/>
      <c r="F112" s="51">
        <f t="shared" si="6"/>
        <v>0</v>
      </c>
      <c r="G112" s="52">
        <f t="shared" si="7"/>
        <v>0</v>
      </c>
      <c r="H112" s="55">
        <f t="shared" si="8"/>
        <v>0</v>
      </c>
    </row>
    <row r="113" spans="1:8" s="54" customFormat="1" hidden="1">
      <c r="A113" s="48" t="str">
        <f>IF((LEN('Copy paste to Here'!G117))&gt;5,((CONCATENATE('Copy paste to Here'!G117," &amp; ",'Copy paste to Here'!D117,"  &amp;  ",'Copy paste to Here'!E117))),"Empty Cell")</f>
        <v>Empty Cell</v>
      </c>
      <c r="B113" s="49">
        <f>'Copy paste to Here'!C117</f>
        <v>0</v>
      </c>
      <c r="C113" s="50"/>
      <c r="D113" s="50"/>
      <c r="E113" s="51"/>
      <c r="F113" s="51">
        <f t="shared" si="6"/>
        <v>0</v>
      </c>
      <c r="G113" s="52">
        <f t="shared" si="7"/>
        <v>0</v>
      </c>
      <c r="H113" s="55">
        <f t="shared" si="8"/>
        <v>0</v>
      </c>
    </row>
    <row r="114" spans="1:8" s="54" customFormat="1" hidden="1">
      <c r="A114" s="48" t="str">
        <f>IF((LEN('Copy paste to Here'!G118))&gt;5,((CONCATENATE('Copy paste to Here'!G118," &amp; ",'Copy paste to Here'!D118,"  &amp;  ",'Copy paste to Here'!E118))),"Empty Cell")</f>
        <v>Empty Cell</v>
      </c>
      <c r="B114" s="49">
        <f>'Copy paste to Here'!C118</f>
        <v>0</v>
      </c>
      <c r="C114" s="50"/>
      <c r="D114" s="50"/>
      <c r="E114" s="51"/>
      <c r="F114" s="51">
        <f t="shared" si="6"/>
        <v>0</v>
      </c>
      <c r="G114" s="52">
        <f t="shared" si="7"/>
        <v>0</v>
      </c>
      <c r="H114" s="55">
        <f t="shared" si="8"/>
        <v>0</v>
      </c>
    </row>
    <row r="115" spans="1:8" s="54" customFormat="1" hidden="1">
      <c r="A115" s="48" t="str">
        <f>IF((LEN('Copy paste to Here'!G119))&gt;5,((CONCATENATE('Copy paste to Here'!G119," &amp; ",'Copy paste to Here'!D119,"  &amp;  ",'Copy paste to Here'!E119))),"Empty Cell")</f>
        <v>Empty Cell</v>
      </c>
      <c r="B115" s="49">
        <f>'Copy paste to Here'!C119</f>
        <v>0</v>
      </c>
      <c r="C115" s="50"/>
      <c r="D115" s="50"/>
      <c r="E115" s="51"/>
      <c r="F115" s="51">
        <f t="shared" si="6"/>
        <v>0</v>
      </c>
      <c r="G115" s="52">
        <f t="shared" si="7"/>
        <v>0</v>
      </c>
      <c r="H115" s="55">
        <f t="shared" si="8"/>
        <v>0</v>
      </c>
    </row>
    <row r="116" spans="1:8" s="54" customFormat="1" hidden="1">
      <c r="A116" s="48" t="str">
        <f>IF((LEN('Copy paste to Here'!G120))&gt;5,((CONCATENATE('Copy paste to Here'!G120," &amp; ",'Copy paste to Here'!D120,"  &amp;  ",'Copy paste to Here'!E120))),"Empty Cell")</f>
        <v>Empty Cell</v>
      </c>
      <c r="B116" s="49">
        <f>'Copy paste to Here'!C120</f>
        <v>0</v>
      </c>
      <c r="C116" s="50"/>
      <c r="D116" s="50"/>
      <c r="E116" s="51"/>
      <c r="F116" s="51">
        <f t="shared" si="6"/>
        <v>0</v>
      </c>
      <c r="G116" s="52">
        <f t="shared" si="7"/>
        <v>0</v>
      </c>
      <c r="H116" s="55">
        <f t="shared" si="8"/>
        <v>0</v>
      </c>
    </row>
    <row r="117" spans="1:8" s="54" customFormat="1" hidden="1">
      <c r="A117" s="48" t="str">
        <f>IF((LEN('Copy paste to Here'!G121))&gt;5,((CONCATENATE('Copy paste to Here'!G121," &amp; ",'Copy paste to Here'!D121,"  &amp;  ",'Copy paste to Here'!E121))),"Empty Cell")</f>
        <v>Empty Cell</v>
      </c>
      <c r="B117" s="49">
        <f>'Copy paste to Here'!C121</f>
        <v>0</v>
      </c>
      <c r="C117" s="50"/>
      <c r="D117" s="50"/>
      <c r="E117" s="51"/>
      <c r="F117" s="51">
        <f t="shared" si="6"/>
        <v>0</v>
      </c>
      <c r="G117" s="52">
        <f t="shared" si="7"/>
        <v>0</v>
      </c>
      <c r="H117" s="55">
        <f t="shared" si="8"/>
        <v>0</v>
      </c>
    </row>
    <row r="118" spans="1:8" s="54" customFormat="1" hidden="1">
      <c r="A118" s="48" t="str">
        <f>IF((LEN('Copy paste to Here'!G122))&gt;5,((CONCATENATE('Copy paste to Here'!G122," &amp; ",'Copy paste to Here'!D122,"  &amp;  ",'Copy paste to Here'!E122))),"Empty Cell")</f>
        <v>Empty Cell</v>
      </c>
      <c r="B118" s="49">
        <f>'Copy paste to Here'!C122</f>
        <v>0</v>
      </c>
      <c r="C118" s="50"/>
      <c r="D118" s="50"/>
      <c r="E118" s="51"/>
      <c r="F118" s="51">
        <f t="shared" si="6"/>
        <v>0</v>
      </c>
      <c r="G118" s="52">
        <f t="shared" si="7"/>
        <v>0</v>
      </c>
      <c r="H118" s="55">
        <f t="shared" si="8"/>
        <v>0</v>
      </c>
    </row>
    <row r="119" spans="1:8" s="54" customFormat="1" hidden="1">
      <c r="A119" s="48" t="str">
        <f>IF((LEN('Copy paste to Here'!G123))&gt;5,((CONCATENATE('Copy paste to Here'!G123," &amp; ",'Copy paste to Here'!D123,"  &amp;  ",'Copy paste to Here'!E123))),"Empty Cell")</f>
        <v>Empty Cell</v>
      </c>
      <c r="B119" s="49">
        <f>'Copy paste to Here'!C123</f>
        <v>0</v>
      </c>
      <c r="C119" s="50"/>
      <c r="D119" s="50"/>
      <c r="E119" s="51"/>
      <c r="F119" s="51">
        <f t="shared" si="6"/>
        <v>0</v>
      </c>
      <c r="G119" s="52">
        <f t="shared" si="7"/>
        <v>0</v>
      </c>
      <c r="H119" s="55">
        <f t="shared" si="8"/>
        <v>0</v>
      </c>
    </row>
    <row r="120" spans="1:8" s="54" customFormat="1" hidden="1">
      <c r="A120" s="48" t="str">
        <f>IF((LEN('Copy paste to Here'!G124))&gt;5,((CONCATENATE('Copy paste to Here'!G124," &amp; ",'Copy paste to Here'!D124,"  &amp;  ",'Copy paste to Here'!E124))),"Empty Cell")</f>
        <v>Empty Cell</v>
      </c>
      <c r="B120" s="49">
        <f>'Copy paste to Here'!C124</f>
        <v>0</v>
      </c>
      <c r="C120" s="50"/>
      <c r="D120" s="50"/>
      <c r="E120" s="51"/>
      <c r="F120" s="51">
        <f t="shared" si="6"/>
        <v>0</v>
      </c>
      <c r="G120" s="52">
        <f t="shared" si="7"/>
        <v>0</v>
      </c>
      <c r="H120" s="55">
        <f t="shared" si="8"/>
        <v>0</v>
      </c>
    </row>
    <row r="121" spans="1:8" s="54" customFormat="1" hidden="1">
      <c r="A121" s="48" t="str">
        <f>IF((LEN('Copy paste to Here'!G125))&gt;5,((CONCATENATE('Copy paste to Here'!G125," &amp; ",'Copy paste to Here'!D125,"  &amp;  ",'Copy paste to Here'!E125))),"Empty Cell")</f>
        <v>Empty Cell</v>
      </c>
      <c r="B121" s="49">
        <f>'Copy paste to Here'!C125</f>
        <v>0</v>
      </c>
      <c r="C121" s="50"/>
      <c r="D121" s="50"/>
      <c r="E121" s="51"/>
      <c r="F121" s="51">
        <f t="shared" si="6"/>
        <v>0</v>
      </c>
      <c r="G121" s="52">
        <f t="shared" si="7"/>
        <v>0</v>
      </c>
      <c r="H121" s="55">
        <f t="shared" si="8"/>
        <v>0</v>
      </c>
    </row>
    <row r="122" spans="1:8" s="54" customFormat="1" hidden="1">
      <c r="A122" s="48" t="str">
        <f>IF((LEN('Copy paste to Here'!G126))&gt;5,((CONCATENATE('Copy paste to Here'!G126," &amp; ",'Copy paste to Here'!D126,"  &amp;  ",'Copy paste to Here'!E126))),"Empty Cell")</f>
        <v>Empty Cell</v>
      </c>
      <c r="B122" s="49">
        <f>'Copy paste to Here'!C126</f>
        <v>0</v>
      </c>
      <c r="C122" s="50"/>
      <c r="D122" s="50"/>
      <c r="E122" s="51"/>
      <c r="F122" s="51">
        <f t="shared" si="6"/>
        <v>0</v>
      </c>
      <c r="G122" s="52">
        <f t="shared" si="7"/>
        <v>0</v>
      </c>
      <c r="H122" s="55">
        <f t="shared" si="8"/>
        <v>0</v>
      </c>
    </row>
    <row r="123" spans="1:8" s="54" customFormat="1" hidden="1">
      <c r="A123" s="48" t="str">
        <f>IF((LEN('Copy paste to Here'!G127))&gt;5,((CONCATENATE('Copy paste to Here'!G127," &amp; ",'Copy paste to Here'!D127,"  &amp;  ",'Copy paste to Here'!E127))),"Empty Cell")</f>
        <v>Empty Cell</v>
      </c>
      <c r="B123" s="49">
        <f>'Copy paste to Here'!C127</f>
        <v>0</v>
      </c>
      <c r="C123" s="50"/>
      <c r="D123" s="50"/>
      <c r="E123" s="51"/>
      <c r="F123" s="51">
        <f t="shared" si="6"/>
        <v>0</v>
      </c>
      <c r="G123" s="52">
        <f t="shared" si="7"/>
        <v>0</v>
      </c>
      <c r="H123" s="55">
        <f t="shared" si="8"/>
        <v>0</v>
      </c>
    </row>
    <row r="124" spans="1:8" s="54" customFormat="1" hidden="1">
      <c r="A124" s="48" t="str">
        <f>IF((LEN('Copy paste to Here'!G128))&gt;5,((CONCATENATE('Copy paste to Here'!G128," &amp; ",'Copy paste to Here'!D128,"  &amp;  ",'Copy paste to Here'!E128))),"Empty Cell")</f>
        <v>Empty Cell</v>
      </c>
      <c r="B124" s="49">
        <f>'Copy paste to Here'!C128</f>
        <v>0</v>
      </c>
      <c r="C124" s="50"/>
      <c r="D124" s="50"/>
      <c r="E124" s="51"/>
      <c r="F124" s="51">
        <f t="shared" si="6"/>
        <v>0</v>
      </c>
      <c r="G124" s="52">
        <f t="shared" si="7"/>
        <v>0</v>
      </c>
      <c r="H124" s="55">
        <f t="shared" si="8"/>
        <v>0</v>
      </c>
    </row>
    <row r="125" spans="1:8" s="54" customFormat="1" hidden="1">
      <c r="A125" s="48" t="str">
        <f>IF((LEN('Copy paste to Here'!G129))&gt;5,((CONCATENATE('Copy paste to Here'!G129," &amp; ",'Copy paste to Here'!D129,"  &amp;  ",'Copy paste to Here'!E129))),"Empty Cell")</f>
        <v>Empty Cell</v>
      </c>
      <c r="B125" s="49">
        <f>'Copy paste to Here'!C129</f>
        <v>0</v>
      </c>
      <c r="C125" s="50"/>
      <c r="D125" s="50"/>
      <c r="E125" s="51"/>
      <c r="F125" s="51">
        <f t="shared" si="6"/>
        <v>0</v>
      </c>
      <c r="G125" s="52">
        <f t="shared" si="7"/>
        <v>0</v>
      </c>
      <c r="H125" s="55">
        <f t="shared" si="8"/>
        <v>0</v>
      </c>
    </row>
    <row r="126" spans="1:8" s="54" customFormat="1" hidden="1">
      <c r="A126" s="48" t="str">
        <f>IF((LEN('Copy paste to Here'!G130))&gt;5,((CONCATENATE('Copy paste to Here'!G130," &amp; ",'Copy paste to Here'!D130,"  &amp;  ",'Copy paste to Here'!E130))),"Empty Cell")</f>
        <v>Empty Cell</v>
      </c>
      <c r="B126" s="49">
        <f>'Copy paste to Here'!C130</f>
        <v>0</v>
      </c>
      <c r="C126" s="50"/>
      <c r="D126" s="50"/>
      <c r="E126" s="51"/>
      <c r="F126" s="51">
        <f t="shared" si="6"/>
        <v>0</v>
      </c>
      <c r="G126" s="52">
        <f t="shared" si="7"/>
        <v>0</v>
      </c>
      <c r="H126" s="55">
        <f t="shared" si="8"/>
        <v>0</v>
      </c>
    </row>
    <row r="127" spans="1:8" s="54" customFormat="1" hidden="1">
      <c r="A127" s="48" t="str">
        <f>IF((LEN('Copy paste to Here'!G131))&gt;5,((CONCATENATE('Copy paste to Here'!G131," &amp; ",'Copy paste to Here'!D131,"  &amp;  ",'Copy paste to Here'!E131))),"Empty Cell")</f>
        <v>Empty Cell</v>
      </c>
      <c r="B127" s="49">
        <f>'Copy paste to Here'!C131</f>
        <v>0</v>
      </c>
      <c r="C127" s="50"/>
      <c r="D127" s="50"/>
      <c r="E127" s="51"/>
      <c r="F127" s="51">
        <f t="shared" si="6"/>
        <v>0</v>
      </c>
      <c r="G127" s="52">
        <f t="shared" si="7"/>
        <v>0</v>
      </c>
      <c r="H127" s="55">
        <f t="shared" si="8"/>
        <v>0</v>
      </c>
    </row>
    <row r="128" spans="1:8" s="54" customFormat="1" hidden="1">
      <c r="A128" s="48" t="str">
        <f>IF((LEN('Copy paste to Here'!G132))&gt;5,((CONCATENATE('Copy paste to Here'!G132," &amp; ",'Copy paste to Here'!D132,"  &amp;  ",'Copy paste to Here'!E132))),"Empty Cell")</f>
        <v>Empty Cell</v>
      </c>
      <c r="B128" s="49">
        <f>'Copy paste to Here'!C132</f>
        <v>0</v>
      </c>
      <c r="C128" s="50"/>
      <c r="D128" s="50"/>
      <c r="E128" s="51"/>
      <c r="F128" s="51">
        <f t="shared" si="6"/>
        <v>0</v>
      </c>
      <c r="G128" s="52">
        <f t="shared" si="7"/>
        <v>0</v>
      </c>
      <c r="H128" s="55">
        <f t="shared" si="8"/>
        <v>0</v>
      </c>
    </row>
    <row r="129" spans="1:8" s="54" customFormat="1" hidden="1">
      <c r="A129" s="48" t="str">
        <f>IF((LEN('Copy paste to Here'!G133))&gt;5,((CONCATENATE('Copy paste to Here'!G133," &amp; ",'Copy paste to Here'!D133,"  &amp;  ",'Copy paste to Here'!E133))),"Empty Cell")</f>
        <v>Empty Cell</v>
      </c>
      <c r="B129" s="49">
        <f>'Copy paste to Here'!C133</f>
        <v>0</v>
      </c>
      <c r="C129" s="50"/>
      <c r="D129" s="50"/>
      <c r="E129" s="51"/>
      <c r="F129" s="51">
        <f t="shared" si="6"/>
        <v>0</v>
      </c>
      <c r="G129" s="52">
        <f t="shared" si="7"/>
        <v>0</v>
      </c>
      <c r="H129" s="55">
        <f t="shared" si="8"/>
        <v>0</v>
      </c>
    </row>
    <row r="130" spans="1:8" s="54" customFormat="1" hidden="1">
      <c r="A130" s="48" t="str">
        <f>IF((LEN('Copy paste to Here'!G134))&gt;5,((CONCATENATE('Copy paste to Here'!G134," &amp; ",'Copy paste to Here'!D134,"  &amp;  ",'Copy paste to Here'!E134))),"Empty Cell")</f>
        <v>Empty Cell</v>
      </c>
      <c r="B130" s="49">
        <f>'Copy paste to Here'!C134</f>
        <v>0</v>
      </c>
      <c r="C130" s="50"/>
      <c r="D130" s="50"/>
      <c r="E130" s="51"/>
      <c r="F130" s="51">
        <f t="shared" si="6"/>
        <v>0</v>
      </c>
      <c r="G130" s="52">
        <f t="shared" si="7"/>
        <v>0</v>
      </c>
      <c r="H130" s="55">
        <f t="shared" si="8"/>
        <v>0</v>
      </c>
    </row>
    <row r="131" spans="1:8" s="54" customFormat="1" hidden="1">
      <c r="A131" s="48" t="str">
        <f>IF((LEN('Copy paste to Here'!G135))&gt;5,((CONCATENATE('Copy paste to Here'!G135," &amp; ",'Copy paste to Here'!D135,"  &amp;  ",'Copy paste to Here'!E135))),"Empty Cell")</f>
        <v>Empty Cell</v>
      </c>
      <c r="B131" s="49">
        <f>'Copy paste to Here'!C135</f>
        <v>0</v>
      </c>
      <c r="C131" s="50"/>
      <c r="D131" s="50"/>
      <c r="E131" s="51"/>
      <c r="F131" s="51">
        <f t="shared" si="6"/>
        <v>0</v>
      </c>
      <c r="G131" s="52">
        <f t="shared" si="7"/>
        <v>0</v>
      </c>
      <c r="H131" s="55">
        <f t="shared" si="8"/>
        <v>0</v>
      </c>
    </row>
    <row r="132" spans="1:8" s="54" customFormat="1" hidden="1">
      <c r="A132" s="48" t="str">
        <f>IF((LEN('Copy paste to Here'!G136))&gt;5,((CONCATENATE('Copy paste to Here'!G136," &amp; ",'Copy paste to Here'!D136,"  &amp;  ",'Copy paste to Here'!E136))),"Empty Cell")</f>
        <v>Empty Cell</v>
      </c>
      <c r="B132" s="49">
        <f>'Copy paste to Here'!C136</f>
        <v>0</v>
      </c>
      <c r="C132" s="50"/>
      <c r="D132" s="50"/>
      <c r="E132" s="51"/>
      <c r="F132" s="51">
        <f t="shared" si="6"/>
        <v>0</v>
      </c>
      <c r="G132" s="52">
        <f t="shared" si="7"/>
        <v>0</v>
      </c>
      <c r="H132" s="55">
        <f t="shared" si="8"/>
        <v>0</v>
      </c>
    </row>
    <row r="133" spans="1:8" s="54" customFormat="1" hidden="1">
      <c r="A133" s="48" t="str">
        <f>IF((LEN('Copy paste to Here'!G137))&gt;5,((CONCATENATE('Copy paste to Here'!G137," &amp; ",'Copy paste to Here'!D137,"  &amp;  ",'Copy paste to Here'!E137))),"Empty Cell")</f>
        <v>Empty Cell</v>
      </c>
      <c r="B133" s="49">
        <f>'Copy paste to Here'!C137</f>
        <v>0</v>
      </c>
      <c r="C133" s="50"/>
      <c r="D133" s="50"/>
      <c r="E133" s="51"/>
      <c r="F133" s="51">
        <f t="shared" si="6"/>
        <v>0</v>
      </c>
      <c r="G133" s="52">
        <f t="shared" si="7"/>
        <v>0</v>
      </c>
      <c r="H133" s="55">
        <f t="shared" si="8"/>
        <v>0</v>
      </c>
    </row>
    <row r="134" spans="1:8" s="54" customFormat="1" hidden="1">
      <c r="A134" s="48" t="str">
        <f>IF((LEN('Copy paste to Here'!G138))&gt;5,((CONCATENATE('Copy paste to Here'!G138," &amp; ",'Copy paste to Here'!D138,"  &amp;  ",'Copy paste to Here'!E138))),"Empty Cell")</f>
        <v>Empty Cell</v>
      </c>
      <c r="B134" s="49">
        <f>'Copy paste to Here'!C138</f>
        <v>0</v>
      </c>
      <c r="C134" s="50"/>
      <c r="D134" s="50"/>
      <c r="E134" s="51"/>
      <c r="F134" s="51">
        <f t="shared" si="6"/>
        <v>0</v>
      </c>
      <c r="G134" s="52">
        <f t="shared" si="7"/>
        <v>0</v>
      </c>
      <c r="H134" s="55">
        <f t="shared" si="8"/>
        <v>0</v>
      </c>
    </row>
    <row r="135" spans="1:8" s="54" customFormat="1" hidden="1">
      <c r="A135" s="48" t="str">
        <f>IF((LEN('Copy paste to Here'!G139))&gt;5,((CONCATENATE('Copy paste to Here'!G139," &amp; ",'Copy paste to Here'!D139,"  &amp;  ",'Copy paste to Here'!E139))),"Empty Cell")</f>
        <v>Empty Cell</v>
      </c>
      <c r="B135" s="49">
        <f>'Copy paste to Here'!C139</f>
        <v>0</v>
      </c>
      <c r="C135" s="50"/>
      <c r="D135" s="50"/>
      <c r="E135" s="51"/>
      <c r="F135" s="51">
        <f t="shared" si="6"/>
        <v>0</v>
      </c>
      <c r="G135" s="52">
        <f t="shared" si="7"/>
        <v>0</v>
      </c>
      <c r="H135" s="55">
        <f t="shared" si="8"/>
        <v>0</v>
      </c>
    </row>
    <row r="136" spans="1:8" s="54" customFormat="1" hidden="1">
      <c r="A136" s="48" t="str">
        <f>IF((LEN('Copy paste to Here'!G140))&gt;5,((CONCATENATE('Copy paste to Here'!G140," &amp; ",'Copy paste to Here'!D140,"  &amp;  ",'Copy paste to Here'!E140))),"Empty Cell")</f>
        <v>Empty Cell</v>
      </c>
      <c r="B136" s="49">
        <f>'Copy paste to Here'!C140</f>
        <v>0</v>
      </c>
      <c r="C136" s="50"/>
      <c r="D136" s="50"/>
      <c r="E136" s="51"/>
      <c r="F136" s="51">
        <f t="shared" si="6"/>
        <v>0</v>
      </c>
      <c r="G136" s="52">
        <f t="shared" si="7"/>
        <v>0</v>
      </c>
      <c r="H136" s="55">
        <f t="shared" si="8"/>
        <v>0</v>
      </c>
    </row>
    <row r="137" spans="1:8" s="54" customFormat="1" hidden="1">
      <c r="A137" s="48" t="str">
        <f>IF((LEN('Copy paste to Here'!G141))&gt;5,((CONCATENATE('Copy paste to Here'!G141," &amp; ",'Copy paste to Here'!D141,"  &amp;  ",'Copy paste to Here'!E141))),"Empty Cell")</f>
        <v>Empty Cell</v>
      </c>
      <c r="B137" s="49">
        <f>'Copy paste to Here'!C141</f>
        <v>0</v>
      </c>
      <c r="C137" s="50"/>
      <c r="D137" s="50"/>
      <c r="E137" s="51"/>
      <c r="F137" s="51">
        <f t="shared" si="6"/>
        <v>0</v>
      </c>
      <c r="G137" s="52">
        <f t="shared" si="7"/>
        <v>0</v>
      </c>
      <c r="H137" s="55">
        <f t="shared" si="8"/>
        <v>0</v>
      </c>
    </row>
    <row r="138" spans="1:8" s="54" customFormat="1" hidden="1">
      <c r="A138" s="48" t="str">
        <f>IF((LEN('Copy paste to Here'!G142))&gt;5,((CONCATENATE('Copy paste to Here'!G142," &amp; ",'Copy paste to Here'!D142,"  &amp;  ",'Copy paste to Here'!E142))),"Empty Cell")</f>
        <v>Empty Cell</v>
      </c>
      <c r="B138" s="49">
        <f>'Copy paste to Here'!C142</f>
        <v>0</v>
      </c>
      <c r="C138" s="50"/>
      <c r="D138" s="50"/>
      <c r="E138" s="51"/>
      <c r="F138" s="51">
        <f t="shared" si="6"/>
        <v>0</v>
      </c>
      <c r="G138" s="52">
        <f t="shared" si="7"/>
        <v>0</v>
      </c>
      <c r="H138" s="55">
        <f t="shared" si="8"/>
        <v>0</v>
      </c>
    </row>
    <row r="139" spans="1:8" s="54" customFormat="1" hidden="1">
      <c r="A139" s="48" t="str">
        <f>IF((LEN('Copy paste to Here'!G143))&gt;5,((CONCATENATE('Copy paste to Here'!G143," &amp; ",'Copy paste to Here'!D143,"  &amp;  ",'Copy paste to Here'!E143))),"Empty Cell")</f>
        <v>Empty Cell</v>
      </c>
      <c r="B139" s="49">
        <f>'Copy paste to Here'!C143</f>
        <v>0</v>
      </c>
      <c r="C139" s="50"/>
      <c r="D139" s="50"/>
      <c r="E139" s="51"/>
      <c r="F139" s="51">
        <f t="shared" si="6"/>
        <v>0</v>
      </c>
      <c r="G139" s="52">
        <f t="shared" si="7"/>
        <v>0</v>
      </c>
      <c r="H139" s="55">
        <f t="shared" si="8"/>
        <v>0</v>
      </c>
    </row>
    <row r="140" spans="1:8" s="54" customFormat="1" hidden="1">
      <c r="A140" s="48" t="str">
        <f>IF((LEN('Copy paste to Here'!G144))&gt;5,((CONCATENATE('Copy paste to Here'!G144," &amp; ",'Copy paste to Here'!D144,"  &amp;  ",'Copy paste to Here'!E144))),"Empty Cell")</f>
        <v>Empty Cell</v>
      </c>
      <c r="B140" s="49">
        <f>'Copy paste to Here'!C144</f>
        <v>0</v>
      </c>
      <c r="C140" s="50"/>
      <c r="D140" s="50"/>
      <c r="E140" s="51"/>
      <c r="F140" s="51">
        <f t="shared" si="6"/>
        <v>0</v>
      </c>
      <c r="G140" s="52">
        <f t="shared" si="7"/>
        <v>0</v>
      </c>
      <c r="H140" s="55">
        <f t="shared" si="8"/>
        <v>0</v>
      </c>
    </row>
    <row r="141" spans="1:8" s="54" customFormat="1" hidden="1">
      <c r="A141" s="48" t="str">
        <f>IF((LEN('Copy paste to Here'!G145))&gt;5,((CONCATENATE('Copy paste to Here'!G145," &amp; ",'Copy paste to Here'!D145,"  &amp;  ",'Copy paste to Here'!E145))),"Empty Cell")</f>
        <v>Empty Cell</v>
      </c>
      <c r="B141" s="49">
        <f>'Copy paste to Here'!C145</f>
        <v>0</v>
      </c>
      <c r="C141" s="50"/>
      <c r="D141" s="50"/>
      <c r="E141" s="51"/>
      <c r="F141" s="51">
        <f t="shared" si="6"/>
        <v>0</v>
      </c>
      <c r="G141" s="52">
        <f t="shared" si="7"/>
        <v>0</v>
      </c>
      <c r="H141" s="55">
        <f t="shared" si="8"/>
        <v>0</v>
      </c>
    </row>
    <row r="142" spans="1:8" s="54" customFormat="1" hidden="1">
      <c r="A142" s="48" t="str">
        <f>IF((LEN('Copy paste to Here'!G146))&gt;5,((CONCATENATE('Copy paste to Here'!G146," &amp; ",'Copy paste to Here'!D146,"  &amp;  ",'Copy paste to Here'!E146))),"Empty Cell")</f>
        <v>Empty Cell</v>
      </c>
      <c r="B142" s="49">
        <f>'Copy paste to Here'!C146</f>
        <v>0</v>
      </c>
      <c r="C142" s="50"/>
      <c r="D142" s="50"/>
      <c r="E142" s="51"/>
      <c r="F142" s="51">
        <f t="shared" si="6"/>
        <v>0</v>
      </c>
      <c r="G142" s="52">
        <f t="shared" si="7"/>
        <v>0</v>
      </c>
      <c r="H142" s="55">
        <f t="shared" si="8"/>
        <v>0</v>
      </c>
    </row>
    <row r="143" spans="1:8" s="54" customFormat="1" hidden="1">
      <c r="A143" s="48" t="str">
        <f>IF((LEN('Copy paste to Here'!G147))&gt;5,((CONCATENATE('Copy paste to Here'!G147," &amp; ",'Copy paste to Here'!D147,"  &amp;  ",'Copy paste to Here'!E147))),"Empty Cell")</f>
        <v>Empty Cell</v>
      </c>
      <c r="B143" s="49">
        <f>'Copy paste to Here'!C147</f>
        <v>0</v>
      </c>
      <c r="C143" s="50"/>
      <c r="D143" s="50"/>
      <c r="E143" s="51"/>
      <c r="F143" s="51">
        <f t="shared" si="6"/>
        <v>0</v>
      </c>
      <c r="G143" s="52">
        <f t="shared" si="7"/>
        <v>0</v>
      </c>
      <c r="H143" s="55">
        <f t="shared" si="8"/>
        <v>0</v>
      </c>
    </row>
    <row r="144" spans="1:8" s="54" customFormat="1" hidden="1">
      <c r="A144" s="48" t="str">
        <f>IF((LEN('Copy paste to Here'!G148))&gt;5,((CONCATENATE('Copy paste to Here'!G148," &amp; ",'Copy paste to Here'!D148,"  &amp;  ",'Copy paste to Here'!E148))),"Empty Cell")</f>
        <v>Empty Cell</v>
      </c>
      <c r="B144" s="49">
        <f>'Copy paste to Here'!C148</f>
        <v>0</v>
      </c>
      <c r="C144" s="50"/>
      <c r="D144" s="50"/>
      <c r="E144" s="51"/>
      <c r="F144" s="51">
        <f t="shared" si="6"/>
        <v>0</v>
      </c>
      <c r="G144" s="52">
        <f t="shared" si="7"/>
        <v>0</v>
      </c>
      <c r="H144" s="55">
        <f t="shared" si="8"/>
        <v>0</v>
      </c>
    </row>
    <row r="145" spans="1:8" s="54" customFormat="1" hidden="1">
      <c r="A145" s="48" t="str">
        <f>IF((LEN('Copy paste to Here'!G149))&gt;5,((CONCATENATE('Copy paste to Here'!G149," &amp; ",'Copy paste to Here'!D149,"  &amp;  ",'Copy paste to Here'!E149))),"Empty Cell")</f>
        <v>Empty Cell</v>
      </c>
      <c r="B145" s="49">
        <f>'Copy paste to Here'!C149</f>
        <v>0</v>
      </c>
      <c r="C145" s="50"/>
      <c r="D145" s="50"/>
      <c r="E145" s="51"/>
      <c r="F145" s="51">
        <f t="shared" si="6"/>
        <v>0</v>
      </c>
      <c r="G145" s="52">
        <f t="shared" si="7"/>
        <v>0</v>
      </c>
      <c r="H145" s="55">
        <f t="shared" si="8"/>
        <v>0</v>
      </c>
    </row>
    <row r="146" spans="1:8" s="54" customFormat="1" hidden="1">
      <c r="A146" s="48" t="str">
        <f>IF((LEN('Copy paste to Here'!G150))&gt;5,((CONCATENATE('Copy paste to Here'!G150," &amp; ",'Copy paste to Here'!D150,"  &amp;  ",'Copy paste to Here'!E150))),"Empty Cell")</f>
        <v>Empty Cell</v>
      </c>
      <c r="B146" s="49">
        <f>'Copy paste to Here'!C150</f>
        <v>0</v>
      </c>
      <c r="C146" s="50"/>
      <c r="D146" s="50"/>
      <c r="E146" s="51"/>
      <c r="F146" s="51">
        <f t="shared" si="6"/>
        <v>0</v>
      </c>
      <c r="G146" s="52">
        <f t="shared" si="7"/>
        <v>0</v>
      </c>
      <c r="H146" s="55">
        <f t="shared" si="8"/>
        <v>0</v>
      </c>
    </row>
    <row r="147" spans="1:8" s="54" customFormat="1" hidden="1">
      <c r="A147" s="48" t="str">
        <f>IF((LEN('Copy paste to Here'!G151))&gt;5,((CONCATENATE('Copy paste to Here'!G151," &amp; ",'Copy paste to Here'!D151,"  &amp;  ",'Copy paste to Here'!E151))),"Empty Cell")</f>
        <v>Empty Cell</v>
      </c>
      <c r="B147" s="49">
        <f>'Copy paste to Here'!C151</f>
        <v>0</v>
      </c>
      <c r="C147" s="50"/>
      <c r="D147" s="50"/>
      <c r="E147" s="51"/>
      <c r="F147" s="51">
        <f t="shared" ref="F147:F156" si="9">D147*E147</f>
        <v>0</v>
      </c>
      <c r="G147" s="52">
        <f t="shared" ref="G147:G210" si="10">E147*$E$14</f>
        <v>0</v>
      </c>
      <c r="H147" s="55">
        <f t="shared" ref="H147:H210" si="11">D147*G147</f>
        <v>0</v>
      </c>
    </row>
    <row r="148" spans="1:8" s="54" customFormat="1" hidden="1">
      <c r="A148" s="48" t="str">
        <f>IF((LEN('Copy paste to Here'!G152))&gt;5,((CONCATENATE('Copy paste to Here'!G152," &amp; ",'Copy paste to Here'!D152,"  &amp;  ",'Copy paste to Here'!E152))),"Empty Cell")</f>
        <v>Empty Cell</v>
      </c>
      <c r="B148" s="49">
        <f>'Copy paste to Here'!C152</f>
        <v>0</v>
      </c>
      <c r="C148" s="50"/>
      <c r="D148" s="50"/>
      <c r="E148" s="51"/>
      <c r="F148" s="51">
        <f t="shared" si="9"/>
        <v>0</v>
      </c>
      <c r="G148" s="52">
        <f t="shared" si="10"/>
        <v>0</v>
      </c>
      <c r="H148" s="55">
        <f t="shared" si="11"/>
        <v>0</v>
      </c>
    </row>
    <row r="149" spans="1:8" s="54" customFormat="1" hidden="1">
      <c r="A149" s="48" t="str">
        <f>IF((LEN('Copy paste to Here'!G153))&gt;5,((CONCATENATE('Copy paste to Here'!G153," &amp; ",'Copy paste to Here'!D153,"  &amp;  ",'Copy paste to Here'!E153))),"Empty Cell")</f>
        <v>Empty Cell</v>
      </c>
      <c r="B149" s="49">
        <f>'Copy paste to Here'!C153</f>
        <v>0</v>
      </c>
      <c r="C149" s="50"/>
      <c r="D149" s="50"/>
      <c r="E149" s="51"/>
      <c r="F149" s="51">
        <f t="shared" si="9"/>
        <v>0</v>
      </c>
      <c r="G149" s="52">
        <f t="shared" si="10"/>
        <v>0</v>
      </c>
      <c r="H149" s="55">
        <f t="shared" si="11"/>
        <v>0</v>
      </c>
    </row>
    <row r="150" spans="1:8" s="54" customFormat="1" hidden="1">
      <c r="A150" s="48" t="str">
        <f>IF((LEN('Copy paste to Here'!G154))&gt;5,((CONCATENATE('Copy paste to Here'!G154," &amp; ",'Copy paste to Here'!D154,"  &amp;  ",'Copy paste to Here'!E154))),"Empty Cell")</f>
        <v>Empty Cell</v>
      </c>
      <c r="B150" s="49">
        <f>'Copy paste to Here'!C154</f>
        <v>0</v>
      </c>
      <c r="C150" s="50"/>
      <c r="D150" s="50"/>
      <c r="E150" s="51"/>
      <c r="F150" s="51">
        <f t="shared" si="9"/>
        <v>0</v>
      </c>
      <c r="G150" s="52">
        <f t="shared" si="10"/>
        <v>0</v>
      </c>
      <c r="H150" s="55">
        <f t="shared" si="11"/>
        <v>0</v>
      </c>
    </row>
    <row r="151" spans="1:8" s="54" customFormat="1" hidden="1">
      <c r="A151" s="48" t="str">
        <f>IF((LEN('Copy paste to Here'!G155))&gt;5,((CONCATENATE('Copy paste to Here'!G155," &amp; ",'Copy paste to Here'!D155,"  &amp;  ",'Copy paste to Here'!E155))),"Empty Cell")</f>
        <v>Empty Cell</v>
      </c>
      <c r="B151" s="49">
        <f>'Copy paste to Here'!C155</f>
        <v>0</v>
      </c>
      <c r="C151" s="50"/>
      <c r="D151" s="50"/>
      <c r="E151" s="51"/>
      <c r="F151" s="51">
        <f t="shared" si="9"/>
        <v>0</v>
      </c>
      <c r="G151" s="52">
        <f t="shared" si="10"/>
        <v>0</v>
      </c>
      <c r="H151" s="55">
        <f t="shared" si="11"/>
        <v>0</v>
      </c>
    </row>
    <row r="152" spans="1:8" s="54" customFormat="1" hidden="1">
      <c r="A152" s="48" t="str">
        <f>IF((LEN('Copy paste to Here'!G156))&gt;5,((CONCATENATE('Copy paste to Here'!G156," &amp; ",'Copy paste to Here'!D156,"  &amp;  ",'Copy paste to Here'!E156))),"Empty Cell")</f>
        <v>Empty Cell</v>
      </c>
      <c r="B152" s="49">
        <f>'Copy paste to Here'!C156</f>
        <v>0</v>
      </c>
      <c r="C152" s="50"/>
      <c r="D152" s="50"/>
      <c r="E152" s="51"/>
      <c r="F152" s="51">
        <f t="shared" si="9"/>
        <v>0</v>
      </c>
      <c r="G152" s="52">
        <f t="shared" si="10"/>
        <v>0</v>
      </c>
      <c r="H152" s="55">
        <f t="shared" si="11"/>
        <v>0</v>
      </c>
    </row>
    <row r="153" spans="1:8" s="54" customFormat="1" hidden="1">
      <c r="A153" s="48" t="str">
        <f>IF((LEN('Copy paste to Here'!G157))&gt;5,((CONCATENATE('Copy paste to Here'!G157," &amp; ",'Copy paste to Here'!D157,"  &amp;  ",'Copy paste to Here'!E157))),"Empty Cell")</f>
        <v>Empty Cell</v>
      </c>
      <c r="B153" s="49">
        <f>'Copy paste to Here'!C157</f>
        <v>0</v>
      </c>
      <c r="C153" s="50"/>
      <c r="D153" s="50"/>
      <c r="E153" s="51"/>
      <c r="F153" s="51">
        <f t="shared" si="9"/>
        <v>0</v>
      </c>
      <c r="G153" s="52">
        <f t="shared" si="10"/>
        <v>0</v>
      </c>
      <c r="H153" s="55">
        <f t="shared" si="11"/>
        <v>0</v>
      </c>
    </row>
    <row r="154" spans="1:8" s="54" customFormat="1" hidden="1">
      <c r="A154" s="48" t="str">
        <f>IF((LEN('Copy paste to Here'!G158))&gt;5,((CONCATENATE('Copy paste to Here'!G158," &amp; ",'Copy paste to Here'!D158,"  &amp;  ",'Copy paste to Here'!E158))),"Empty Cell")</f>
        <v>Empty Cell</v>
      </c>
      <c r="B154" s="49">
        <f>'Copy paste to Here'!C158</f>
        <v>0</v>
      </c>
      <c r="C154" s="50"/>
      <c r="D154" s="50"/>
      <c r="E154" s="51"/>
      <c r="F154" s="51">
        <f t="shared" si="9"/>
        <v>0</v>
      </c>
      <c r="G154" s="52">
        <f t="shared" si="10"/>
        <v>0</v>
      </c>
      <c r="H154" s="55">
        <f t="shared" si="11"/>
        <v>0</v>
      </c>
    </row>
    <row r="155" spans="1:8" s="54" customFormat="1" hidden="1">
      <c r="A155" s="48" t="str">
        <f>IF((LEN('Copy paste to Here'!G159))&gt;5,((CONCATENATE('Copy paste to Here'!G159," &amp; ",'Copy paste to Here'!D159,"  &amp;  ",'Copy paste to Here'!E159))),"Empty Cell")</f>
        <v>Empty Cell</v>
      </c>
      <c r="B155" s="49">
        <f>'Copy paste to Here'!C159</f>
        <v>0</v>
      </c>
      <c r="C155" s="50"/>
      <c r="D155" s="50"/>
      <c r="E155" s="51"/>
      <c r="F155" s="51">
        <f t="shared" si="9"/>
        <v>0</v>
      </c>
      <c r="G155" s="52">
        <f t="shared" si="10"/>
        <v>0</v>
      </c>
      <c r="H155" s="55">
        <f t="shared" si="11"/>
        <v>0</v>
      </c>
    </row>
    <row r="156" spans="1:8" s="54" customFormat="1" hidden="1">
      <c r="A156" s="48" t="str">
        <f>IF((LEN('Copy paste to Here'!G160))&gt;5,((CONCATENATE('Copy paste to Here'!G160," &amp; ",'Copy paste to Here'!D160,"  &amp;  ",'Copy paste to Here'!E160))),"Empty Cell")</f>
        <v>Empty Cell</v>
      </c>
      <c r="B156" s="49">
        <f>'Copy paste to Here'!C160</f>
        <v>0</v>
      </c>
      <c r="C156" s="50"/>
      <c r="D156" s="50"/>
      <c r="E156" s="51"/>
      <c r="F156" s="51">
        <f t="shared" si="9"/>
        <v>0</v>
      </c>
      <c r="G156" s="52">
        <f t="shared" si="10"/>
        <v>0</v>
      </c>
      <c r="H156" s="55">
        <f t="shared" si="11"/>
        <v>0</v>
      </c>
    </row>
    <row r="157" spans="1:8" s="54" customFormat="1" hidden="1">
      <c r="A157" s="48" t="str">
        <f>IF((LEN('Copy paste to Here'!G161))&gt;5,((CONCATENATE('Copy paste to Here'!G161," &amp; ",'Copy paste to Here'!D161,"  &amp;  ",'Copy paste to Here'!E161))),"Empty Cell")</f>
        <v>Empty Cell</v>
      </c>
      <c r="B157" s="49">
        <f>'Copy paste to Here'!C161</f>
        <v>0</v>
      </c>
      <c r="C157" s="50"/>
      <c r="D157" s="50"/>
      <c r="E157" s="51"/>
      <c r="F157" s="51">
        <f t="shared" ref="F157:F210" si="12">D157*E157</f>
        <v>0</v>
      </c>
      <c r="G157" s="52">
        <f t="shared" si="10"/>
        <v>0</v>
      </c>
      <c r="H157" s="55">
        <f t="shared" si="11"/>
        <v>0</v>
      </c>
    </row>
    <row r="158" spans="1:8" s="54" customFormat="1" hidden="1">
      <c r="A158" s="48" t="str">
        <f>IF((LEN('Copy paste to Here'!G162))&gt;5,((CONCATENATE('Copy paste to Here'!G162," &amp; ",'Copy paste to Here'!D162,"  &amp;  ",'Copy paste to Here'!E162))),"Empty Cell")</f>
        <v>Empty Cell</v>
      </c>
      <c r="B158" s="49">
        <f>'Copy paste to Here'!C162</f>
        <v>0</v>
      </c>
      <c r="C158" s="50"/>
      <c r="D158" s="50"/>
      <c r="E158" s="51"/>
      <c r="F158" s="51">
        <f t="shared" si="12"/>
        <v>0</v>
      </c>
      <c r="G158" s="52">
        <f t="shared" si="10"/>
        <v>0</v>
      </c>
      <c r="H158" s="55">
        <f t="shared" si="11"/>
        <v>0</v>
      </c>
    </row>
    <row r="159" spans="1:8" s="54" customFormat="1" hidden="1">
      <c r="A159" s="48" t="str">
        <f>IF((LEN('Copy paste to Here'!G163))&gt;5,((CONCATENATE('Copy paste to Here'!G163," &amp; ",'Copy paste to Here'!D163,"  &amp;  ",'Copy paste to Here'!E163))),"Empty Cell")</f>
        <v>Empty Cell</v>
      </c>
      <c r="B159" s="49">
        <f>'Copy paste to Here'!C163</f>
        <v>0</v>
      </c>
      <c r="C159" s="50"/>
      <c r="D159" s="50"/>
      <c r="E159" s="51"/>
      <c r="F159" s="51">
        <f t="shared" si="12"/>
        <v>0</v>
      </c>
      <c r="G159" s="52">
        <f t="shared" si="10"/>
        <v>0</v>
      </c>
      <c r="H159" s="55">
        <f t="shared" si="11"/>
        <v>0</v>
      </c>
    </row>
    <row r="160" spans="1:8" s="54" customFormat="1" hidden="1">
      <c r="A160" s="48" t="str">
        <f>IF((LEN('Copy paste to Here'!G164))&gt;5,((CONCATENATE('Copy paste to Here'!G164," &amp; ",'Copy paste to Here'!D164,"  &amp;  ",'Copy paste to Here'!E164))),"Empty Cell")</f>
        <v>Empty Cell</v>
      </c>
      <c r="B160" s="49">
        <f>'Copy paste to Here'!C164</f>
        <v>0</v>
      </c>
      <c r="C160" s="50"/>
      <c r="D160" s="50"/>
      <c r="E160" s="51"/>
      <c r="F160" s="51">
        <f t="shared" si="12"/>
        <v>0</v>
      </c>
      <c r="G160" s="52">
        <f t="shared" si="10"/>
        <v>0</v>
      </c>
      <c r="H160" s="55">
        <f t="shared" si="11"/>
        <v>0</v>
      </c>
    </row>
    <row r="161" spans="1:8" s="54" customFormat="1" hidden="1">
      <c r="A161" s="48" t="str">
        <f>IF((LEN('Copy paste to Here'!G165))&gt;5,((CONCATENATE('Copy paste to Here'!G165," &amp; ",'Copy paste to Here'!D165,"  &amp;  ",'Copy paste to Here'!E165))),"Empty Cell")</f>
        <v>Empty Cell</v>
      </c>
      <c r="B161" s="49">
        <f>'Copy paste to Here'!C165</f>
        <v>0</v>
      </c>
      <c r="C161" s="50"/>
      <c r="D161" s="50"/>
      <c r="E161" s="51"/>
      <c r="F161" s="51">
        <f t="shared" si="12"/>
        <v>0</v>
      </c>
      <c r="G161" s="52">
        <f t="shared" si="10"/>
        <v>0</v>
      </c>
      <c r="H161" s="55">
        <f t="shared" si="11"/>
        <v>0</v>
      </c>
    </row>
    <row r="162" spans="1:8" s="54" customFormat="1" hidden="1">
      <c r="A162" s="48" t="str">
        <f>IF((LEN('Copy paste to Here'!G166))&gt;5,((CONCATENATE('Copy paste to Here'!G166," &amp; ",'Copy paste to Here'!D166,"  &amp;  ",'Copy paste to Here'!E166))),"Empty Cell")</f>
        <v>Empty Cell</v>
      </c>
      <c r="B162" s="49">
        <f>'Copy paste to Here'!C166</f>
        <v>0</v>
      </c>
      <c r="C162" s="50"/>
      <c r="D162" s="50"/>
      <c r="E162" s="51"/>
      <c r="F162" s="51">
        <f t="shared" si="12"/>
        <v>0</v>
      </c>
      <c r="G162" s="52">
        <f t="shared" si="10"/>
        <v>0</v>
      </c>
      <c r="H162" s="55">
        <f t="shared" si="11"/>
        <v>0</v>
      </c>
    </row>
    <row r="163" spans="1:8" s="54" customFormat="1" hidden="1">
      <c r="A163" s="48" t="str">
        <f>IF((LEN('Copy paste to Here'!G167))&gt;5,((CONCATENATE('Copy paste to Here'!G167," &amp; ",'Copy paste to Here'!D167,"  &amp;  ",'Copy paste to Here'!E167))),"Empty Cell")</f>
        <v>Empty Cell</v>
      </c>
      <c r="B163" s="49">
        <f>'Copy paste to Here'!C167</f>
        <v>0</v>
      </c>
      <c r="C163" s="50"/>
      <c r="D163" s="50"/>
      <c r="E163" s="51"/>
      <c r="F163" s="51">
        <f t="shared" si="12"/>
        <v>0</v>
      </c>
      <c r="G163" s="52">
        <f t="shared" si="10"/>
        <v>0</v>
      </c>
      <c r="H163" s="55">
        <f t="shared" si="11"/>
        <v>0</v>
      </c>
    </row>
    <row r="164" spans="1:8" s="54" customFormat="1" hidden="1">
      <c r="A164" s="48" t="str">
        <f>IF((LEN('Copy paste to Here'!G168))&gt;5,((CONCATENATE('Copy paste to Here'!G168," &amp; ",'Copy paste to Here'!D168,"  &amp;  ",'Copy paste to Here'!E168))),"Empty Cell")</f>
        <v>Empty Cell</v>
      </c>
      <c r="B164" s="49">
        <f>'Copy paste to Here'!C168</f>
        <v>0</v>
      </c>
      <c r="C164" s="50"/>
      <c r="D164" s="50"/>
      <c r="E164" s="51"/>
      <c r="F164" s="51">
        <f t="shared" si="12"/>
        <v>0</v>
      </c>
      <c r="G164" s="52">
        <f t="shared" si="10"/>
        <v>0</v>
      </c>
      <c r="H164" s="55">
        <f t="shared" si="11"/>
        <v>0</v>
      </c>
    </row>
    <row r="165" spans="1:8" s="54" customFormat="1" hidden="1">
      <c r="A165" s="48" t="str">
        <f>IF((LEN('Copy paste to Here'!G169))&gt;5,((CONCATENATE('Copy paste to Here'!G169," &amp; ",'Copy paste to Here'!D169,"  &amp;  ",'Copy paste to Here'!E169))),"Empty Cell")</f>
        <v>Empty Cell</v>
      </c>
      <c r="B165" s="49">
        <f>'Copy paste to Here'!C169</f>
        <v>0</v>
      </c>
      <c r="C165" s="50"/>
      <c r="D165" s="50"/>
      <c r="E165" s="51"/>
      <c r="F165" s="51">
        <f t="shared" si="12"/>
        <v>0</v>
      </c>
      <c r="G165" s="52">
        <f t="shared" si="10"/>
        <v>0</v>
      </c>
      <c r="H165" s="55">
        <f t="shared" si="11"/>
        <v>0</v>
      </c>
    </row>
    <row r="166" spans="1:8" s="54" customFormat="1" hidden="1">
      <c r="A166" s="48" t="str">
        <f>IF((LEN('Copy paste to Here'!G170))&gt;5,((CONCATENATE('Copy paste to Here'!G170," &amp; ",'Copy paste to Here'!D170,"  &amp;  ",'Copy paste to Here'!E170))),"Empty Cell")</f>
        <v>Empty Cell</v>
      </c>
      <c r="B166" s="49">
        <f>'Copy paste to Here'!C170</f>
        <v>0</v>
      </c>
      <c r="C166" s="50"/>
      <c r="D166" s="50"/>
      <c r="E166" s="51"/>
      <c r="F166" s="51">
        <f t="shared" si="12"/>
        <v>0</v>
      </c>
      <c r="G166" s="52">
        <f t="shared" si="10"/>
        <v>0</v>
      </c>
      <c r="H166" s="55">
        <f t="shared" si="11"/>
        <v>0</v>
      </c>
    </row>
    <row r="167" spans="1:8" s="54" customFormat="1" hidden="1">
      <c r="A167" s="48" t="str">
        <f>IF((LEN('Copy paste to Here'!G171))&gt;5,((CONCATENATE('Copy paste to Here'!G171," &amp; ",'Copy paste to Here'!D171,"  &amp;  ",'Copy paste to Here'!E171))),"Empty Cell")</f>
        <v>Empty Cell</v>
      </c>
      <c r="B167" s="49">
        <f>'Copy paste to Here'!C171</f>
        <v>0</v>
      </c>
      <c r="C167" s="50"/>
      <c r="D167" s="50"/>
      <c r="E167" s="51"/>
      <c r="F167" s="51">
        <f t="shared" si="12"/>
        <v>0</v>
      </c>
      <c r="G167" s="52">
        <f t="shared" si="10"/>
        <v>0</v>
      </c>
      <c r="H167" s="55">
        <f t="shared" si="11"/>
        <v>0</v>
      </c>
    </row>
    <row r="168" spans="1:8" s="54" customFormat="1" hidden="1">
      <c r="A168" s="48" t="str">
        <f>IF((LEN('Copy paste to Here'!G172))&gt;5,((CONCATENATE('Copy paste to Here'!G172," &amp; ",'Copy paste to Here'!D172,"  &amp;  ",'Copy paste to Here'!E172))),"Empty Cell")</f>
        <v>Empty Cell</v>
      </c>
      <c r="B168" s="49">
        <f>'Copy paste to Here'!C172</f>
        <v>0</v>
      </c>
      <c r="C168" s="50"/>
      <c r="D168" s="50"/>
      <c r="E168" s="51"/>
      <c r="F168" s="51">
        <f t="shared" si="12"/>
        <v>0</v>
      </c>
      <c r="G168" s="52">
        <f t="shared" si="10"/>
        <v>0</v>
      </c>
      <c r="H168" s="55">
        <f t="shared" si="11"/>
        <v>0</v>
      </c>
    </row>
    <row r="169" spans="1:8" s="54" customFormat="1" hidden="1">
      <c r="A169" s="48" t="str">
        <f>IF((LEN('Copy paste to Here'!G173))&gt;5,((CONCATENATE('Copy paste to Here'!G173," &amp; ",'Copy paste to Here'!D173,"  &amp;  ",'Copy paste to Here'!E173))),"Empty Cell")</f>
        <v>Empty Cell</v>
      </c>
      <c r="B169" s="49">
        <f>'Copy paste to Here'!C173</f>
        <v>0</v>
      </c>
      <c r="C169" s="50"/>
      <c r="D169" s="50"/>
      <c r="E169" s="51"/>
      <c r="F169" s="51">
        <f t="shared" si="12"/>
        <v>0</v>
      </c>
      <c r="G169" s="52">
        <f t="shared" si="10"/>
        <v>0</v>
      </c>
      <c r="H169" s="55">
        <f t="shared" si="11"/>
        <v>0</v>
      </c>
    </row>
    <row r="170" spans="1:8" s="54" customFormat="1" hidden="1">
      <c r="A170" s="48" t="str">
        <f>IF((LEN('Copy paste to Here'!G174))&gt;5,((CONCATENATE('Copy paste to Here'!G174," &amp; ",'Copy paste to Here'!D174,"  &amp;  ",'Copy paste to Here'!E174))),"Empty Cell")</f>
        <v>Empty Cell</v>
      </c>
      <c r="B170" s="49">
        <f>'Copy paste to Here'!C174</f>
        <v>0</v>
      </c>
      <c r="C170" s="50"/>
      <c r="D170" s="50"/>
      <c r="E170" s="51"/>
      <c r="F170" s="51">
        <f t="shared" si="12"/>
        <v>0</v>
      </c>
      <c r="G170" s="52">
        <f t="shared" si="10"/>
        <v>0</v>
      </c>
      <c r="H170" s="55">
        <f t="shared" si="11"/>
        <v>0</v>
      </c>
    </row>
    <row r="171" spans="1:8" s="54" customFormat="1" hidden="1">
      <c r="A171" s="48" t="str">
        <f>IF((LEN('Copy paste to Here'!G175))&gt;5,((CONCATENATE('Copy paste to Here'!G175," &amp; ",'Copy paste to Here'!D175,"  &amp;  ",'Copy paste to Here'!E175))),"Empty Cell")</f>
        <v>Empty Cell</v>
      </c>
      <c r="B171" s="49">
        <f>'Copy paste to Here'!C175</f>
        <v>0</v>
      </c>
      <c r="C171" s="50"/>
      <c r="D171" s="50"/>
      <c r="E171" s="51"/>
      <c r="F171" s="51">
        <f t="shared" si="12"/>
        <v>0</v>
      </c>
      <c r="G171" s="52">
        <f t="shared" si="10"/>
        <v>0</v>
      </c>
      <c r="H171" s="55">
        <f t="shared" si="11"/>
        <v>0</v>
      </c>
    </row>
    <row r="172" spans="1:8" s="54" customFormat="1" hidden="1">
      <c r="A172" s="48" t="str">
        <f>IF((LEN('Copy paste to Here'!G176))&gt;5,((CONCATENATE('Copy paste to Here'!G176," &amp; ",'Copy paste to Here'!D176,"  &amp;  ",'Copy paste to Here'!E176))),"Empty Cell")</f>
        <v>Empty Cell</v>
      </c>
      <c r="B172" s="49">
        <f>'Copy paste to Here'!C176</f>
        <v>0</v>
      </c>
      <c r="C172" s="50"/>
      <c r="D172" s="50"/>
      <c r="E172" s="51"/>
      <c r="F172" s="51">
        <f t="shared" si="12"/>
        <v>0</v>
      </c>
      <c r="G172" s="52">
        <f t="shared" si="10"/>
        <v>0</v>
      </c>
      <c r="H172" s="55">
        <f t="shared" si="11"/>
        <v>0</v>
      </c>
    </row>
    <row r="173" spans="1:8" s="54" customFormat="1" hidden="1">
      <c r="A173" s="48" t="str">
        <f>IF((LEN('Copy paste to Here'!G177))&gt;5,((CONCATENATE('Copy paste to Here'!G177," &amp; ",'Copy paste to Here'!D177,"  &amp;  ",'Copy paste to Here'!E177))),"Empty Cell")</f>
        <v>Empty Cell</v>
      </c>
      <c r="B173" s="49">
        <f>'Copy paste to Here'!C177</f>
        <v>0</v>
      </c>
      <c r="C173" s="50"/>
      <c r="D173" s="50"/>
      <c r="E173" s="51"/>
      <c r="F173" s="51">
        <f t="shared" si="12"/>
        <v>0</v>
      </c>
      <c r="G173" s="52">
        <f t="shared" si="10"/>
        <v>0</v>
      </c>
      <c r="H173" s="55">
        <f t="shared" si="11"/>
        <v>0</v>
      </c>
    </row>
    <row r="174" spans="1:8" s="54" customFormat="1" hidden="1">
      <c r="A174" s="48" t="str">
        <f>IF((LEN('Copy paste to Here'!G178))&gt;5,((CONCATENATE('Copy paste to Here'!G178," &amp; ",'Copy paste to Here'!D178,"  &amp;  ",'Copy paste to Here'!E178))),"Empty Cell")</f>
        <v>Empty Cell</v>
      </c>
      <c r="B174" s="49">
        <f>'Copy paste to Here'!C178</f>
        <v>0</v>
      </c>
      <c r="C174" s="50"/>
      <c r="D174" s="50"/>
      <c r="E174" s="51"/>
      <c r="F174" s="51">
        <f t="shared" si="12"/>
        <v>0</v>
      </c>
      <c r="G174" s="52">
        <f t="shared" si="10"/>
        <v>0</v>
      </c>
      <c r="H174" s="55">
        <f t="shared" si="11"/>
        <v>0</v>
      </c>
    </row>
    <row r="175" spans="1:8" s="54" customFormat="1" hidden="1">
      <c r="A175" s="48" t="str">
        <f>IF((LEN('Copy paste to Here'!G179))&gt;5,((CONCATENATE('Copy paste to Here'!G179," &amp; ",'Copy paste to Here'!D179,"  &amp;  ",'Copy paste to Here'!E179))),"Empty Cell")</f>
        <v>Empty Cell</v>
      </c>
      <c r="B175" s="49">
        <f>'Copy paste to Here'!C179</f>
        <v>0</v>
      </c>
      <c r="C175" s="50"/>
      <c r="D175" s="50"/>
      <c r="E175" s="51"/>
      <c r="F175" s="51">
        <f t="shared" si="12"/>
        <v>0</v>
      </c>
      <c r="G175" s="52">
        <f t="shared" si="10"/>
        <v>0</v>
      </c>
      <c r="H175" s="55">
        <f t="shared" si="11"/>
        <v>0</v>
      </c>
    </row>
    <row r="176" spans="1:8" s="54" customFormat="1" hidden="1">
      <c r="A176" s="48" t="str">
        <f>IF((LEN('Copy paste to Here'!G180))&gt;5,((CONCATENATE('Copy paste to Here'!G180," &amp; ",'Copy paste to Here'!D180,"  &amp;  ",'Copy paste to Here'!E180))),"Empty Cell")</f>
        <v>Empty Cell</v>
      </c>
      <c r="B176" s="49">
        <f>'Copy paste to Here'!C180</f>
        <v>0</v>
      </c>
      <c r="C176" s="50"/>
      <c r="D176" s="50"/>
      <c r="E176" s="51"/>
      <c r="F176" s="51">
        <f t="shared" si="12"/>
        <v>0</v>
      </c>
      <c r="G176" s="52">
        <f t="shared" si="10"/>
        <v>0</v>
      </c>
      <c r="H176" s="55">
        <f t="shared" si="11"/>
        <v>0</v>
      </c>
    </row>
    <row r="177" spans="1:8" s="54" customFormat="1" hidden="1">
      <c r="A177" s="48" t="str">
        <f>IF((LEN('Copy paste to Here'!G181))&gt;5,((CONCATENATE('Copy paste to Here'!G181," &amp; ",'Copy paste to Here'!D181,"  &amp;  ",'Copy paste to Here'!E181))),"Empty Cell")</f>
        <v>Empty Cell</v>
      </c>
      <c r="B177" s="49">
        <f>'Copy paste to Here'!C181</f>
        <v>0</v>
      </c>
      <c r="C177" s="50"/>
      <c r="D177" s="50"/>
      <c r="E177" s="51"/>
      <c r="F177" s="51">
        <f t="shared" si="12"/>
        <v>0</v>
      </c>
      <c r="G177" s="52">
        <f t="shared" si="10"/>
        <v>0</v>
      </c>
      <c r="H177" s="55">
        <f t="shared" si="11"/>
        <v>0</v>
      </c>
    </row>
    <row r="178" spans="1:8" s="54" customFormat="1" hidden="1">
      <c r="A178" s="48" t="str">
        <f>IF((LEN('Copy paste to Here'!G182))&gt;5,((CONCATENATE('Copy paste to Here'!G182," &amp; ",'Copy paste to Here'!D182,"  &amp;  ",'Copy paste to Here'!E182))),"Empty Cell")</f>
        <v>Empty Cell</v>
      </c>
      <c r="B178" s="49">
        <f>'Copy paste to Here'!C182</f>
        <v>0</v>
      </c>
      <c r="C178" s="50"/>
      <c r="D178" s="50"/>
      <c r="E178" s="51"/>
      <c r="F178" s="51">
        <f t="shared" si="12"/>
        <v>0</v>
      </c>
      <c r="G178" s="52">
        <f t="shared" si="10"/>
        <v>0</v>
      </c>
      <c r="H178" s="55">
        <f t="shared" si="11"/>
        <v>0</v>
      </c>
    </row>
    <row r="179" spans="1:8" s="54" customFormat="1" hidden="1">
      <c r="A179" s="48" t="str">
        <f>IF((LEN('Copy paste to Here'!G183))&gt;5,((CONCATENATE('Copy paste to Here'!G183," &amp; ",'Copy paste to Here'!D183,"  &amp;  ",'Copy paste to Here'!E183))),"Empty Cell")</f>
        <v>Empty Cell</v>
      </c>
      <c r="B179" s="49">
        <f>'Copy paste to Here'!C183</f>
        <v>0</v>
      </c>
      <c r="C179" s="50"/>
      <c r="D179" s="50"/>
      <c r="E179" s="51"/>
      <c r="F179" s="51">
        <f t="shared" si="12"/>
        <v>0</v>
      </c>
      <c r="G179" s="52">
        <f t="shared" si="10"/>
        <v>0</v>
      </c>
      <c r="H179" s="55">
        <f t="shared" si="11"/>
        <v>0</v>
      </c>
    </row>
    <row r="180" spans="1:8" s="54" customFormat="1" hidden="1">
      <c r="A180" s="48" t="str">
        <f>IF((LEN('Copy paste to Here'!G184))&gt;5,((CONCATENATE('Copy paste to Here'!G184," &amp; ",'Copy paste to Here'!D184,"  &amp;  ",'Copy paste to Here'!E184))),"Empty Cell")</f>
        <v>Empty Cell</v>
      </c>
      <c r="B180" s="49">
        <f>'Copy paste to Here'!C184</f>
        <v>0</v>
      </c>
      <c r="C180" s="50"/>
      <c r="D180" s="50"/>
      <c r="E180" s="51"/>
      <c r="F180" s="51">
        <f t="shared" si="12"/>
        <v>0</v>
      </c>
      <c r="G180" s="52">
        <f t="shared" si="10"/>
        <v>0</v>
      </c>
      <c r="H180" s="55">
        <f t="shared" si="11"/>
        <v>0</v>
      </c>
    </row>
    <row r="181" spans="1:8" s="54" customFormat="1" hidden="1">
      <c r="A181" s="48" t="str">
        <f>IF((LEN('Copy paste to Here'!G185))&gt;5,((CONCATENATE('Copy paste to Here'!G185," &amp; ",'Copy paste to Here'!D185,"  &amp;  ",'Copy paste to Here'!E185))),"Empty Cell")</f>
        <v>Empty Cell</v>
      </c>
      <c r="B181" s="49">
        <f>'Copy paste to Here'!C185</f>
        <v>0</v>
      </c>
      <c r="C181" s="50"/>
      <c r="D181" s="50"/>
      <c r="E181" s="51"/>
      <c r="F181" s="51">
        <f t="shared" si="12"/>
        <v>0</v>
      </c>
      <c r="G181" s="52">
        <f t="shared" si="10"/>
        <v>0</v>
      </c>
      <c r="H181" s="55">
        <f t="shared" si="11"/>
        <v>0</v>
      </c>
    </row>
    <row r="182" spans="1:8" s="54" customFormat="1" hidden="1">
      <c r="A182" s="48" t="str">
        <f>IF((LEN('Copy paste to Here'!G186))&gt;5,((CONCATENATE('Copy paste to Here'!G186," &amp; ",'Copy paste to Here'!D186,"  &amp;  ",'Copy paste to Here'!E186))),"Empty Cell")</f>
        <v>Empty Cell</v>
      </c>
      <c r="B182" s="49">
        <f>'Copy paste to Here'!C186</f>
        <v>0</v>
      </c>
      <c r="C182" s="50"/>
      <c r="D182" s="50"/>
      <c r="E182" s="51"/>
      <c r="F182" s="51">
        <f t="shared" si="12"/>
        <v>0</v>
      </c>
      <c r="G182" s="52">
        <f t="shared" si="10"/>
        <v>0</v>
      </c>
      <c r="H182" s="55">
        <f t="shared" si="11"/>
        <v>0</v>
      </c>
    </row>
    <row r="183" spans="1:8" s="54" customFormat="1" hidden="1">
      <c r="A183" s="48" t="str">
        <f>IF((LEN('Copy paste to Here'!G187))&gt;5,((CONCATENATE('Copy paste to Here'!G187," &amp; ",'Copy paste to Here'!D187,"  &amp;  ",'Copy paste to Here'!E187))),"Empty Cell")</f>
        <v>Empty Cell</v>
      </c>
      <c r="B183" s="49">
        <f>'Copy paste to Here'!C187</f>
        <v>0</v>
      </c>
      <c r="C183" s="50"/>
      <c r="D183" s="50"/>
      <c r="E183" s="51"/>
      <c r="F183" s="51">
        <f t="shared" si="12"/>
        <v>0</v>
      </c>
      <c r="G183" s="52">
        <f t="shared" si="10"/>
        <v>0</v>
      </c>
      <c r="H183" s="55">
        <f t="shared" si="11"/>
        <v>0</v>
      </c>
    </row>
    <row r="184" spans="1:8" s="54" customFormat="1" hidden="1">
      <c r="A184" s="48" t="str">
        <f>IF((LEN('Copy paste to Here'!G188))&gt;5,((CONCATENATE('Copy paste to Here'!G188," &amp; ",'Copy paste to Here'!D188,"  &amp;  ",'Copy paste to Here'!E188))),"Empty Cell")</f>
        <v>Empty Cell</v>
      </c>
      <c r="B184" s="49">
        <f>'Copy paste to Here'!C188</f>
        <v>0</v>
      </c>
      <c r="C184" s="50"/>
      <c r="D184" s="50"/>
      <c r="E184" s="51"/>
      <c r="F184" s="51">
        <f t="shared" si="12"/>
        <v>0</v>
      </c>
      <c r="G184" s="52">
        <f t="shared" si="10"/>
        <v>0</v>
      </c>
      <c r="H184" s="55">
        <f t="shared" si="11"/>
        <v>0</v>
      </c>
    </row>
    <row r="185" spans="1:8" s="54" customFormat="1" hidden="1">
      <c r="A185" s="48" t="str">
        <f>IF((LEN('Copy paste to Here'!G189))&gt;5,((CONCATENATE('Copy paste to Here'!G189," &amp; ",'Copy paste to Here'!D189,"  &amp;  ",'Copy paste to Here'!E189))),"Empty Cell")</f>
        <v>Empty Cell</v>
      </c>
      <c r="B185" s="49">
        <f>'Copy paste to Here'!C189</f>
        <v>0</v>
      </c>
      <c r="C185" s="50"/>
      <c r="D185" s="50"/>
      <c r="E185" s="51"/>
      <c r="F185" s="51">
        <f t="shared" si="12"/>
        <v>0</v>
      </c>
      <c r="G185" s="52">
        <f t="shared" si="10"/>
        <v>0</v>
      </c>
      <c r="H185" s="55">
        <f t="shared" si="11"/>
        <v>0</v>
      </c>
    </row>
    <row r="186" spans="1:8" s="54" customFormat="1" hidden="1">
      <c r="A186" s="48" t="str">
        <f>IF((LEN('Copy paste to Here'!G190))&gt;5,((CONCATENATE('Copy paste to Here'!G190," &amp; ",'Copy paste to Here'!D190,"  &amp;  ",'Copy paste to Here'!E190))),"Empty Cell")</f>
        <v>Empty Cell</v>
      </c>
      <c r="B186" s="49">
        <f>'Copy paste to Here'!C190</f>
        <v>0</v>
      </c>
      <c r="C186" s="50"/>
      <c r="D186" s="50"/>
      <c r="E186" s="51"/>
      <c r="F186" s="51">
        <f t="shared" si="12"/>
        <v>0</v>
      </c>
      <c r="G186" s="52">
        <f t="shared" si="10"/>
        <v>0</v>
      </c>
      <c r="H186" s="55">
        <f t="shared" si="11"/>
        <v>0</v>
      </c>
    </row>
    <row r="187" spans="1:8" s="54" customFormat="1" hidden="1">
      <c r="A187" s="48" t="str">
        <f>IF((LEN('Copy paste to Here'!G191))&gt;5,((CONCATENATE('Copy paste to Here'!G191," &amp; ",'Copy paste to Here'!D191,"  &amp;  ",'Copy paste to Here'!E191))),"Empty Cell")</f>
        <v>Empty Cell</v>
      </c>
      <c r="B187" s="49">
        <f>'Copy paste to Here'!C191</f>
        <v>0</v>
      </c>
      <c r="C187" s="50"/>
      <c r="D187" s="50"/>
      <c r="E187" s="51"/>
      <c r="F187" s="51">
        <f t="shared" si="12"/>
        <v>0</v>
      </c>
      <c r="G187" s="52">
        <f t="shared" si="10"/>
        <v>0</v>
      </c>
      <c r="H187" s="55">
        <f t="shared" si="11"/>
        <v>0</v>
      </c>
    </row>
    <row r="188" spans="1:8" s="54" customFormat="1" hidden="1">
      <c r="A188" s="48" t="str">
        <f>IF((LEN('Copy paste to Here'!G192))&gt;5,((CONCATENATE('Copy paste to Here'!G192," &amp; ",'Copy paste to Here'!D192,"  &amp;  ",'Copy paste to Here'!E192))),"Empty Cell")</f>
        <v>Empty Cell</v>
      </c>
      <c r="B188" s="49">
        <f>'Copy paste to Here'!C192</f>
        <v>0</v>
      </c>
      <c r="C188" s="50"/>
      <c r="D188" s="50"/>
      <c r="E188" s="51"/>
      <c r="F188" s="51">
        <f t="shared" si="12"/>
        <v>0</v>
      </c>
      <c r="G188" s="52">
        <f t="shared" si="10"/>
        <v>0</v>
      </c>
      <c r="H188" s="55">
        <f t="shared" si="11"/>
        <v>0</v>
      </c>
    </row>
    <row r="189" spans="1:8" s="54" customFormat="1" hidden="1">
      <c r="A189" s="48" t="str">
        <f>IF((LEN('Copy paste to Here'!G193))&gt;5,((CONCATENATE('Copy paste to Here'!G193," &amp; ",'Copy paste to Here'!D193,"  &amp;  ",'Copy paste to Here'!E193))),"Empty Cell")</f>
        <v>Empty Cell</v>
      </c>
      <c r="B189" s="49">
        <f>'Copy paste to Here'!C193</f>
        <v>0</v>
      </c>
      <c r="C189" s="50"/>
      <c r="D189" s="50"/>
      <c r="E189" s="51"/>
      <c r="F189" s="51">
        <f t="shared" si="12"/>
        <v>0</v>
      </c>
      <c r="G189" s="52">
        <f t="shared" si="10"/>
        <v>0</v>
      </c>
      <c r="H189" s="55">
        <f t="shared" si="11"/>
        <v>0</v>
      </c>
    </row>
    <row r="190" spans="1:8" s="54" customFormat="1" hidden="1">
      <c r="A190" s="48" t="str">
        <f>IF((LEN('Copy paste to Here'!G194))&gt;5,((CONCATENATE('Copy paste to Here'!G194," &amp; ",'Copy paste to Here'!D194,"  &amp;  ",'Copy paste to Here'!E194))),"Empty Cell")</f>
        <v>Empty Cell</v>
      </c>
      <c r="B190" s="49">
        <f>'Copy paste to Here'!C194</f>
        <v>0</v>
      </c>
      <c r="C190" s="50"/>
      <c r="D190" s="50"/>
      <c r="E190" s="51"/>
      <c r="F190" s="51">
        <f t="shared" si="12"/>
        <v>0</v>
      </c>
      <c r="G190" s="52">
        <f t="shared" si="10"/>
        <v>0</v>
      </c>
      <c r="H190" s="55">
        <f t="shared" si="11"/>
        <v>0</v>
      </c>
    </row>
    <row r="191" spans="1:8" s="54" customFormat="1" hidden="1">
      <c r="A191" s="48" t="str">
        <f>IF((LEN('Copy paste to Here'!G195))&gt;5,((CONCATENATE('Copy paste to Here'!G195," &amp; ",'Copy paste to Here'!D195,"  &amp;  ",'Copy paste to Here'!E195))),"Empty Cell")</f>
        <v>Empty Cell</v>
      </c>
      <c r="B191" s="49">
        <f>'Copy paste to Here'!C195</f>
        <v>0</v>
      </c>
      <c r="C191" s="50"/>
      <c r="D191" s="50"/>
      <c r="E191" s="51"/>
      <c r="F191" s="51">
        <f t="shared" si="12"/>
        <v>0</v>
      </c>
      <c r="G191" s="52">
        <f t="shared" si="10"/>
        <v>0</v>
      </c>
      <c r="H191" s="55">
        <f t="shared" si="11"/>
        <v>0</v>
      </c>
    </row>
    <row r="192" spans="1:8" s="54" customFormat="1" hidden="1">
      <c r="A192" s="48" t="str">
        <f>IF((LEN('Copy paste to Here'!G196))&gt;5,((CONCATENATE('Copy paste to Here'!G196," &amp; ",'Copy paste to Here'!D196,"  &amp;  ",'Copy paste to Here'!E196))),"Empty Cell")</f>
        <v>Empty Cell</v>
      </c>
      <c r="B192" s="49">
        <f>'Copy paste to Here'!C196</f>
        <v>0</v>
      </c>
      <c r="C192" s="50"/>
      <c r="D192" s="50"/>
      <c r="E192" s="51"/>
      <c r="F192" s="51">
        <f t="shared" si="12"/>
        <v>0</v>
      </c>
      <c r="G192" s="52">
        <f t="shared" si="10"/>
        <v>0</v>
      </c>
      <c r="H192" s="55">
        <f t="shared" si="11"/>
        <v>0</v>
      </c>
    </row>
    <row r="193" spans="1:8" s="54" customFormat="1" hidden="1">
      <c r="A193" s="48" t="str">
        <f>IF((LEN('Copy paste to Here'!G197))&gt;5,((CONCATENATE('Copy paste to Here'!G197," &amp; ",'Copy paste to Here'!D197,"  &amp;  ",'Copy paste to Here'!E197))),"Empty Cell")</f>
        <v>Empty Cell</v>
      </c>
      <c r="B193" s="49">
        <f>'Copy paste to Here'!C197</f>
        <v>0</v>
      </c>
      <c r="C193" s="50"/>
      <c r="D193" s="50"/>
      <c r="E193" s="51"/>
      <c r="F193" s="51">
        <f t="shared" si="12"/>
        <v>0</v>
      </c>
      <c r="G193" s="52">
        <f t="shared" si="10"/>
        <v>0</v>
      </c>
      <c r="H193" s="55">
        <f t="shared" si="11"/>
        <v>0</v>
      </c>
    </row>
    <row r="194" spans="1:8" s="54" customFormat="1" hidden="1">
      <c r="A194" s="48" t="str">
        <f>IF((LEN('Copy paste to Here'!G198))&gt;5,((CONCATENATE('Copy paste to Here'!G198," &amp; ",'Copy paste to Here'!D198,"  &amp;  ",'Copy paste to Here'!E198))),"Empty Cell")</f>
        <v>Empty Cell</v>
      </c>
      <c r="B194" s="49">
        <f>'Copy paste to Here'!C198</f>
        <v>0</v>
      </c>
      <c r="C194" s="50"/>
      <c r="D194" s="50"/>
      <c r="E194" s="51"/>
      <c r="F194" s="51">
        <f t="shared" si="12"/>
        <v>0</v>
      </c>
      <c r="G194" s="52">
        <f t="shared" si="10"/>
        <v>0</v>
      </c>
      <c r="H194" s="55">
        <f t="shared" si="11"/>
        <v>0</v>
      </c>
    </row>
    <row r="195" spans="1:8" s="54" customFormat="1" hidden="1">
      <c r="A195" s="48" t="str">
        <f>IF((LEN('Copy paste to Here'!G199))&gt;5,((CONCATENATE('Copy paste to Here'!G199," &amp; ",'Copy paste to Here'!D199,"  &amp;  ",'Copy paste to Here'!E199))),"Empty Cell")</f>
        <v>Empty Cell</v>
      </c>
      <c r="B195" s="49">
        <f>'Copy paste to Here'!C199</f>
        <v>0</v>
      </c>
      <c r="C195" s="50"/>
      <c r="D195" s="50"/>
      <c r="E195" s="51"/>
      <c r="F195" s="51">
        <f t="shared" si="12"/>
        <v>0</v>
      </c>
      <c r="G195" s="52">
        <f t="shared" si="10"/>
        <v>0</v>
      </c>
      <c r="H195" s="55">
        <f t="shared" si="11"/>
        <v>0</v>
      </c>
    </row>
    <row r="196" spans="1:8" s="54" customFormat="1" hidden="1">
      <c r="A196" s="48" t="str">
        <f>IF((LEN('Copy paste to Here'!G200))&gt;5,((CONCATENATE('Copy paste to Here'!G200," &amp; ",'Copy paste to Here'!D200,"  &amp;  ",'Copy paste to Here'!E200))),"Empty Cell")</f>
        <v>Empty Cell</v>
      </c>
      <c r="B196" s="49">
        <f>'Copy paste to Here'!C200</f>
        <v>0</v>
      </c>
      <c r="C196" s="50"/>
      <c r="D196" s="50"/>
      <c r="E196" s="51"/>
      <c r="F196" s="51">
        <f t="shared" si="12"/>
        <v>0</v>
      </c>
      <c r="G196" s="52">
        <f t="shared" si="10"/>
        <v>0</v>
      </c>
      <c r="H196" s="55">
        <f t="shared" si="11"/>
        <v>0</v>
      </c>
    </row>
    <row r="197" spans="1:8" s="54" customFormat="1" hidden="1">
      <c r="A197" s="48" t="str">
        <f>IF((LEN('Copy paste to Here'!G201))&gt;5,((CONCATENATE('Copy paste to Here'!G201," &amp; ",'Copy paste to Here'!D201,"  &amp;  ",'Copy paste to Here'!E201))),"Empty Cell")</f>
        <v>Empty Cell</v>
      </c>
      <c r="B197" s="49">
        <f>'Copy paste to Here'!C201</f>
        <v>0</v>
      </c>
      <c r="C197" s="50"/>
      <c r="D197" s="50"/>
      <c r="E197" s="51"/>
      <c r="F197" s="51">
        <f t="shared" si="12"/>
        <v>0</v>
      </c>
      <c r="G197" s="52">
        <f t="shared" si="10"/>
        <v>0</v>
      </c>
      <c r="H197" s="55">
        <f t="shared" si="11"/>
        <v>0</v>
      </c>
    </row>
    <row r="198" spans="1:8" s="54" customFormat="1" hidden="1">
      <c r="A198" s="48" t="str">
        <f>IF((LEN('Copy paste to Here'!G202))&gt;5,((CONCATENATE('Copy paste to Here'!G202," &amp; ",'Copy paste to Here'!D202,"  &amp;  ",'Copy paste to Here'!E202))),"Empty Cell")</f>
        <v>Empty Cell</v>
      </c>
      <c r="B198" s="49">
        <f>'Copy paste to Here'!C202</f>
        <v>0</v>
      </c>
      <c r="C198" s="50"/>
      <c r="D198" s="50"/>
      <c r="E198" s="51"/>
      <c r="F198" s="51">
        <f t="shared" si="12"/>
        <v>0</v>
      </c>
      <c r="G198" s="52">
        <f t="shared" si="10"/>
        <v>0</v>
      </c>
      <c r="H198" s="55">
        <f t="shared" si="11"/>
        <v>0</v>
      </c>
    </row>
    <row r="199" spans="1:8" s="54" customFormat="1" hidden="1">
      <c r="A199" s="48" t="str">
        <f>IF((LEN('Copy paste to Here'!G203))&gt;5,((CONCATENATE('Copy paste to Here'!G203," &amp; ",'Copy paste to Here'!D203,"  &amp;  ",'Copy paste to Here'!E203))),"Empty Cell")</f>
        <v>Empty Cell</v>
      </c>
      <c r="B199" s="49">
        <f>'Copy paste to Here'!C203</f>
        <v>0</v>
      </c>
      <c r="C199" s="50"/>
      <c r="D199" s="50"/>
      <c r="E199" s="51"/>
      <c r="F199" s="51">
        <f t="shared" si="12"/>
        <v>0</v>
      </c>
      <c r="G199" s="52">
        <f t="shared" si="10"/>
        <v>0</v>
      </c>
      <c r="H199" s="55">
        <f t="shared" si="11"/>
        <v>0</v>
      </c>
    </row>
    <row r="200" spans="1:8" s="54" customFormat="1" hidden="1">
      <c r="A200" s="48" t="str">
        <f>IF((LEN('Copy paste to Here'!G204))&gt;5,((CONCATENATE('Copy paste to Here'!G204," &amp; ",'Copy paste to Here'!D204,"  &amp;  ",'Copy paste to Here'!E204))),"Empty Cell")</f>
        <v>Empty Cell</v>
      </c>
      <c r="B200" s="49">
        <f>'Copy paste to Here'!C204</f>
        <v>0</v>
      </c>
      <c r="C200" s="50"/>
      <c r="D200" s="50"/>
      <c r="E200" s="51"/>
      <c r="F200" s="51">
        <f t="shared" si="12"/>
        <v>0</v>
      </c>
      <c r="G200" s="52">
        <f t="shared" si="10"/>
        <v>0</v>
      </c>
      <c r="H200" s="55">
        <f t="shared" si="11"/>
        <v>0</v>
      </c>
    </row>
    <row r="201" spans="1:8" s="54" customFormat="1" hidden="1">
      <c r="A201" s="48" t="str">
        <f>IF((LEN('Copy paste to Here'!G205))&gt;5,((CONCATENATE('Copy paste to Here'!G205," &amp; ",'Copy paste to Here'!D205,"  &amp;  ",'Copy paste to Here'!E205))),"Empty Cell")</f>
        <v>Empty Cell</v>
      </c>
      <c r="B201" s="49">
        <f>'Copy paste to Here'!C205</f>
        <v>0</v>
      </c>
      <c r="C201" s="50"/>
      <c r="D201" s="50"/>
      <c r="E201" s="51"/>
      <c r="F201" s="51">
        <f t="shared" si="12"/>
        <v>0</v>
      </c>
      <c r="G201" s="52">
        <f t="shared" si="10"/>
        <v>0</v>
      </c>
      <c r="H201" s="55">
        <f t="shared" si="11"/>
        <v>0</v>
      </c>
    </row>
    <row r="202" spans="1:8" s="54" customFormat="1" hidden="1">
      <c r="A202" s="48" t="str">
        <f>IF((LEN('Copy paste to Here'!G206))&gt;5,((CONCATENATE('Copy paste to Here'!G206," &amp; ",'Copy paste to Here'!D206,"  &amp;  ",'Copy paste to Here'!E206))),"Empty Cell")</f>
        <v>Empty Cell</v>
      </c>
      <c r="B202" s="49">
        <f>'Copy paste to Here'!C206</f>
        <v>0</v>
      </c>
      <c r="C202" s="50"/>
      <c r="D202" s="50"/>
      <c r="E202" s="51"/>
      <c r="F202" s="51">
        <f t="shared" si="12"/>
        <v>0</v>
      </c>
      <c r="G202" s="52">
        <f t="shared" si="10"/>
        <v>0</v>
      </c>
      <c r="H202" s="55">
        <f t="shared" si="11"/>
        <v>0</v>
      </c>
    </row>
    <row r="203" spans="1:8" s="54" customFormat="1" hidden="1">
      <c r="A203" s="48" t="str">
        <f>IF((LEN('Copy paste to Here'!G207))&gt;5,((CONCATENATE('Copy paste to Here'!G207," &amp; ",'Copy paste to Here'!D207,"  &amp;  ",'Copy paste to Here'!E207))),"Empty Cell")</f>
        <v>Empty Cell</v>
      </c>
      <c r="B203" s="49">
        <f>'Copy paste to Here'!C207</f>
        <v>0</v>
      </c>
      <c r="C203" s="50"/>
      <c r="D203" s="50"/>
      <c r="E203" s="51"/>
      <c r="F203" s="51">
        <f t="shared" si="12"/>
        <v>0</v>
      </c>
      <c r="G203" s="52">
        <f t="shared" si="10"/>
        <v>0</v>
      </c>
      <c r="H203" s="55">
        <f t="shared" si="11"/>
        <v>0</v>
      </c>
    </row>
    <row r="204" spans="1:8" s="54" customFormat="1" hidden="1">
      <c r="A204" s="48" t="str">
        <f>IF((LEN('Copy paste to Here'!G208))&gt;5,((CONCATENATE('Copy paste to Here'!G208," &amp; ",'Copy paste to Here'!D208,"  &amp;  ",'Copy paste to Here'!E208))),"Empty Cell")</f>
        <v>Empty Cell</v>
      </c>
      <c r="B204" s="49">
        <f>'Copy paste to Here'!C208</f>
        <v>0</v>
      </c>
      <c r="C204" s="50"/>
      <c r="D204" s="50"/>
      <c r="E204" s="51"/>
      <c r="F204" s="51">
        <f t="shared" si="12"/>
        <v>0</v>
      </c>
      <c r="G204" s="52">
        <f t="shared" si="10"/>
        <v>0</v>
      </c>
      <c r="H204" s="55">
        <f t="shared" si="11"/>
        <v>0</v>
      </c>
    </row>
    <row r="205" spans="1:8" s="54" customFormat="1" hidden="1">
      <c r="A205" s="48" t="str">
        <f>IF((LEN('Copy paste to Here'!G209))&gt;5,((CONCATENATE('Copy paste to Here'!G209," &amp; ",'Copy paste to Here'!D209,"  &amp;  ",'Copy paste to Here'!E209))),"Empty Cell")</f>
        <v>Empty Cell</v>
      </c>
      <c r="B205" s="49">
        <f>'Copy paste to Here'!C209</f>
        <v>0</v>
      </c>
      <c r="C205" s="50"/>
      <c r="D205" s="50"/>
      <c r="E205" s="51"/>
      <c r="F205" s="51">
        <f t="shared" si="12"/>
        <v>0</v>
      </c>
      <c r="G205" s="52">
        <f t="shared" si="10"/>
        <v>0</v>
      </c>
      <c r="H205" s="55">
        <f t="shared" si="11"/>
        <v>0</v>
      </c>
    </row>
    <row r="206" spans="1:8" s="54" customFormat="1" hidden="1">
      <c r="A206" s="48" t="str">
        <f>IF((LEN('Copy paste to Here'!G210))&gt;5,((CONCATENATE('Copy paste to Here'!G210," &amp; ",'Copy paste to Here'!D210,"  &amp;  ",'Copy paste to Here'!E210))),"Empty Cell")</f>
        <v>Empty Cell</v>
      </c>
      <c r="B206" s="49">
        <f>'Copy paste to Here'!C210</f>
        <v>0</v>
      </c>
      <c r="C206" s="50"/>
      <c r="D206" s="50"/>
      <c r="E206" s="51"/>
      <c r="F206" s="51">
        <f t="shared" si="12"/>
        <v>0</v>
      </c>
      <c r="G206" s="52">
        <f t="shared" si="10"/>
        <v>0</v>
      </c>
      <c r="H206" s="55">
        <f t="shared" si="11"/>
        <v>0</v>
      </c>
    </row>
    <row r="207" spans="1:8" s="54" customFormat="1" hidden="1">
      <c r="A207" s="48" t="str">
        <f>IF((LEN('Copy paste to Here'!G211))&gt;5,((CONCATENATE('Copy paste to Here'!G211," &amp; ",'Copy paste to Here'!D211,"  &amp;  ",'Copy paste to Here'!E211))),"Empty Cell")</f>
        <v>Empty Cell</v>
      </c>
      <c r="B207" s="49">
        <f>'Copy paste to Here'!C211</f>
        <v>0</v>
      </c>
      <c r="C207" s="50"/>
      <c r="D207" s="50"/>
      <c r="E207" s="51"/>
      <c r="F207" s="51">
        <f t="shared" si="12"/>
        <v>0</v>
      </c>
      <c r="G207" s="52">
        <f t="shared" si="10"/>
        <v>0</v>
      </c>
      <c r="H207" s="55">
        <f t="shared" si="11"/>
        <v>0</v>
      </c>
    </row>
    <row r="208" spans="1:8" s="54" customFormat="1" hidden="1">
      <c r="A208" s="48" t="str">
        <f>IF((LEN('Copy paste to Here'!G212))&gt;5,((CONCATENATE('Copy paste to Here'!G212," &amp; ",'Copy paste to Here'!D212,"  &amp;  ",'Copy paste to Here'!E212))),"Empty Cell")</f>
        <v>Empty Cell</v>
      </c>
      <c r="B208" s="49">
        <f>'Copy paste to Here'!C212</f>
        <v>0</v>
      </c>
      <c r="C208" s="50"/>
      <c r="D208" s="50"/>
      <c r="E208" s="51"/>
      <c r="F208" s="51">
        <f t="shared" si="12"/>
        <v>0</v>
      </c>
      <c r="G208" s="52">
        <f t="shared" si="10"/>
        <v>0</v>
      </c>
      <c r="H208" s="55">
        <f t="shared" si="11"/>
        <v>0</v>
      </c>
    </row>
    <row r="209" spans="1:8" s="54" customFormat="1" hidden="1">
      <c r="A209" s="48" t="str">
        <f>IF((LEN('Copy paste to Here'!G213))&gt;5,((CONCATENATE('Copy paste to Here'!G213," &amp; ",'Copy paste to Here'!D213,"  &amp;  ",'Copy paste to Here'!E213))),"Empty Cell")</f>
        <v>Empty Cell</v>
      </c>
      <c r="B209" s="49">
        <f>'Copy paste to Here'!C213</f>
        <v>0</v>
      </c>
      <c r="C209" s="50"/>
      <c r="D209" s="50"/>
      <c r="E209" s="51"/>
      <c r="F209" s="51">
        <f t="shared" si="12"/>
        <v>0</v>
      </c>
      <c r="G209" s="52">
        <f t="shared" si="10"/>
        <v>0</v>
      </c>
      <c r="H209" s="55">
        <f t="shared" si="11"/>
        <v>0</v>
      </c>
    </row>
    <row r="210" spans="1:8" s="54" customFormat="1" hidden="1">
      <c r="A210" s="48" t="str">
        <f>IF((LEN('Copy paste to Here'!G214))&gt;5,((CONCATENATE('Copy paste to Here'!G214," &amp; ",'Copy paste to Here'!D214,"  &amp;  ",'Copy paste to Here'!E214))),"Empty Cell")</f>
        <v>Empty Cell</v>
      </c>
      <c r="B210" s="49">
        <f>'Copy paste to Here'!C214</f>
        <v>0</v>
      </c>
      <c r="C210" s="50"/>
      <c r="D210" s="50"/>
      <c r="E210" s="51"/>
      <c r="F210" s="51">
        <f t="shared" si="12"/>
        <v>0</v>
      </c>
      <c r="G210" s="52">
        <f t="shared" si="10"/>
        <v>0</v>
      </c>
      <c r="H210" s="55">
        <f t="shared" si="11"/>
        <v>0</v>
      </c>
    </row>
    <row r="211" spans="1:8" s="54" customFormat="1" hidden="1">
      <c r="A211" s="48" t="str">
        <f>IF((LEN('Copy paste to Here'!G215))&gt;5,((CONCATENATE('Copy paste to Here'!G215," &amp; ",'Copy paste to Here'!D215,"  &amp;  ",'Copy paste to Here'!E215))),"Empty Cell")</f>
        <v>Empty Cell</v>
      </c>
      <c r="B211" s="49">
        <f>'Copy paste to Here'!C215</f>
        <v>0</v>
      </c>
      <c r="C211" s="50"/>
      <c r="D211" s="50"/>
      <c r="E211" s="51"/>
      <c r="F211" s="51">
        <f t="shared" ref="F211:F274" si="13">D211*E211</f>
        <v>0</v>
      </c>
      <c r="G211" s="52">
        <f t="shared" ref="G211:G274" si="14">E211*$E$14</f>
        <v>0</v>
      </c>
      <c r="H211" s="55">
        <f t="shared" ref="H211:H274" si="15">D211*G211</f>
        <v>0</v>
      </c>
    </row>
    <row r="212" spans="1:8" s="54" customFormat="1" hidden="1">
      <c r="A212" s="48" t="str">
        <f>IF((LEN('Copy paste to Here'!G216))&gt;5,((CONCATENATE('Copy paste to Here'!G216," &amp; ",'Copy paste to Here'!D216,"  &amp;  ",'Copy paste to Here'!E216))),"Empty Cell")</f>
        <v>Empty Cell</v>
      </c>
      <c r="B212" s="49">
        <f>'Copy paste to Here'!C216</f>
        <v>0</v>
      </c>
      <c r="C212" s="50"/>
      <c r="D212" s="50"/>
      <c r="E212" s="51"/>
      <c r="F212" s="51">
        <f t="shared" si="13"/>
        <v>0</v>
      </c>
      <c r="G212" s="52">
        <f t="shared" si="14"/>
        <v>0</v>
      </c>
      <c r="H212" s="55">
        <f t="shared" si="15"/>
        <v>0</v>
      </c>
    </row>
    <row r="213" spans="1:8" s="54" customFormat="1" hidden="1">
      <c r="A213" s="48" t="str">
        <f>IF((LEN('Copy paste to Here'!G217))&gt;5,((CONCATENATE('Copy paste to Here'!G217," &amp; ",'Copy paste to Here'!D217,"  &amp;  ",'Copy paste to Here'!E217))),"Empty Cell")</f>
        <v>Empty Cell</v>
      </c>
      <c r="B213" s="49">
        <f>'Copy paste to Here'!C217</f>
        <v>0</v>
      </c>
      <c r="C213" s="50"/>
      <c r="D213" s="50"/>
      <c r="E213" s="51"/>
      <c r="F213" s="51">
        <f t="shared" si="13"/>
        <v>0</v>
      </c>
      <c r="G213" s="52">
        <f t="shared" si="14"/>
        <v>0</v>
      </c>
      <c r="H213" s="55">
        <f t="shared" si="15"/>
        <v>0</v>
      </c>
    </row>
    <row r="214" spans="1:8" s="54" customFormat="1" hidden="1">
      <c r="A214" s="48" t="str">
        <f>IF((LEN('Copy paste to Here'!G218))&gt;5,((CONCATENATE('Copy paste to Here'!G218," &amp; ",'Copy paste to Here'!D218,"  &amp;  ",'Copy paste to Here'!E218))),"Empty Cell")</f>
        <v>Empty Cell</v>
      </c>
      <c r="B214" s="49">
        <f>'Copy paste to Here'!C218</f>
        <v>0</v>
      </c>
      <c r="C214" s="50"/>
      <c r="D214" s="50"/>
      <c r="E214" s="51"/>
      <c r="F214" s="51">
        <f t="shared" si="13"/>
        <v>0</v>
      </c>
      <c r="G214" s="52">
        <f t="shared" si="14"/>
        <v>0</v>
      </c>
      <c r="H214" s="55">
        <f t="shared" si="15"/>
        <v>0</v>
      </c>
    </row>
    <row r="215" spans="1:8" s="54" customFormat="1" hidden="1">
      <c r="A215" s="48" t="str">
        <f>IF((LEN('Copy paste to Here'!G219))&gt;5,((CONCATENATE('Copy paste to Here'!G219," &amp; ",'Copy paste to Here'!D219,"  &amp;  ",'Copy paste to Here'!E219))),"Empty Cell")</f>
        <v>Empty Cell</v>
      </c>
      <c r="B215" s="49">
        <f>'Copy paste to Here'!C219</f>
        <v>0</v>
      </c>
      <c r="C215" s="50"/>
      <c r="D215" s="50"/>
      <c r="E215" s="51"/>
      <c r="F215" s="51">
        <f t="shared" si="13"/>
        <v>0</v>
      </c>
      <c r="G215" s="52">
        <f t="shared" si="14"/>
        <v>0</v>
      </c>
      <c r="H215" s="55">
        <f t="shared" si="15"/>
        <v>0</v>
      </c>
    </row>
    <row r="216" spans="1:8" s="54" customFormat="1" hidden="1">
      <c r="A216" s="48" t="str">
        <f>IF((LEN('Copy paste to Here'!G220))&gt;5,((CONCATENATE('Copy paste to Here'!G220," &amp; ",'Copy paste to Here'!D220,"  &amp;  ",'Copy paste to Here'!E220))),"Empty Cell")</f>
        <v>Empty Cell</v>
      </c>
      <c r="B216" s="49">
        <f>'Copy paste to Here'!C220</f>
        <v>0</v>
      </c>
      <c r="C216" s="50"/>
      <c r="D216" s="50"/>
      <c r="E216" s="51"/>
      <c r="F216" s="51">
        <f t="shared" si="13"/>
        <v>0</v>
      </c>
      <c r="G216" s="52">
        <f t="shared" si="14"/>
        <v>0</v>
      </c>
      <c r="H216" s="55">
        <f t="shared" si="15"/>
        <v>0</v>
      </c>
    </row>
    <row r="217" spans="1:8" s="54" customFormat="1" hidden="1">
      <c r="A217" s="48" t="str">
        <f>IF((LEN('Copy paste to Here'!G221))&gt;5,((CONCATENATE('Copy paste to Here'!G221," &amp; ",'Copy paste to Here'!D221,"  &amp;  ",'Copy paste to Here'!E221))),"Empty Cell")</f>
        <v>Empty Cell</v>
      </c>
      <c r="B217" s="49">
        <f>'Copy paste to Here'!C221</f>
        <v>0</v>
      </c>
      <c r="C217" s="50"/>
      <c r="D217" s="50"/>
      <c r="E217" s="51"/>
      <c r="F217" s="51">
        <f t="shared" si="13"/>
        <v>0</v>
      </c>
      <c r="G217" s="52">
        <f t="shared" si="14"/>
        <v>0</v>
      </c>
      <c r="H217" s="55">
        <f t="shared" si="15"/>
        <v>0</v>
      </c>
    </row>
    <row r="218" spans="1:8" s="54" customFormat="1" hidden="1">
      <c r="A218" s="48" t="str">
        <f>IF((LEN('Copy paste to Here'!G222))&gt;5,((CONCATENATE('Copy paste to Here'!G222," &amp; ",'Copy paste to Here'!D222,"  &amp;  ",'Copy paste to Here'!E222))),"Empty Cell")</f>
        <v>Empty Cell</v>
      </c>
      <c r="B218" s="49">
        <f>'Copy paste to Here'!C222</f>
        <v>0</v>
      </c>
      <c r="C218" s="50"/>
      <c r="D218" s="50"/>
      <c r="E218" s="51"/>
      <c r="F218" s="51">
        <f t="shared" si="13"/>
        <v>0</v>
      </c>
      <c r="G218" s="52">
        <f t="shared" si="14"/>
        <v>0</v>
      </c>
      <c r="H218" s="55">
        <f t="shared" si="15"/>
        <v>0</v>
      </c>
    </row>
    <row r="219" spans="1:8" s="54" customFormat="1" hidden="1">
      <c r="A219" s="48" t="str">
        <f>IF((LEN('Copy paste to Here'!G223))&gt;5,((CONCATENATE('Copy paste to Here'!G223," &amp; ",'Copy paste to Here'!D223,"  &amp;  ",'Copy paste to Here'!E223))),"Empty Cell")</f>
        <v>Empty Cell</v>
      </c>
      <c r="B219" s="49">
        <f>'Copy paste to Here'!C223</f>
        <v>0</v>
      </c>
      <c r="C219" s="50"/>
      <c r="D219" s="50"/>
      <c r="E219" s="51"/>
      <c r="F219" s="51">
        <f t="shared" si="13"/>
        <v>0</v>
      </c>
      <c r="G219" s="52">
        <f t="shared" si="14"/>
        <v>0</v>
      </c>
      <c r="H219" s="55">
        <f t="shared" si="15"/>
        <v>0</v>
      </c>
    </row>
    <row r="220" spans="1:8" s="54" customFormat="1" hidden="1">
      <c r="A220" s="48" t="str">
        <f>IF((LEN('Copy paste to Here'!G224))&gt;5,((CONCATENATE('Copy paste to Here'!G224," &amp; ",'Copy paste to Here'!D224,"  &amp;  ",'Copy paste to Here'!E224))),"Empty Cell")</f>
        <v>Empty Cell</v>
      </c>
      <c r="B220" s="49">
        <f>'Copy paste to Here'!C224</f>
        <v>0</v>
      </c>
      <c r="C220" s="50"/>
      <c r="D220" s="50"/>
      <c r="E220" s="51"/>
      <c r="F220" s="51">
        <f t="shared" si="13"/>
        <v>0</v>
      </c>
      <c r="G220" s="52">
        <f t="shared" si="14"/>
        <v>0</v>
      </c>
      <c r="H220" s="55">
        <f t="shared" si="15"/>
        <v>0</v>
      </c>
    </row>
    <row r="221" spans="1:8" s="54" customFormat="1" hidden="1">
      <c r="A221" s="48" t="str">
        <f>IF((LEN('Copy paste to Here'!G225))&gt;5,((CONCATENATE('Copy paste to Here'!G225," &amp; ",'Copy paste to Here'!D225,"  &amp;  ",'Copy paste to Here'!E225))),"Empty Cell")</f>
        <v>Empty Cell</v>
      </c>
      <c r="B221" s="49">
        <f>'Copy paste to Here'!C225</f>
        <v>0</v>
      </c>
      <c r="C221" s="50"/>
      <c r="D221" s="50"/>
      <c r="E221" s="51"/>
      <c r="F221" s="51">
        <f t="shared" si="13"/>
        <v>0</v>
      </c>
      <c r="G221" s="52">
        <f t="shared" si="14"/>
        <v>0</v>
      </c>
      <c r="H221" s="55">
        <f t="shared" si="15"/>
        <v>0</v>
      </c>
    </row>
    <row r="222" spans="1:8" s="54" customFormat="1" hidden="1">
      <c r="A222" s="48" t="str">
        <f>IF((LEN('Copy paste to Here'!G226))&gt;5,((CONCATENATE('Copy paste to Here'!G226," &amp; ",'Copy paste to Here'!D226,"  &amp;  ",'Copy paste to Here'!E226))),"Empty Cell")</f>
        <v>Empty Cell</v>
      </c>
      <c r="B222" s="49">
        <f>'Copy paste to Here'!C226</f>
        <v>0</v>
      </c>
      <c r="C222" s="50"/>
      <c r="D222" s="50"/>
      <c r="E222" s="51"/>
      <c r="F222" s="51">
        <f t="shared" si="13"/>
        <v>0</v>
      </c>
      <c r="G222" s="52">
        <f t="shared" si="14"/>
        <v>0</v>
      </c>
      <c r="H222" s="55">
        <f t="shared" si="15"/>
        <v>0</v>
      </c>
    </row>
    <row r="223" spans="1:8" s="54" customFormat="1" hidden="1">
      <c r="A223" s="48" t="str">
        <f>IF((LEN('Copy paste to Here'!G227))&gt;5,((CONCATENATE('Copy paste to Here'!G227," &amp; ",'Copy paste to Here'!D227,"  &amp;  ",'Copy paste to Here'!E227))),"Empty Cell")</f>
        <v>Empty Cell</v>
      </c>
      <c r="B223" s="49">
        <f>'Copy paste to Here'!C227</f>
        <v>0</v>
      </c>
      <c r="C223" s="50"/>
      <c r="D223" s="50"/>
      <c r="E223" s="51"/>
      <c r="F223" s="51">
        <f t="shared" si="13"/>
        <v>0</v>
      </c>
      <c r="G223" s="52">
        <f t="shared" si="14"/>
        <v>0</v>
      </c>
      <c r="H223" s="55">
        <f t="shared" si="15"/>
        <v>0</v>
      </c>
    </row>
    <row r="224" spans="1:8" s="54" customFormat="1" hidden="1">
      <c r="A224" s="48" t="str">
        <f>IF((LEN('Copy paste to Here'!G228))&gt;5,((CONCATENATE('Copy paste to Here'!G228," &amp; ",'Copy paste to Here'!D228,"  &amp;  ",'Copy paste to Here'!E228))),"Empty Cell")</f>
        <v>Empty Cell</v>
      </c>
      <c r="B224" s="49">
        <f>'Copy paste to Here'!C228</f>
        <v>0</v>
      </c>
      <c r="C224" s="50"/>
      <c r="D224" s="50"/>
      <c r="E224" s="51"/>
      <c r="F224" s="51">
        <f t="shared" si="13"/>
        <v>0</v>
      </c>
      <c r="G224" s="52">
        <f t="shared" si="14"/>
        <v>0</v>
      </c>
      <c r="H224" s="55">
        <f t="shared" si="15"/>
        <v>0</v>
      </c>
    </row>
    <row r="225" spans="1:8" s="54" customFormat="1" hidden="1">
      <c r="A225" s="48" t="str">
        <f>IF((LEN('Copy paste to Here'!G229))&gt;5,((CONCATENATE('Copy paste to Here'!G229," &amp; ",'Copy paste to Here'!D229,"  &amp;  ",'Copy paste to Here'!E229))),"Empty Cell")</f>
        <v>Empty Cell</v>
      </c>
      <c r="B225" s="49">
        <f>'Copy paste to Here'!C229</f>
        <v>0</v>
      </c>
      <c r="C225" s="50"/>
      <c r="D225" s="50"/>
      <c r="E225" s="51"/>
      <c r="F225" s="51">
        <f t="shared" si="13"/>
        <v>0</v>
      </c>
      <c r="G225" s="52">
        <f t="shared" si="14"/>
        <v>0</v>
      </c>
      <c r="H225" s="55">
        <f t="shared" si="15"/>
        <v>0</v>
      </c>
    </row>
    <row r="226" spans="1:8" s="54" customFormat="1" hidden="1">
      <c r="A226" s="48" t="str">
        <f>IF((LEN('Copy paste to Here'!G230))&gt;5,((CONCATENATE('Copy paste to Here'!G230," &amp; ",'Copy paste to Here'!D230,"  &amp;  ",'Copy paste to Here'!E230))),"Empty Cell")</f>
        <v>Empty Cell</v>
      </c>
      <c r="B226" s="49">
        <f>'Copy paste to Here'!C230</f>
        <v>0</v>
      </c>
      <c r="C226" s="50"/>
      <c r="D226" s="50"/>
      <c r="E226" s="51"/>
      <c r="F226" s="51">
        <f t="shared" si="13"/>
        <v>0</v>
      </c>
      <c r="G226" s="52">
        <f t="shared" si="14"/>
        <v>0</v>
      </c>
      <c r="H226" s="55">
        <f t="shared" si="15"/>
        <v>0</v>
      </c>
    </row>
    <row r="227" spans="1:8" s="54" customFormat="1" hidden="1">
      <c r="A227" s="48" t="str">
        <f>IF((LEN('Copy paste to Here'!G231))&gt;5,((CONCATENATE('Copy paste to Here'!G231," &amp; ",'Copy paste to Here'!D231,"  &amp;  ",'Copy paste to Here'!E231))),"Empty Cell")</f>
        <v>Empty Cell</v>
      </c>
      <c r="B227" s="49">
        <f>'Copy paste to Here'!C231</f>
        <v>0</v>
      </c>
      <c r="C227" s="50"/>
      <c r="D227" s="50"/>
      <c r="E227" s="51"/>
      <c r="F227" s="51">
        <f t="shared" si="13"/>
        <v>0</v>
      </c>
      <c r="G227" s="52">
        <f t="shared" si="14"/>
        <v>0</v>
      </c>
      <c r="H227" s="55">
        <f t="shared" si="15"/>
        <v>0</v>
      </c>
    </row>
    <row r="228" spans="1:8" s="54" customFormat="1" hidden="1">
      <c r="A228" s="48" t="str">
        <f>IF((LEN('Copy paste to Here'!G232))&gt;5,((CONCATENATE('Copy paste to Here'!G232," &amp; ",'Copy paste to Here'!D232,"  &amp;  ",'Copy paste to Here'!E232))),"Empty Cell")</f>
        <v>Empty Cell</v>
      </c>
      <c r="B228" s="49">
        <f>'Copy paste to Here'!C232</f>
        <v>0</v>
      </c>
      <c r="C228" s="50"/>
      <c r="D228" s="50"/>
      <c r="E228" s="51"/>
      <c r="F228" s="51">
        <f t="shared" si="13"/>
        <v>0</v>
      </c>
      <c r="G228" s="52">
        <f t="shared" si="14"/>
        <v>0</v>
      </c>
      <c r="H228" s="55">
        <f t="shared" si="15"/>
        <v>0</v>
      </c>
    </row>
    <row r="229" spans="1:8" s="54" customFormat="1" hidden="1">
      <c r="A229" s="48" t="str">
        <f>IF((LEN('Copy paste to Here'!G233))&gt;5,((CONCATENATE('Copy paste to Here'!G233," &amp; ",'Copy paste to Here'!D233,"  &amp;  ",'Copy paste to Here'!E233))),"Empty Cell")</f>
        <v>Empty Cell</v>
      </c>
      <c r="B229" s="49">
        <f>'Copy paste to Here'!C233</f>
        <v>0</v>
      </c>
      <c r="C229" s="50"/>
      <c r="D229" s="50"/>
      <c r="E229" s="51"/>
      <c r="F229" s="51">
        <f t="shared" si="13"/>
        <v>0</v>
      </c>
      <c r="G229" s="52">
        <f t="shared" si="14"/>
        <v>0</v>
      </c>
      <c r="H229" s="55">
        <f t="shared" si="15"/>
        <v>0</v>
      </c>
    </row>
    <row r="230" spans="1:8" s="54" customFormat="1" hidden="1">
      <c r="A230" s="48" t="str">
        <f>IF((LEN('Copy paste to Here'!G234))&gt;5,((CONCATENATE('Copy paste to Here'!G234," &amp; ",'Copy paste to Here'!D234,"  &amp;  ",'Copy paste to Here'!E234))),"Empty Cell")</f>
        <v>Empty Cell</v>
      </c>
      <c r="B230" s="49">
        <f>'Copy paste to Here'!C234</f>
        <v>0</v>
      </c>
      <c r="C230" s="50"/>
      <c r="D230" s="50"/>
      <c r="E230" s="51"/>
      <c r="F230" s="51">
        <f t="shared" si="13"/>
        <v>0</v>
      </c>
      <c r="G230" s="52">
        <f t="shared" si="14"/>
        <v>0</v>
      </c>
      <c r="H230" s="55">
        <f t="shared" si="15"/>
        <v>0</v>
      </c>
    </row>
    <row r="231" spans="1:8" s="54" customFormat="1" hidden="1">
      <c r="A231" s="48" t="str">
        <f>IF((LEN('Copy paste to Here'!G235))&gt;5,((CONCATENATE('Copy paste to Here'!G235," &amp; ",'Copy paste to Here'!D235,"  &amp;  ",'Copy paste to Here'!E235))),"Empty Cell")</f>
        <v>Empty Cell</v>
      </c>
      <c r="B231" s="49">
        <f>'Copy paste to Here'!C235</f>
        <v>0</v>
      </c>
      <c r="C231" s="50"/>
      <c r="D231" s="50"/>
      <c r="E231" s="51"/>
      <c r="F231" s="51">
        <f t="shared" si="13"/>
        <v>0</v>
      </c>
      <c r="G231" s="52">
        <f t="shared" si="14"/>
        <v>0</v>
      </c>
      <c r="H231" s="55">
        <f t="shared" si="15"/>
        <v>0</v>
      </c>
    </row>
    <row r="232" spans="1:8" s="54" customFormat="1" hidden="1">
      <c r="A232" s="48" t="str">
        <f>IF((LEN('Copy paste to Here'!G236))&gt;5,((CONCATENATE('Copy paste to Here'!G236," &amp; ",'Copy paste to Here'!D236,"  &amp;  ",'Copy paste to Here'!E236))),"Empty Cell")</f>
        <v>Empty Cell</v>
      </c>
      <c r="B232" s="49">
        <f>'Copy paste to Here'!C236</f>
        <v>0</v>
      </c>
      <c r="C232" s="50"/>
      <c r="D232" s="50"/>
      <c r="E232" s="51"/>
      <c r="F232" s="51">
        <f t="shared" si="13"/>
        <v>0</v>
      </c>
      <c r="G232" s="52">
        <f t="shared" si="14"/>
        <v>0</v>
      </c>
      <c r="H232" s="55">
        <f t="shared" si="15"/>
        <v>0</v>
      </c>
    </row>
    <row r="233" spans="1:8" s="54" customFormat="1" hidden="1">
      <c r="A233" s="48" t="str">
        <f>IF((LEN('Copy paste to Here'!G237))&gt;5,((CONCATENATE('Copy paste to Here'!G237," &amp; ",'Copy paste to Here'!D237,"  &amp;  ",'Copy paste to Here'!E237))),"Empty Cell")</f>
        <v>Empty Cell</v>
      </c>
      <c r="B233" s="49">
        <f>'Copy paste to Here'!C237</f>
        <v>0</v>
      </c>
      <c r="C233" s="50"/>
      <c r="D233" s="50"/>
      <c r="E233" s="51"/>
      <c r="F233" s="51">
        <f t="shared" si="13"/>
        <v>0</v>
      </c>
      <c r="G233" s="52">
        <f t="shared" si="14"/>
        <v>0</v>
      </c>
      <c r="H233" s="55">
        <f t="shared" si="15"/>
        <v>0</v>
      </c>
    </row>
    <row r="234" spans="1:8" s="54" customFormat="1" hidden="1">
      <c r="A234" s="48" t="str">
        <f>IF((LEN('Copy paste to Here'!G238))&gt;5,((CONCATENATE('Copy paste to Here'!G238," &amp; ",'Copy paste to Here'!D238,"  &amp;  ",'Copy paste to Here'!E238))),"Empty Cell")</f>
        <v>Empty Cell</v>
      </c>
      <c r="B234" s="49">
        <f>'Copy paste to Here'!C238</f>
        <v>0</v>
      </c>
      <c r="C234" s="50"/>
      <c r="D234" s="50"/>
      <c r="E234" s="51"/>
      <c r="F234" s="51">
        <f t="shared" si="13"/>
        <v>0</v>
      </c>
      <c r="G234" s="52">
        <f t="shared" si="14"/>
        <v>0</v>
      </c>
      <c r="H234" s="55">
        <f t="shared" si="15"/>
        <v>0</v>
      </c>
    </row>
    <row r="235" spans="1:8" s="54" customFormat="1" hidden="1">
      <c r="A235" s="48" t="str">
        <f>IF((LEN('Copy paste to Here'!G239))&gt;5,((CONCATENATE('Copy paste to Here'!G239," &amp; ",'Copy paste to Here'!D239,"  &amp;  ",'Copy paste to Here'!E239))),"Empty Cell")</f>
        <v>Empty Cell</v>
      </c>
      <c r="B235" s="49">
        <f>'Copy paste to Here'!C239</f>
        <v>0</v>
      </c>
      <c r="C235" s="50"/>
      <c r="D235" s="50"/>
      <c r="E235" s="51"/>
      <c r="F235" s="51">
        <f t="shared" si="13"/>
        <v>0</v>
      </c>
      <c r="G235" s="52">
        <f t="shared" si="14"/>
        <v>0</v>
      </c>
      <c r="H235" s="55">
        <f t="shared" si="15"/>
        <v>0</v>
      </c>
    </row>
    <row r="236" spans="1:8" s="54" customFormat="1" hidden="1">
      <c r="A236" s="48" t="str">
        <f>IF((LEN('Copy paste to Here'!G240))&gt;5,((CONCATENATE('Copy paste to Here'!G240," &amp; ",'Copy paste to Here'!D240,"  &amp;  ",'Copy paste to Here'!E240))),"Empty Cell")</f>
        <v>Empty Cell</v>
      </c>
      <c r="B236" s="49">
        <f>'Copy paste to Here'!C240</f>
        <v>0</v>
      </c>
      <c r="C236" s="50"/>
      <c r="D236" s="50"/>
      <c r="E236" s="51"/>
      <c r="F236" s="51">
        <f t="shared" si="13"/>
        <v>0</v>
      </c>
      <c r="G236" s="52">
        <f t="shared" si="14"/>
        <v>0</v>
      </c>
      <c r="H236" s="55">
        <f t="shared" si="15"/>
        <v>0</v>
      </c>
    </row>
    <row r="237" spans="1:8" s="54" customFormat="1" hidden="1">
      <c r="A237" s="48" t="str">
        <f>IF((LEN('Copy paste to Here'!G241))&gt;5,((CONCATENATE('Copy paste to Here'!G241," &amp; ",'Copy paste to Here'!D241,"  &amp;  ",'Copy paste to Here'!E241))),"Empty Cell")</f>
        <v>Empty Cell</v>
      </c>
      <c r="B237" s="49">
        <f>'Copy paste to Here'!C241</f>
        <v>0</v>
      </c>
      <c r="C237" s="50"/>
      <c r="D237" s="50"/>
      <c r="E237" s="51"/>
      <c r="F237" s="51">
        <f t="shared" si="13"/>
        <v>0</v>
      </c>
      <c r="G237" s="52">
        <f t="shared" si="14"/>
        <v>0</v>
      </c>
      <c r="H237" s="55">
        <f t="shared" si="15"/>
        <v>0</v>
      </c>
    </row>
    <row r="238" spans="1:8" s="54" customFormat="1" hidden="1">
      <c r="A238" s="48" t="str">
        <f>IF((LEN('Copy paste to Here'!G242))&gt;5,((CONCATENATE('Copy paste to Here'!G242," &amp; ",'Copy paste to Here'!D242,"  &amp;  ",'Copy paste to Here'!E242))),"Empty Cell")</f>
        <v>Empty Cell</v>
      </c>
      <c r="B238" s="49">
        <f>'Copy paste to Here'!C242</f>
        <v>0</v>
      </c>
      <c r="C238" s="50"/>
      <c r="D238" s="50"/>
      <c r="E238" s="51"/>
      <c r="F238" s="51">
        <f t="shared" si="13"/>
        <v>0</v>
      </c>
      <c r="G238" s="52">
        <f t="shared" si="14"/>
        <v>0</v>
      </c>
      <c r="H238" s="55">
        <f t="shared" si="15"/>
        <v>0</v>
      </c>
    </row>
    <row r="239" spans="1:8" s="54" customFormat="1" hidden="1">
      <c r="A239" s="48" t="str">
        <f>IF((LEN('Copy paste to Here'!G243))&gt;5,((CONCATENATE('Copy paste to Here'!G243," &amp; ",'Copy paste to Here'!D243,"  &amp;  ",'Copy paste to Here'!E243))),"Empty Cell")</f>
        <v>Empty Cell</v>
      </c>
      <c r="B239" s="49">
        <f>'Copy paste to Here'!C243</f>
        <v>0</v>
      </c>
      <c r="C239" s="50"/>
      <c r="D239" s="50"/>
      <c r="E239" s="51"/>
      <c r="F239" s="51">
        <f t="shared" si="13"/>
        <v>0</v>
      </c>
      <c r="G239" s="52">
        <f t="shared" si="14"/>
        <v>0</v>
      </c>
      <c r="H239" s="55">
        <f t="shared" si="15"/>
        <v>0</v>
      </c>
    </row>
    <row r="240" spans="1:8" s="54" customFormat="1" hidden="1">
      <c r="A240" s="48" t="str">
        <f>IF((LEN('Copy paste to Here'!G244))&gt;5,((CONCATENATE('Copy paste to Here'!G244," &amp; ",'Copy paste to Here'!D244,"  &amp;  ",'Copy paste to Here'!E244))),"Empty Cell")</f>
        <v>Empty Cell</v>
      </c>
      <c r="B240" s="49">
        <f>'Copy paste to Here'!C244</f>
        <v>0</v>
      </c>
      <c r="C240" s="50"/>
      <c r="D240" s="50"/>
      <c r="E240" s="51"/>
      <c r="F240" s="51">
        <f t="shared" si="13"/>
        <v>0</v>
      </c>
      <c r="G240" s="52">
        <f t="shared" si="14"/>
        <v>0</v>
      </c>
      <c r="H240" s="55">
        <f t="shared" si="15"/>
        <v>0</v>
      </c>
    </row>
    <row r="241" spans="1:8" s="54" customFormat="1" hidden="1">
      <c r="A241" s="48" t="str">
        <f>IF((LEN('Copy paste to Here'!G245))&gt;5,((CONCATENATE('Copy paste to Here'!G245," &amp; ",'Copy paste to Here'!D245,"  &amp;  ",'Copy paste to Here'!E245))),"Empty Cell")</f>
        <v>Empty Cell</v>
      </c>
      <c r="B241" s="49">
        <f>'Copy paste to Here'!C245</f>
        <v>0</v>
      </c>
      <c r="C241" s="50"/>
      <c r="D241" s="50"/>
      <c r="E241" s="51"/>
      <c r="F241" s="51">
        <f t="shared" si="13"/>
        <v>0</v>
      </c>
      <c r="G241" s="52">
        <f t="shared" si="14"/>
        <v>0</v>
      </c>
      <c r="H241" s="55">
        <f t="shared" si="15"/>
        <v>0</v>
      </c>
    </row>
    <row r="242" spans="1:8" s="54" customFormat="1" hidden="1">
      <c r="A242" s="48" t="str">
        <f>IF((LEN('Copy paste to Here'!G246))&gt;5,((CONCATENATE('Copy paste to Here'!G246," &amp; ",'Copy paste to Here'!D246,"  &amp;  ",'Copy paste to Here'!E246))),"Empty Cell")</f>
        <v>Empty Cell</v>
      </c>
      <c r="B242" s="49">
        <f>'Copy paste to Here'!C246</f>
        <v>0</v>
      </c>
      <c r="C242" s="50"/>
      <c r="D242" s="50"/>
      <c r="E242" s="51"/>
      <c r="F242" s="51">
        <f t="shared" si="13"/>
        <v>0</v>
      </c>
      <c r="G242" s="52">
        <f t="shared" si="14"/>
        <v>0</v>
      </c>
      <c r="H242" s="55">
        <f t="shared" si="15"/>
        <v>0</v>
      </c>
    </row>
    <row r="243" spans="1:8" s="54" customFormat="1" hidden="1">
      <c r="A243" s="48" t="str">
        <f>IF((LEN('Copy paste to Here'!G247))&gt;5,((CONCATENATE('Copy paste to Here'!G247," &amp; ",'Copy paste to Here'!D247,"  &amp;  ",'Copy paste to Here'!E247))),"Empty Cell")</f>
        <v>Empty Cell</v>
      </c>
      <c r="B243" s="49">
        <f>'Copy paste to Here'!C247</f>
        <v>0</v>
      </c>
      <c r="C243" s="50"/>
      <c r="D243" s="50"/>
      <c r="E243" s="51"/>
      <c r="F243" s="51">
        <f t="shared" si="13"/>
        <v>0</v>
      </c>
      <c r="G243" s="52">
        <f t="shared" si="14"/>
        <v>0</v>
      </c>
      <c r="H243" s="55">
        <f t="shared" si="15"/>
        <v>0</v>
      </c>
    </row>
    <row r="244" spans="1:8" s="54" customFormat="1" hidden="1">
      <c r="A244" s="48" t="str">
        <f>IF((LEN('Copy paste to Here'!G248))&gt;5,((CONCATENATE('Copy paste to Here'!G248," &amp; ",'Copy paste to Here'!D248,"  &amp;  ",'Copy paste to Here'!E248))),"Empty Cell")</f>
        <v>Empty Cell</v>
      </c>
      <c r="B244" s="49">
        <f>'Copy paste to Here'!C248</f>
        <v>0</v>
      </c>
      <c r="C244" s="50"/>
      <c r="D244" s="50"/>
      <c r="E244" s="51"/>
      <c r="F244" s="51">
        <f t="shared" si="13"/>
        <v>0</v>
      </c>
      <c r="G244" s="52">
        <f t="shared" si="14"/>
        <v>0</v>
      </c>
      <c r="H244" s="55">
        <f t="shared" si="15"/>
        <v>0</v>
      </c>
    </row>
    <row r="245" spans="1:8" s="54" customFormat="1" hidden="1">
      <c r="A245" s="48" t="str">
        <f>IF((LEN('Copy paste to Here'!G249))&gt;5,((CONCATENATE('Copy paste to Here'!G249," &amp; ",'Copy paste to Here'!D249,"  &amp;  ",'Copy paste to Here'!E249))),"Empty Cell")</f>
        <v>Empty Cell</v>
      </c>
      <c r="B245" s="49">
        <f>'Copy paste to Here'!C249</f>
        <v>0</v>
      </c>
      <c r="C245" s="50"/>
      <c r="D245" s="50"/>
      <c r="E245" s="51"/>
      <c r="F245" s="51">
        <f t="shared" si="13"/>
        <v>0</v>
      </c>
      <c r="G245" s="52">
        <f t="shared" si="14"/>
        <v>0</v>
      </c>
      <c r="H245" s="55">
        <f t="shared" si="15"/>
        <v>0</v>
      </c>
    </row>
    <row r="246" spans="1:8" s="54" customFormat="1" hidden="1">
      <c r="A246" s="48" t="str">
        <f>IF((LEN('Copy paste to Here'!G250))&gt;5,((CONCATENATE('Copy paste to Here'!G250," &amp; ",'Copy paste to Here'!D250,"  &amp;  ",'Copy paste to Here'!E250))),"Empty Cell")</f>
        <v>Empty Cell</v>
      </c>
      <c r="B246" s="49">
        <f>'Copy paste to Here'!C250</f>
        <v>0</v>
      </c>
      <c r="C246" s="50"/>
      <c r="D246" s="50"/>
      <c r="E246" s="51"/>
      <c r="F246" s="51">
        <f t="shared" si="13"/>
        <v>0</v>
      </c>
      <c r="G246" s="52">
        <f t="shared" si="14"/>
        <v>0</v>
      </c>
      <c r="H246" s="55">
        <f t="shared" si="15"/>
        <v>0</v>
      </c>
    </row>
    <row r="247" spans="1:8" s="54" customFormat="1" hidden="1">
      <c r="A247" s="48" t="str">
        <f>IF((LEN('Copy paste to Here'!G251))&gt;5,((CONCATENATE('Copy paste to Here'!G251," &amp; ",'Copy paste to Here'!D251,"  &amp;  ",'Copy paste to Here'!E251))),"Empty Cell")</f>
        <v>Empty Cell</v>
      </c>
      <c r="B247" s="49">
        <f>'Copy paste to Here'!C251</f>
        <v>0</v>
      </c>
      <c r="C247" s="50"/>
      <c r="D247" s="50"/>
      <c r="E247" s="51"/>
      <c r="F247" s="51">
        <f t="shared" si="13"/>
        <v>0</v>
      </c>
      <c r="G247" s="52">
        <f t="shared" si="14"/>
        <v>0</v>
      </c>
      <c r="H247" s="55">
        <f t="shared" si="15"/>
        <v>0</v>
      </c>
    </row>
    <row r="248" spans="1:8" s="54" customFormat="1" hidden="1">
      <c r="A248" s="48" t="str">
        <f>IF((LEN('Copy paste to Here'!G252))&gt;5,((CONCATENATE('Copy paste to Here'!G252," &amp; ",'Copy paste to Here'!D252,"  &amp;  ",'Copy paste to Here'!E252))),"Empty Cell")</f>
        <v>Empty Cell</v>
      </c>
      <c r="B248" s="49">
        <f>'Copy paste to Here'!C252</f>
        <v>0</v>
      </c>
      <c r="C248" s="50"/>
      <c r="D248" s="50"/>
      <c r="E248" s="51"/>
      <c r="F248" s="51">
        <f t="shared" si="13"/>
        <v>0</v>
      </c>
      <c r="G248" s="52">
        <f t="shared" si="14"/>
        <v>0</v>
      </c>
      <c r="H248" s="55">
        <f t="shared" si="15"/>
        <v>0</v>
      </c>
    </row>
    <row r="249" spans="1:8" s="54" customFormat="1" hidden="1">
      <c r="A249" s="48" t="str">
        <f>IF((LEN('Copy paste to Here'!G253))&gt;5,((CONCATENATE('Copy paste to Here'!G253," &amp; ",'Copy paste to Here'!D253,"  &amp;  ",'Copy paste to Here'!E253))),"Empty Cell")</f>
        <v>Empty Cell</v>
      </c>
      <c r="B249" s="49">
        <f>'Copy paste to Here'!C253</f>
        <v>0</v>
      </c>
      <c r="C249" s="50"/>
      <c r="D249" s="50"/>
      <c r="E249" s="51"/>
      <c r="F249" s="51">
        <f t="shared" si="13"/>
        <v>0</v>
      </c>
      <c r="G249" s="52">
        <f t="shared" si="14"/>
        <v>0</v>
      </c>
      <c r="H249" s="55">
        <f t="shared" si="15"/>
        <v>0</v>
      </c>
    </row>
    <row r="250" spans="1:8" s="54" customFormat="1" hidden="1">
      <c r="A250" s="48" t="str">
        <f>IF((LEN('Copy paste to Here'!G254))&gt;5,((CONCATENATE('Copy paste to Here'!G254," &amp; ",'Copy paste to Here'!D254,"  &amp;  ",'Copy paste to Here'!E254))),"Empty Cell")</f>
        <v>Empty Cell</v>
      </c>
      <c r="B250" s="49">
        <f>'Copy paste to Here'!C254</f>
        <v>0</v>
      </c>
      <c r="C250" s="50"/>
      <c r="D250" s="50"/>
      <c r="E250" s="51"/>
      <c r="F250" s="51">
        <f t="shared" si="13"/>
        <v>0</v>
      </c>
      <c r="G250" s="52">
        <f t="shared" si="14"/>
        <v>0</v>
      </c>
      <c r="H250" s="55">
        <f t="shared" si="15"/>
        <v>0</v>
      </c>
    </row>
    <row r="251" spans="1:8" s="54" customFormat="1" hidden="1">
      <c r="A251" s="48" t="str">
        <f>IF((LEN('Copy paste to Here'!G255))&gt;5,((CONCATENATE('Copy paste to Here'!G255," &amp; ",'Copy paste to Here'!D255,"  &amp;  ",'Copy paste to Here'!E255))),"Empty Cell")</f>
        <v>Empty Cell</v>
      </c>
      <c r="B251" s="49">
        <f>'Copy paste to Here'!C255</f>
        <v>0</v>
      </c>
      <c r="C251" s="50"/>
      <c r="D251" s="50"/>
      <c r="E251" s="51"/>
      <c r="F251" s="51">
        <f t="shared" si="13"/>
        <v>0</v>
      </c>
      <c r="G251" s="52">
        <f t="shared" si="14"/>
        <v>0</v>
      </c>
      <c r="H251" s="55">
        <f t="shared" si="15"/>
        <v>0</v>
      </c>
    </row>
    <row r="252" spans="1:8" s="54" customFormat="1" hidden="1">
      <c r="A252" s="48" t="str">
        <f>IF((LEN('Copy paste to Here'!G256))&gt;5,((CONCATENATE('Copy paste to Here'!G256," &amp; ",'Copy paste to Here'!D256,"  &amp;  ",'Copy paste to Here'!E256))),"Empty Cell")</f>
        <v>Empty Cell</v>
      </c>
      <c r="B252" s="49">
        <f>'Copy paste to Here'!C256</f>
        <v>0</v>
      </c>
      <c r="C252" s="50"/>
      <c r="D252" s="50"/>
      <c r="E252" s="51"/>
      <c r="F252" s="51">
        <f t="shared" si="13"/>
        <v>0</v>
      </c>
      <c r="G252" s="52">
        <f t="shared" si="14"/>
        <v>0</v>
      </c>
      <c r="H252" s="55">
        <f t="shared" si="15"/>
        <v>0</v>
      </c>
    </row>
    <row r="253" spans="1:8" s="54" customFormat="1" hidden="1">
      <c r="A253" s="48" t="str">
        <f>IF((LEN('Copy paste to Here'!G257))&gt;5,((CONCATENATE('Copy paste to Here'!G257," &amp; ",'Copy paste to Here'!D257,"  &amp;  ",'Copy paste to Here'!E257))),"Empty Cell")</f>
        <v>Empty Cell</v>
      </c>
      <c r="B253" s="49">
        <f>'Copy paste to Here'!C257</f>
        <v>0</v>
      </c>
      <c r="C253" s="50"/>
      <c r="D253" s="50"/>
      <c r="E253" s="51"/>
      <c r="F253" s="51">
        <f t="shared" si="13"/>
        <v>0</v>
      </c>
      <c r="G253" s="52">
        <f t="shared" si="14"/>
        <v>0</v>
      </c>
      <c r="H253" s="55">
        <f t="shared" si="15"/>
        <v>0</v>
      </c>
    </row>
    <row r="254" spans="1:8" s="54" customFormat="1" hidden="1">
      <c r="A254" s="48" t="str">
        <f>IF((LEN('Copy paste to Here'!G258))&gt;5,((CONCATENATE('Copy paste to Here'!G258," &amp; ",'Copy paste to Here'!D258,"  &amp;  ",'Copy paste to Here'!E258))),"Empty Cell")</f>
        <v>Empty Cell</v>
      </c>
      <c r="B254" s="49">
        <f>'Copy paste to Here'!C258</f>
        <v>0</v>
      </c>
      <c r="C254" s="50"/>
      <c r="D254" s="50"/>
      <c r="E254" s="51"/>
      <c r="F254" s="51">
        <f t="shared" si="13"/>
        <v>0</v>
      </c>
      <c r="G254" s="52">
        <f t="shared" si="14"/>
        <v>0</v>
      </c>
      <c r="H254" s="55">
        <f t="shared" si="15"/>
        <v>0</v>
      </c>
    </row>
    <row r="255" spans="1:8" s="54" customFormat="1" hidden="1">
      <c r="A255" s="48" t="str">
        <f>IF((LEN('Copy paste to Here'!G259))&gt;5,((CONCATENATE('Copy paste to Here'!G259," &amp; ",'Copy paste to Here'!D259,"  &amp;  ",'Copy paste to Here'!E259))),"Empty Cell")</f>
        <v>Empty Cell</v>
      </c>
      <c r="B255" s="49">
        <f>'Copy paste to Here'!C259</f>
        <v>0</v>
      </c>
      <c r="C255" s="50"/>
      <c r="D255" s="50"/>
      <c r="E255" s="51"/>
      <c r="F255" s="51">
        <f t="shared" si="13"/>
        <v>0</v>
      </c>
      <c r="G255" s="52">
        <f t="shared" si="14"/>
        <v>0</v>
      </c>
      <c r="H255" s="55">
        <f t="shared" si="15"/>
        <v>0</v>
      </c>
    </row>
    <row r="256" spans="1:8" s="54" customFormat="1" hidden="1">
      <c r="A256" s="48" t="str">
        <f>IF((LEN('Copy paste to Here'!G260))&gt;5,((CONCATENATE('Copy paste to Here'!G260," &amp; ",'Copy paste to Here'!D260,"  &amp;  ",'Copy paste to Here'!E260))),"Empty Cell")</f>
        <v>Empty Cell</v>
      </c>
      <c r="B256" s="49">
        <f>'Copy paste to Here'!C260</f>
        <v>0</v>
      </c>
      <c r="C256" s="50"/>
      <c r="D256" s="50"/>
      <c r="E256" s="51"/>
      <c r="F256" s="51">
        <f t="shared" si="13"/>
        <v>0</v>
      </c>
      <c r="G256" s="52">
        <f t="shared" si="14"/>
        <v>0</v>
      </c>
      <c r="H256" s="55">
        <f t="shared" si="15"/>
        <v>0</v>
      </c>
    </row>
    <row r="257" spans="1:8" s="54" customFormat="1" hidden="1">
      <c r="A257" s="48" t="str">
        <f>IF((LEN('Copy paste to Here'!G261))&gt;5,((CONCATENATE('Copy paste to Here'!G261," &amp; ",'Copy paste to Here'!D261,"  &amp;  ",'Copy paste to Here'!E261))),"Empty Cell")</f>
        <v>Empty Cell</v>
      </c>
      <c r="B257" s="49">
        <f>'Copy paste to Here'!C261</f>
        <v>0</v>
      </c>
      <c r="C257" s="50"/>
      <c r="D257" s="50"/>
      <c r="E257" s="51"/>
      <c r="F257" s="51">
        <f t="shared" si="13"/>
        <v>0</v>
      </c>
      <c r="G257" s="52">
        <f t="shared" si="14"/>
        <v>0</v>
      </c>
      <c r="H257" s="55">
        <f t="shared" si="15"/>
        <v>0</v>
      </c>
    </row>
    <row r="258" spans="1:8" s="54" customFormat="1" hidden="1">
      <c r="A258" s="48" t="str">
        <f>IF((LEN('Copy paste to Here'!G262))&gt;5,((CONCATENATE('Copy paste to Here'!G262," &amp; ",'Copy paste to Here'!D262,"  &amp;  ",'Copy paste to Here'!E262))),"Empty Cell")</f>
        <v>Empty Cell</v>
      </c>
      <c r="B258" s="49">
        <f>'Copy paste to Here'!C262</f>
        <v>0</v>
      </c>
      <c r="C258" s="50"/>
      <c r="D258" s="50"/>
      <c r="E258" s="51"/>
      <c r="F258" s="51">
        <f t="shared" si="13"/>
        <v>0</v>
      </c>
      <c r="G258" s="52">
        <f t="shared" si="14"/>
        <v>0</v>
      </c>
      <c r="H258" s="55">
        <f t="shared" si="15"/>
        <v>0</v>
      </c>
    </row>
    <row r="259" spans="1:8" s="54" customFormat="1" hidden="1">
      <c r="A259" s="48" t="str">
        <f>IF((LEN('Copy paste to Here'!G263))&gt;5,((CONCATENATE('Copy paste to Here'!G263," &amp; ",'Copy paste to Here'!D263,"  &amp;  ",'Copy paste to Here'!E263))),"Empty Cell")</f>
        <v>Empty Cell</v>
      </c>
      <c r="B259" s="49">
        <f>'Copy paste to Here'!C263</f>
        <v>0</v>
      </c>
      <c r="C259" s="50"/>
      <c r="D259" s="50"/>
      <c r="E259" s="51"/>
      <c r="F259" s="51">
        <f t="shared" si="13"/>
        <v>0</v>
      </c>
      <c r="G259" s="52">
        <f t="shared" si="14"/>
        <v>0</v>
      </c>
      <c r="H259" s="55">
        <f t="shared" si="15"/>
        <v>0</v>
      </c>
    </row>
    <row r="260" spans="1:8" s="54" customFormat="1" hidden="1">
      <c r="A260" s="48" t="str">
        <f>IF((LEN('Copy paste to Here'!G264))&gt;5,((CONCATENATE('Copy paste to Here'!G264," &amp; ",'Copy paste to Here'!D264,"  &amp;  ",'Copy paste to Here'!E264))),"Empty Cell")</f>
        <v>Empty Cell</v>
      </c>
      <c r="B260" s="49">
        <f>'Copy paste to Here'!C264</f>
        <v>0</v>
      </c>
      <c r="C260" s="50"/>
      <c r="D260" s="50"/>
      <c r="E260" s="51"/>
      <c r="F260" s="51">
        <f t="shared" si="13"/>
        <v>0</v>
      </c>
      <c r="G260" s="52">
        <f t="shared" si="14"/>
        <v>0</v>
      </c>
      <c r="H260" s="55">
        <f t="shared" si="15"/>
        <v>0</v>
      </c>
    </row>
    <row r="261" spans="1:8" s="54" customFormat="1" hidden="1">
      <c r="A261" s="48" t="str">
        <f>IF((LEN('Copy paste to Here'!G265))&gt;5,((CONCATENATE('Copy paste to Here'!G265," &amp; ",'Copy paste to Here'!D265,"  &amp;  ",'Copy paste to Here'!E265))),"Empty Cell")</f>
        <v>Empty Cell</v>
      </c>
      <c r="B261" s="49">
        <f>'Copy paste to Here'!C265</f>
        <v>0</v>
      </c>
      <c r="C261" s="50"/>
      <c r="D261" s="50"/>
      <c r="E261" s="51"/>
      <c r="F261" s="51">
        <f t="shared" si="13"/>
        <v>0</v>
      </c>
      <c r="G261" s="52">
        <f t="shared" si="14"/>
        <v>0</v>
      </c>
      <c r="H261" s="55">
        <f t="shared" si="15"/>
        <v>0</v>
      </c>
    </row>
    <row r="262" spans="1:8" s="54" customFormat="1" hidden="1">
      <c r="A262" s="48" t="str">
        <f>IF((LEN('Copy paste to Here'!G266))&gt;5,((CONCATENATE('Copy paste to Here'!G266," &amp; ",'Copy paste to Here'!D266,"  &amp;  ",'Copy paste to Here'!E266))),"Empty Cell")</f>
        <v>Empty Cell</v>
      </c>
      <c r="B262" s="49">
        <f>'Copy paste to Here'!C266</f>
        <v>0</v>
      </c>
      <c r="C262" s="50"/>
      <c r="D262" s="50"/>
      <c r="E262" s="51"/>
      <c r="F262" s="51">
        <f t="shared" si="13"/>
        <v>0</v>
      </c>
      <c r="G262" s="52">
        <f t="shared" si="14"/>
        <v>0</v>
      </c>
      <c r="H262" s="55">
        <f t="shared" si="15"/>
        <v>0</v>
      </c>
    </row>
    <row r="263" spans="1:8" s="54" customFormat="1" hidden="1">
      <c r="A263" s="48" t="str">
        <f>IF((LEN('Copy paste to Here'!G267))&gt;5,((CONCATENATE('Copy paste to Here'!G267," &amp; ",'Copy paste to Here'!D267,"  &amp;  ",'Copy paste to Here'!E267))),"Empty Cell")</f>
        <v>Empty Cell</v>
      </c>
      <c r="B263" s="49">
        <f>'Copy paste to Here'!C267</f>
        <v>0</v>
      </c>
      <c r="C263" s="50"/>
      <c r="D263" s="50"/>
      <c r="E263" s="51"/>
      <c r="F263" s="51">
        <f t="shared" si="13"/>
        <v>0</v>
      </c>
      <c r="G263" s="52">
        <f t="shared" si="14"/>
        <v>0</v>
      </c>
      <c r="H263" s="55">
        <f t="shared" si="15"/>
        <v>0</v>
      </c>
    </row>
    <row r="264" spans="1:8" s="54" customFormat="1" hidden="1">
      <c r="A264" s="48" t="str">
        <f>IF((LEN('Copy paste to Here'!G268))&gt;5,((CONCATENATE('Copy paste to Here'!G268," &amp; ",'Copy paste to Here'!D268,"  &amp;  ",'Copy paste to Here'!E268))),"Empty Cell")</f>
        <v>Empty Cell</v>
      </c>
      <c r="B264" s="49">
        <f>'Copy paste to Here'!C268</f>
        <v>0</v>
      </c>
      <c r="C264" s="50"/>
      <c r="D264" s="50"/>
      <c r="E264" s="51"/>
      <c r="F264" s="51">
        <f t="shared" si="13"/>
        <v>0</v>
      </c>
      <c r="G264" s="52">
        <f t="shared" si="14"/>
        <v>0</v>
      </c>
      <c r="H264" s="55">
        <f t="shared" si="15"/>
        <v>0</v>
      </c>
    </row>
    <row r="265" spans="1:8" s="54" customFormat="1" hidden="1">
      <c r="A265" s="48" t="str">
        <f>IF((LEN('Copy paste to Here'!G269))&gt;5,((CONCATENATE('Copy paste to Here'!G269," &amp; ",'Copy paste to Here'!D269,"  &amp;  ",'Copy paste to Here'!E269))),"Empty Cell")</f>
        <v>Empty Cell</v>
      </c>
      <c r="B265" s="49">
        <f>'Copy paste to Here'!C269</f>
        <v>0</v>
      </c>
      <c r="C265" s="50"/>
      <c r="D265" s="50"/>
      <c r="E265" s="51"/>
      <c r="F265" s="51">
        <f t="shared" si="13"/>
        <v>0</v>
      </c>
      <c r="G265" s="52">
        <f t="shared" si="14"/>
        <v>0</v>
      </c>
      <c r="H265" s="55">
        <f t="shared" si="15"/>
        <v>0</v>
      </c>
    </row>
    <row r="266" spans="1:8" s="54" customFormat="1" hidden="1">
      <c r="A266" s="48" t="str">
        <f>IF((LEN('Copy paste to Here'!G270))&gt;5,((CONCATENATE('Copy paste to Here'!G270," &amp; ",'Copy paste to Here'!D270,"  &amp;  ",'Copy paste to Here'!E270))),"Empty Cell")</f>
        <v>Empty Cell</v>
      </c>
      <c r="B266" s="49">
        <f>'Copy paste to Here'!C270</f>
        <v>0</v>
      </c>
      <c r="C266" s="50"/>
      <c r="D266" s="50"/>
      <c r="E266" s="51"/>
      <c r="F266" s="51">
        <f t="shared" si="13"/>
        <v>0</v>
      </c>
      <c r="G266" s="52">
        <f t="shared" si="14"/>
        <v>0</v>
      </c>
      <c r="H266" s="55">
        <f t="shared" si="15"/>
        <v>0</v>
      </c>
    </row>
    <row r="267" spans="1:8" s="54" customFormat="1" hidden="1">
      <c r="A267" s="48" t="str">
        <f>IF((LEN('Copy paste to Here'!G271))&gt;5,((CONCATENATE('Copy paste to Here'!G271," &amp; ",'Copy paste to Here'!D271,"  &amp;  ",'Copy paste to Here'!E271))),"Empty Cell")</f>
        <v>Empty Cell</v>
      </c>
      <c r="B267" s="49">
        <f>'Copy paste to Here'!C271</f>
        <v>0</v>
      </c>
      <c r="C267" s="50"/>
      <c r="D267" s="50"/>
      <c r="E267" s="51"/>
      <c r="F267" s="51">
        <f t="shared" si="13"/>
        <v>0</v>
      </c>
      <c r="G267" s="52">
        <f t="shared" si="14"/>
        <v>0</v>
      </c>
      <c r="H267" s="55">
        <f t="shared" si="15"/>
        <v>0</v>
      </c>
    </row>
    <row r="268" spans="1:8" s="54" customFormat="1" hidden="1">
      <c r="A268" s="48" t="str">
        <f>IF((LEN('Copy paste to Here'!G272))&gt;5,((CONCATENATE('Copy paste to Here'!G272," &amp; ",'Copy paste to Here'!D272,"  &amp;  ",'Copy paste to Here'!E272))),"Empty Cell")</f>
        <v>Empty Cell</v>
      </c>
      <c r="B268" s="49">
        <f>'Copy paste to Here'!C272</f>
        <v>0</v>
      </c>
      <c r="C268" s="50"/>
      <c r="D268" s="50"/>
      <c r="E268" s="51"/>
      <c r="F268" s="51">
        <f t="shared" si="13"/>
        <v>0</v>
      </c>
      <c r="G268" s="52">
        <f t="shared" si="14"/>
        <v>0</v>
      </c>
      <c r="H268" s="55">
        <f t="shared" si="15"/>
        <v>0</v>
      </c>
    </row>
    <row r="269" spans="1:8" s="54" customFormat="1" hidden="1">
      <c r="A269" s="48" t="str">
        <f>IF((LEN('Copy paste to Here'!G273))&gt;5,((CONCATENATE('Copy paste to Here'!G273," &amp; ",'Copy paste to Here'!D273,"  &amp;  ",'Copy paste to Here'!E273))),"Empty Cell")</f>
        <v>Empty Cell</v>
      </c>
      <c r="B269" s="49">
        <f>'Copy paste to Here'!C273</f>
        <v>0</v>
      </c>
      <c r="C269" s="50"/>
      <c r="D269" s="50"/>
      <c r="E269" s="51"/>
      <c r="F269" s="51">
        <f t="shared" si="13"/>
        <v>0</v>
      </c>
      <c r="G269" s="52">
        <f t="shared" si="14"/>
        <v>0</v>
      </c>
      <c r="H269" s="55">
        <f t="shared" si="15"/>
        <v>0</v>
      </c>
    </row>
    <row r="270" spans="1:8" s="54" customFormat="1" hidden="1">
      <c r="A270" s="48" t="str">
        <f>IF((LEN('Copy paste to Here'!G274))&gt;5,((CONCATENATE('Copy paste to Here'!G274," &amp; ",'Copy paste to Here'!D274,"  &amp;  ",'Copy paste to Here'!E274))),"Empty Cell")</f>
        <v>Empty Cell</v>
      </c>
      <c r="B270" s="49">
        <f>'Copy paste to Here'!C274</f>
        <v>0</v>
      </c>
      <c r="C270" s="50"/>
      <c r="D270" s="50"/>
      <c r="E270" s="51"/>
      <c r="F270" s="51">
        <f t="shared" si="13"/>
        <v>0</v>
      </c>
      <c r="G270" s="52">
        <f t="shared" si="14"/>
        <v>0</v>
      </c>
      <c r="H270" s="55">
        <f t="shared" si="15"/>
        <v>0</v>
      </c>
    </row>
    <row r="271" spans="1:8" s="54" customFormat="1" hidden="1">
      <c r="A271" s="48" t="str">
        <f>IF((LEN('Copy paste to Here'!G275))&gt;5,((CONCATENATE('Copy paste to Here'!G275," &amp; ",'Copy paste to Here'!D275,"  &amp;  ",'Copy paste to Here'!E275))),"Empty Cell")</f>
        <v>Empty Cell</v>
      </c>
      <c r="B271" s="49">
        <f>'Copy paste to Here'!C275</f>
        <v>0</v>
      </c>
      <c r="C271" s="50"/>
      <c r="D271" s="50"/>
      <c r="E271" s="51"/>
      <c r="F271" s="51">
        <f t="shared" si="13"/>
        <v>0</v>
      </c>
      <c r="G271" s="52">
        <f t="shared" si="14"/>
        <v>0</v>
      </c>
      <c r="H271" s="55">
        <f t="shared" si="15"/>
        <v>0</v>
      </c>
    </row>
    <row r="272" spans="1:8" s="54" customFormat="1" hidden="1">
      <c r="A272" s="48" t="str">
        <f>IF((LEN('Copy paste to Here'!G276))&gt;5,((CONCATENATE('Copy paste to Here'!G276," &amp; ",'Copy paste to Here'!D276,"  &amp;  ",'Copy paste to Here'!E276))),"Empty Cell")</f>
        <v>Empty Cell</v>
      </c>
      <c r="B272" s="49">
        <f>'Copy paste to Here'!C276</f>
        <v>0</v>
      </c>
      <c r="C272" s="50"/>
      <c r="D272" s="50"/>
      <c r="E272" s="51"/>
      <c r="F272" s="51">
        <f t="shared" si="13"/>
        <v>0</v>
      </c>
      <c r="G272" s="52">
        <f t="shared" si="14"/>
        <v>0</v>
      </c>
      <c r="H272" s="55">
        <f t="shared" si="15"/>
        <v>0</v>
      </c>
    </row>
    <row r="273" spans="1:8" s="54" customFormat="1" hidden="1">
      <c r="A273" s="48" t="str">
        <f>IF((LEN('Copy paste to Here'!G277))&gt;5,((CONCATENATE('Copy paste to Here'!G277," &amp; ",'Copy paste to Here'!D277,"  &amp;  ",'Copy paste to Here'!E277))),"Empty Cell")</f>
        <v>Empty Cell</v>
      </c>
      <c r="B273" s="49">
        <f>'Copy paste to Here'!C277</f>
        <v>0</v>
      </c>
      <c r="C273" s="50"/>
      <c r="D273" s="50"/>
      <c r="E273" s="51"/>
      <c r="F273" s="51">
        <f t="shared" si="13"/>
        <v>0</v>
      </c>
      <c r="G273" s="52">
        <f t="shared" si="14"/>
        <v>0</v>
      </c>
      <c r="H273" s="55">
        <f t="shared" si="15"/>
        <v>0</v>
      </c>
    </row>
    <row r="274" spans="1:8" s="54" customFormat="1" hidden="1">
      <c r="A274" s="48" t="str">
        <f>IF((LEN('Copy paste to Here'!G278))&gt;5,((CONCATENATE('Copy paste to Here'!G278," &amp; ",'Copy paste to Here'!D278,"  &amp;  ",'Copy paste to Here'!E278))),"Empty Cell")</f>
        <v>Empty Cell</v>
      </c>
      <c r="B274" s="49">
        <f>'Copy paste to Here'!C278</f>
        <v>0</v>
      </c>
      <c r="C274" s="50"/>
      <c r="D274" s="50"/>
      <c r="E274" s="51"/>
      <c r="F274" s="51">
        <f t="shared" si="13"/>
        <v>0</v>
      </c>
      <c r="G274" s="52">
        <f t="shared" si="14"/>
        <v>0</v>
      </c>
      <c r="H274" s="55">
        <f t="shared" si="15"/>
        <v>0</v>
      </c>
    </row>
    <row r="275" spans="1:8" s="54" customFormat="1" hidden="1">
      <c r="A275" s="48" t="str">
        <f>IF((LEN('Copy paste to Here'!G279))&gt;5,((CONCATENATE('Copy paste to Here'!G279," &amp; ",'Copy paste to Here'!D279,"  &amp;  ",'Copy paste to Here'!E279))),"Empty Cell")</f>
        <v>Empty Cell</v>
      </c>
      <c r="B275" s="49">
        <f>'Copy paste to Here'!C279</f>
        <v>0</v>
      </c>
      <c r="C275" s="50"/>
      <c r="D275" s="50"/>
      <c r="E275" s="51"/>
      <c r="F275" s="51">
        <f t="shared" ref="F275:F338" si="16">D275*E275</f>
        <v>0</v>
      </c>
      <c r="G275" s="52">
        <f t="shared" ref="G275:G338" si="17">E275*$E$14</f>
        <v>0</v>
      </c>
      <c r="H275" s="55">
        <f t="shared" ref="H275:H338" si="18">D275*G275</f>
        <v>0</v>
      </c>
    </row>
    <row r="276" spans="1:8" s="54" customFormat="1" hidden="1">
      <c r="A276" s="48" t="str">
        <f>IF((LEN('Copy paste to Here'!G280))&gt;5,((CONCATENATE('Copy paste to Here'!G280," &amp; ",'Copy paste to Here'!D280,"  &amp;  ",'Copy paste to Here'!E280))),"Empty Cell")</f>
        <v>Empty Cell</v>
      </c>
      <c r="B276" s="49">
        <f>'Copy paste to Here'!C280</f>
        <v>0</v>
      </c>
      <c r="C276" s="50"/>
      <c r="D276" s="50"/>
      <c r="E276" s="51"/>
      <c r="F276" s="51">
        <f t="shared" si="16"/>
        <v>0</v>
      </c>
      <c r="G276" s="52">
        <f t="shared" si="17"/>
        <v>0</v>
      </c>
      <c r="H276" s="55">
        <f t="shared" si="18"/>
        <v>0</v>
      </c>
    </row>
    <row r="277" spans="1:8" s="54" customFormat="1" hidden="1">
      <c r="A277" s="48" t="str">
        <f>IF((LEN('Copy paste to Here'!G281))&gt;5,((CONCATENATE('Copy paste to Here'!G281," &amp; ",'Copy paste to Here'!D281,"  &amp;  ",'Copy paste to Here'!E281))),"Empty Cell")</f>
        <v>Empty Cell</v>
      </c>
      <c r="B277" s="49">
        <f>'Copy paste to Here'!C281</f>
        <v>0</v>
      </c>
      <c r="C277" s="50"/>
      <c r="D277" s="50"/>
      <c r="E277" s="51"/>
      <c r="F277" s="51">
        <f t="shared" si="16"/>
        <v>0</v>
      </c>
      <c r="G277" s="52">
        <f t="shared" si="17"/>
        <v>0</v>
      </c>
      <c r="H277" s="55">
        <f t="shared" si="18"/>
        <v>0</v>
      </c>
    </row>
    <row r="278" spans="1:8" s="54" customFormat="1" hidden="1">
      <c r="A278" s="48" t="str">
        <f>IF((LEN('Copy paste to Here'!G282))&gt;5,((CONCATENATE('Copy paste to Here'!G282," &amp; ",'Copy paste to Here'!D282,"  &amp;  ",'Copy paste to Here'!E282))),"Empty Cell")</f>
        <v>Empty Cell</v>
      </c>
      <c r="B278" s="49">
        <f>'Copy paste to Here'!C282</f>
        <v>0</v>
      </c>
      <c r="C278" s="50"/>
      <c r="D278" s="50"/>
      <c r="E278" s="51"/>
      <c r="F278" s="51">
        <f t="shared" si="16"/>
        <v>0</v>
      </c>
      <c r="G278" s="52">
        <f t="shared" si="17"/>
        <v>0</v>
      </c>
      <c r="H278" s="55">
        <f t="shared" si="18"/>
        <v>0</v>
      </c>
    </row>
    <row r="279" spans="1:8" s="54" customFormat="1" hidden="1">
      <c r="A279" s="48" t="str">
        <f>IF((LEN('Copy paste to Here'!G283))&gt;5,((CONCATENATE('Copy paste to Here'!G283," &amp; ",'Copy paste to Here'!D283,"  &amp;  ",'Copy paste to Here'!E283))),"Empty Cell")</f>
        <v>Empty Cell</v>
      </c>
      <c r="B279" s="49">
        <f>'Copy paste to Here'!C283</f>
        <v>0</v>
      </c>
      <c r="C279" s="50"/>
      <c r="D279" s="50"/>
      <c r="E279" s="51"/>
      <c r="F279" s="51">
        <f t="shared" si="16"/>
        <v>0</v>
      </c>
      <c r="G279" s="52">
        <f t="shared" si="17"/>
        <v>0</v>
      </c>
      <c r="H279" s="55">
        <f t="shared" si="18"/>
        <v>0</v>
      </c>
    </row>
    <row r="280" spans="1:8" s="54" customFormat="1" hidden="1">
      <c r="A280" s="48" t="str">
        <f>IF((LEN('Copy paste to Here'!G284))&gt;5,((CONCATENATE('Copy paste to Here'!G284," &amp; ",'Copy paste to Here'!D284,"  &amp;  ",'Copy paste to Here'!E284))),"Empty Cell")</f>
        <v>Empty Cell</v>
      </c>
      <c r="B280" s="49">
        <f>'Copy paste to Here'!C284</f>
        <v>0</v>
      </c>
      <c r="C280" s="50"/>
      <c r="D280" s="50"/>
      <c r="E280" s="51"/>
      <c r="F280" s="51">
        <f t="shared" si="16"/>
        <v>0</v>
      </c>
      <c r="G280" s="52">
        <f t="shared" si="17"/>
        <v>0</v>
      </c>
      <c r="H280" s="55">
        <f t="shared" si="18"/>
        <v>0</v>
      </c>
    </row>
    <row r="281" spans="1:8" s="54" customFormat="1" hidden="1">
      <c r="A281" s="48" t="str">
        <f>IF((LEN('Copy paste to Here'!G285))&gt;5,((CONCATENATE('Copy paste to Here'!G285," &amp; ",'Copy paste to Here'!D285,"  &amp;  ",'Copy paste to Here'!E285))),"Empty Cell")</f>
        <v>Empty Cell</v>
      </c>
      <c r="B281" s="49">
        <f>'Copy paste to Here'!C285</f>
        <v>0</v>
      </c>
      <c r="C281" s="50"/>
      <c r="D281" s="50"/>
      <c r="E281" s="51"/>
      <c r="F281" s="51">
        <f t="shared" si="16"/>
        <v>0</v>
      </c>
      <c r="G281" s="52">
        <f t="shared" si="17"/>
        <v>0</v>
      </c>
      <c r="H281" s="55">
        <f t="shared" si="18"/>
        <v>0</v>
      </c>
    </row>
    <row r="282" spans="1:8" s="54" customFormat="1" hidden="1">
      <c r="A282" s="48" t="str">
        <f>IF((LEN('Copy paste to Here'!G286))&gt;5,((CONCATENATE('Copy paste to Here'!G286," &amp; ",'Copy paste to Here'!D286,"  &amp;  ",'Copy paste to Here'!E286))),"Empty Cell")</f>
        <v>Empty Cell</v>
      </c>
      <c r="B282" s="49">
        <f>'Copy paste to Here'!C286</f>
        <v>0</v>
      </c>
      <c r="C282" s="50"/>
      <c r="D282" s="50"/>
      <c r="E282" s="51"/>
      <c r="F282" s="51">
        <f t="shared" si="16"/>
        <v>0</v>
      </c>
      <c r="G282" s="52">
        <f t="shared" si="17"/>
        <v>0</v>
      </c>
      <c r="H282" s="55">
        <f t="shared" si="18"/>
        <v>0</v>
      </c>
    </row>
    <row r="283" spans="1:8" s="54" customFormat="1" hidden="1">
      <c r="A283" s="48" t="str">
        <f>IF((LEN('Copy paste to Here'!G287))&gt;5,((CONCATENATE('Copy paste to Here'!G287," &amp; ",'Copy paste to Here'!D287,"  &amp;  ",'Copy paste to Here'!E287))),"Empty Cell")</f>
        <v>Empty Cell</v>
      </c>
      <c r="B283" s="49">
        <f>'Copy paste to Here'!C287</f>
        <v>0</v>
      </c>
      <c r="C283" s="50"/>
      <c r="D283" s="50"/>
      <c r="E283" s="51"/>
      <c r="F283" s="51">
        <f t="shared" si="16"/>
        <v>0</v>
      </c>
      <c r="G283" s="52">
        <f t="shared" si="17"/>
        <v>0</v>
      </c>
      <c r="H283" s="55">
        <f t="shared" si="18"/>
        <v>0</v>
      </c>
    </row>
    <row r="284" spans="1:8" s="54" customFormat="1" hidden="1">
      <c r="A284" s="48" t="str">
        <f>IF((LEN('Copy paste to Here'!G288))&gt;5,((CONCATENATE('Copy paste to Here'!G288," &amp; ",'Copy paste to Here'!D288,"  &amp;  ",'Copy paste to Here'!E288))),"Empty Cell")</f>
        <v>Empty Cell</v>
      </c>
      <c r="B284" s="49">
        <f>'Copy paste to Here'!C288</f>
        <v>0</v>
      </c>
      <c r="C284" s="50"/>
      <c r="D284" s="50"/>
      <c r="E284" s="51"/>
      <c r="F284" s="51">
        <f t="shared" si="16"/>
        <v>0</v>
      </c>
      <c r="G284" s="52">
        <f t="shared" si="17"/>
        <v>0</v>
      </c>
      <c r="H284" s="55">
        <f t="shared" si="18"/>
        <v>0</v>
      </c>
    </row>
    <row r="285" spans="1:8" s="54" customFormat="1" hidden="1">
      <c r="A285" s="48" t="str">
        <f>IF((LEN('Copy paste to Here'!G289))&gt;5,((CONCATENATE('Copy paste to Here'!G289," &amp; ",'Copy paste to Here'!D289,"  &amp;  ",'Copy paste to Here'!E289))),"Empty Cell")</f>
        <v>Empty Cell</v>
      </c>
      <c r="B285" s="49">
        <f>'Copy paste to Here'!C289</f>
        <v>0</v>
      </c>
      <c r="C285" s="50"/>
      <c r="D285" s="50"/>
      <c r="E285" s="51"/>
      <c r="F285" s="51">
        <f t="shared" si="16"/>
        <v>0</v>
      </c>
      <c r="G285" s="52">
        <f t="shared" si="17"/>
        <v>0</v>
      </c>
      <c r="H285" s="55">
        <f t="shared" si="18"/>
        <v>0</v>
      </c>
    </row>
    <row r="286" spans="1:8" s="54" customFormat="1" hidden="1">
      <c r="A286" s="48" t="str">
        <f>IF((LEN('Copy paste to Here'!G290))&gt;5,((CONCATENATE('Copy paste to Here'!G290," &amp; ",'Copy paste to Here'!D290,"  &amp;  ",'Copy paste to Here'!E290))),"Empty Cell")</f>
        <v>Empty Cell</v>
      </c>
      <c r="B286" s="49">
        <f>'Copy paste to Here'!C290</f>
        <v>0</v>
      </c>
      <c r="C286" s="50"/>
      <c r="D286" s="50"/>
      <c r="E286" s="51"/>
      <c r="F286" s="51">
        <f t="shared" si="16"/>
        <v>0</v>
      </c>
      <c r="G286" s="52">
        <f t="shared" si="17"/>
        <v>0</v>
      </c>
      <c r="H286" s="55">
        <f t="shared" si="18"/>
        <v>0</v>
      </c>
    </row>
    <row r="287" spans="1:8" s="54" customFormat="1" hidden="1">
      <c r="A287" s="48" t="str">
        <f>IF((LEN('Copy paste to Here'!G291))&gt;5,((CONCATENATE('Copy paste to Here'!G291," &amp; ",'Copy paste to Here'!D291,"  &amp;  ",'Copy paste to Here'!E291))),"Empty Cell")</f>
        <v>Empty Cell</v>
      </c>
      <c r="B287" s="49">
        <f>'Copy paste to Here'!C291</f>
        <v>0</v>
      </c>
      <c r="C287" s="50"/>
      <c r="D287" s="50"/>
      <c r="E287" s="51"/>
      <c r="F287" s="51">
        <f t="shared" si="16"/>
        <v>0</v>
      </c>
      <c r="G287" s="52">
        <f t="shared" si="17"/>
        <v>0</v>
      </c>
      <c r="H287" s="55">
        <f t="shared" si="18"/>
        <v>0</v>
      </c>
    </row>
    <row r="288" spans="1:8" s="54" customFormat="1" hidden="1">
      <c r="A288" s="48" t="str">
        <f>IF((LEN('Copy paste to Here'!G292))&gt;5,((CONCATENATE('Copy paste to Here'!G292," &amp; ",'Copy paste to Here'!D292,"  &amp;  ",'Copy paste to Here'!E292))),"Empty Cell")</f>
        <v>Empty Cell</v>
      </c>
      <c r="B288" s="49">
        <f>'Copy paste to Here'!C292</f>
        <v>0</v>
      </c>
      <c r="C288" s="50"/>
      <c r="D288" s="50"/>
      <c r="E288" s="51"/>
      <c r="F288" s="51">
        <f t="shared" si="16"/>
        <v>0</v>
      </c>
      <c r="G288" s="52">
        <f t="shared" si="17"/>
        <v>0</v>
      </c>
      <c r="H288" s="55">
        <f t="shared" si="18"/>
        <v>0</v>
      </c>
    </row>
    <row r="289" spans="1:8" s="54" customFormat="1" hidden="1">
      <c r="A289" s="48" t="str">
        <f>IF((LEN('Copy paste to Here'!G293))&gt;5,((CONCATENATE('Copy paste to Here'!G293," &amp; ",'Copy paste to Here'!D293,"  &amp;  ",'Copy paste to Here'!E293))),"Empty Cell")</f>
        <v>Empty Cell</v>
      </c>
      <c r="B289" s="49">
        <f>'Copy paste to Here'!C293</f>
        <v>0</v>
      </c>
      <c r="C289" s="50"/>
      <c r="D289" s="50"/>
      <c r="E289" s="51"/>
      <c r="F289" s="51">
        <f t="shared" si="16"/>
        <v>0</v>
      </c>
      <c r="G289" s="52">
        <f t="shared" si="17"/>
        <v>0</v>
      </c>
      <c r="H289" s="55">
        <f t="shared" si="18"/>
        <v>0</v>
      </c>
    </row>
    <row r="290" spans="1:8" s="54" customFormat="1" hidden="1">
      <c r="A290" s="48" t="str">
        <f>IF((LEN('Copy paste to Here'!G294))&gt;5,((CONCATENATE('Copy paste to Here'!G294," &amp; ",'Copy paste to Here'!D294,"  &amp;  ",'Copy paste to Here'!E294))),"Empty Cell")</f>
        <v>Empty Cell</v>
      </c>
      <c r="B290" s="49">
        <f>'Copy paste to Here'!C294</f>
        <v>0</v>
      </c>
      <c r="C290" s="50"/>
      <c r="D290" s="50"/>
      <c r="E290" s="51"/>
      <c r="F290" s="51">
        <f t="shared" si="16"/>
        <v>0</v>
      </c>
      <c r="G290" s="52">
        <f t="shared" si="17"/>
        <v>0</v>
      </c>
      <c r="H290" s="55">
        <f t="shared" si="18"/>
        <v>0</v>
      </c>
    </row>
    <row r="291" spans="1:8" s="54" customFormat="1" hidden="1">
      <c r="A291" s="48" t="str">
        <f>IF((LEN('Copy paste to Here'!G295))&gt;5,((CONCATENATE('Copy paste to Here'!G295," &amp; ",'Copy paste to Here'!D295,"  &amp;  ",'Copy paste to Here'!E295))),"Empty Cell")</f>
        <v>Empty Cell</v>
      </c>
      <c r="B291" s="49">
        <f>'Copy paste to Here'!C295</f>
        <v>0</v>
      </c>
      <c r="C291" s="50"/>
      <c r="D291" s="50"/>
      <c r="E291" s="51"/>
      <c r="F291" s="51">
        <f t="shared" si="16"/>
        <v>0</v>
      </c>
      <c r="G291" s="52">
        <f t="shared" si="17"/>
        <v>0</v>
      </c>
      <c r="H291" s="55">
        <f t="shared" si="18"/>
        <v>0</v>
      </c>
    </row>
    <row r="292" spans="1:8" s="54" customFormat="1" hidden="1">
      <c r="A292" s="48" t="str">
        <f>IF((LEN('Copy paste to Here'!G296))&gt;5,((CONCATENATE('Copy paste to Here'!G296," &amp; ",'Copy paste to Here'!D296,"  &amp;  ",'Copy paste to Here'!E296))),"Empty Cell")</f>
        <v>Empty Cell</v>
      </c>
      <c r="B292" s="49">
        <f>'Copy paste to Here'!C296</f>
        <v>0</v>
      </c>
      <c r="C292" s="50"/>
      <c r="D292" s="50"/>
      <c r="E292" s="51"/>
      <c r="F292" s="51">
        <f t="shared" si="16"/>
        <v>0</v>
      </c>
      <c r="G292" s="52">
        <f t="shared" si="17"/>
        <v>0</v>
      </c>
      <c r="H292" s="55">
        <f t="shared" si="18"/>
        <v>0</v>
      </c>
    </row>
    <row r="293" spans="1:8" s="54" customFormat="1" hidden="1">
      <c r="A293" s="48" t="str">
        <f>IF((LEN('Copy paste to Here'!G297))&gt;5,((CONCATENATE('Copy paste to Here'!G297," &amp; ",'Copy paste to Here'!D297,"  &amp;  ",'Copy paste to Here'!E297))),"Empty Cell")</f>
        <v>Empty Cell</v>
      </c>
      <c r="B293" s="49">
        <f>'Copy paste to Here'!C297</f>
        <v>0</v>
      </c>
      <c r="C293" s="50"/>
      <c r="D293" s="50"/>
      <c r="E293" s="51"/>
      <c r="F293" s="51">
        <f t="shared" si="16"/>
        <v>0</v>
      </c>
      <c r="G293" s="52">
        <f t="shared" si="17"/>
        <v>0</v>
      </c>
      <c r="H293" s="55">
        <f t="shared" si="18"/>
        <v>0</v>
      </c>
    </row>
    <row r="294" spans="1:8" s="54" customFormat="1" hidden="1">
      <c r="A294" s="48" t="str">
        <f>IF((LEN('Copy paste to Here'!G298))&gt;5,((CONCATENATE('Copy paste to Here'!G298," &amp; ",'Copy paste to Here'!D298,"  &amp;  ",'Copy paste to Here'!E298))),"Empty Cell")</f>
        <v>Empty Cell</v>
      </c>
      <c r="B294" s="49">
        <f>'Copy paste to Here'!C298</f>
        <v>0</v>
      </c>
      <c r="C294" s="50"/>
      <c r="D294" s="50"/>
      <c r="E294" s="51"/>
      <c r="F294" s="51">
        <f t="shared" si="16"/>
        <v>0</v>
      </c>
      <c r="G294" s="52">
        <f t="shared" si="17"/>
        <v>0</v>
      </c>
      <c r="H294" s="55">
        <f t="shared" si="18"/>
        <v>0</v>
      </c>
    </row>
    <row r="295" spans="1:8" s="54" customFormat="1" hidden="1">
      <c r="A295" s="48" t="str">
        <f>IF((LEN('Copy paste to Here'!G299))&gt;5,((CONCATENATE('Copy paste to Here'!G299," &amp; ",'Copy paste to Here'!D299,"  &amp;  ",'Copy paste to Here'!E299))),"Empty Cell")</f>
        <v>Empty Cell</v>
      </c>
      <c r="B295" s="49">
        <f>'Copy paste to Here'!C299</f>
        <v>0</v>
      </c>
      <c r="C295" s="50"/>
      <c r="D295" s="50"/>
      <c r="E295" s="51"/>
      <c r="F295" s="51">
        <f t="shared" si="16"/>
        <v>0</v>
      </c>
      <c r="G295" s="52">
        <f t="shared" si="17"/>
        <v>0</v>
      </c>
      <c r="H295" s="55">
        <f t="shared" si="18"/>
        <v>0</v>
      </c>
    </row>
    <row r="296" spans="1:8" s="54" customFormat="1" hidden="1">
      <c r="A296" s="48" t="str">
        <f>IF((LEN('Copy paste to Here'!G300))&gt;5,((CONCATENATE('Copy paste to Here'!G300," &amp; ",'Copy paste to Here'!D300,"  &amp;  ",'Copy paste to Here'!E300))),"Empty Cell")</f>
        <v>Empty Cell</v>
      </c>
      <c r="B296" s="49">
        <f>'Copy paste to Here'!C300</f>
        <v>0</v>
      </c>
      <c r="C296" s="50"/>
      <c r="D296" s="50"/>
      <c r="E296" s="51"/>
      <c r="F296" s="51">
        <f t="shared" si="16"/>
        <v>0</v>
      </c>
      <c r="G296" s="52">
        <f t="shared" si="17"/>
        <v>0</v>
      </c>
      <c r="H296" s="55">
        <f t="shared" si="18"/>
        <v>0</v>
      </c>
    </row>
    <row r="297" spans="1:8" s="54" customFormat="1" hidden="1">
      <c r="A297" s="48" t="str">
        <f>IF((LEN('Copy paste to Here'!G301))&gt;5,((CONCATENATE('Copy paste to Here'!G301," &amp; ",'Copy paste to Here'!D301,"  &amp;  ",'Copy paste to Here'!E301))),"Empty Cell")</f>
        <v>Empty Cell</v>
      </c>
      <c r="B297" s="49">
        <f>'Copy paste to Here'!C301</f>
        <v>0</v>
      </c>
      <c r="C297" s="50"/>
      <c r="D297" s="50"/>
      <c r="E297" s="51"/>
      <c r="F297" s="51">
        <f t="shared" si="16"/>
        <v>0</v>
      </c>
      <c r="G297" s="52">
        <f t="shared" si="17"/>
        <v>0</v>
      </c>
      <c r="H297" s="55">
        <f t="shared" si="18"/>
        <v>0</v>
      </c>
    </row>
    <row r="298" spans="1:8" s="54" customFormat="1" hidden="1">
      <c r="A298" s="48" t="str">
        <f>IF((LEN('Copy paste to Here'!G302))&gt;5,((CONCATENATE('Copy paste to Here'!G302," &amp; ",'Copy paste to Here'!D302,"  &amp;  ",'Copy paste to Here'!E302))),"Empty Cell")</f>
        <v>Empty Cell</v>
      </c>
      <c r="B298" s="49">
        <f>'Copy paste to Here'!C302</f>
        <v>0</v>
      </c>
      <c r="C298" s="50"/>
      <c r="D298" s="50"/>
      <c r="E298" s="51"/>
      <c r="F298" s="51">
        <f t="shared" si="16"/>
        <v>0</v>
      </c>
      <c r="G298" s="52">
        <f t="shared" si="17"/>
        <v>0</v>
      </c>
      <c r="H298" s="55">
        <f t="shared" si="18"/>
        <v>0</v>
      </c>
    </row>
    <row r="299" spans="1:8" s="54" customFormat="1" hidden="1">
      <c r="A299" s="48" t="str">
        <f>IF((LEN('Copy paste to Here'!G303))&gt;5,((CONCATENATE('Copy paste to Here'!G303," &amp; ",'Copy paste to Here'!D303,"  &amp;  ",'Copy paste to Here'!E303))),"Empty Cell")</f>
        <v>Empty Cell</v>
      </c>
      <c r="B299" s="49">
        <f>'Copy paste to Here'!C303</f>
        <v>0</v>
      </c>
      <c r="C299" s="50"/>
      <c r="D299" s="50"/>
      <c r="E299" s="51"/>
      <c r="F299" s="51">
        <f t="shared" si="16"/>
        <v>0</v>
      </c>
      <c r="G299" s="52">
        <f t="shared" si="17"/>
        <v>0</v>
      </c>
      <c r="H299" s="55">
        <f t="shared" si="18"/>
        <v>0</v>
      </c>
    </row>
    <row r="300" spans="1:8" s="54" customFormat="1" hidden="1">
      <c r="A300" s="48" t="str">
        <f>IF((LEN('Copy paste to Here'!G304))&gt;5,((CONCATENATE('Copy paste to Here'!G304," &amp; ",'Copy paste to Here'!D304,"  &amp;  ",'Copy paste to Here'!E304))),"Empty Cell")</f>
        <v>Empty Cell</v>
      </c>
      <c r="B300" s="49">
        <f>'Copy paste to Here'!C304</f>
        <v>0</v>
      </c>
      <c r="C300" s="50"/>
      <c r="D300" s="50"/>
      <c r="E300" s="51"/>
      <c r="F300" s="51">
        <f t="shared" si="16"/>
        <v>0</v>
      </c>
      <c r="G300" s="52">
        <f t="shared" si="17"/>
        <v>0</v>
      </c>
      <c r="H300" s="55">
        <f t="shared" si="18"/>
        <v>0</v>
      </c>
    </row>
    <row r="301" spans="1:8" s="54" customFormat="1" hidden="1">
      <c r="A301" s="48" t="str">
        <f>IF((LEN('Copy paste to Here'!G305))&gt;5,((CONCATENATE('Copy paste to Here'!G305," &amp; ",'Copy paste to Here'!D305,"  &amp;  ",'Copy paste to Here'!E305))),"Empty Cell")</f>
        <v>Empty Cell</v>
      </c>
      <c r="B301" s="49">
        <f>'Copy paste to Here'!C305</f>
        <v>0</v>
      </c>
      <c r="C301" s="50"/>
      <c r="D301" s="50"/>
      <c r="E301" s="51"/>
      <c r="F301" s="51">
        <f t="shared" si="16"/>
        <v>0</v>
      </c>
      <c r="G301" s="52">
        <f t="shared" si="17"/>
        <v>0</v>
      </c>
      <c r="H301" s="55">
        <f t="shared" si="18"/>
        <v>0</v>
      </c>
    </row>
    <row r="302" spans="1:8" s="54" customFormat="1" hidden="1">
      <c r="A302" s="48" t="str">
        <f>IF((LEN('Copy paste to Here'!G306))&gt;5,((CONCATENATE('Copy paste to Here'!G306," &amp; ",'Copy paste to Here'!D306,"  &amp;  ",'Copy paste to Here'!E306))),"Empty Cell")</f>
        <v>Empty Cell</v>
      </c>
      <c r="B302" s="49">
        <f>'Copy paste to Here'!C306</f>
        <v>0</v>
      </c>
      <c r="C302" s="50"/>
      <c r="D302" s="50"/>
      <c r="E302" s="51"/>
      <c r="F302" s="51">
        <f t="shared" si="16"/>
        <v>0</v>
      </c>
      <c r="G302" s="52">
        <f t="shared" si="17"/>
        <v>0</v>
      </c>
      <c r="H302" s="55">
        <f t="shared" si="18"/>
        <v>0</v>
      </c>
    </row>
    <row r="303" spans="1:8" s="54" customFormat="1" hidden="1">
      <c r="A303" s="48" t="str">
        <f>IF((LEN('Copy paste to Here'!G307))&gt;5,((CONCATENATE('Copy paste to Here'!G307," &amp; ",'Copy paste to Here'!D307,"  &amp;  ",'Copy paste to Here'!E307))),"Empty Cell")</f>
        <v>Empty Cell</v>
      </c>
      <c r="B303" s="49">
        <f>'Copy paste to Here'!C307</f>
        <v>0</v>
      </c>
      <c r="C303" s="50"/>
      <c r="D303" s="50"/>
      <c r="E303" s="51"/>
      <c r="F303" s="51">
        <f t="shared" si="16"/>
        <v>0</v>
      </c>
      <c r="G303" s="52">
        <f t="shared" si="17"/>
        <v>0</v>
      </c>
      <c r="H303" s="55">
        <f t="shared" si="18"/>
        <v>0</v>
      </c>
    </row>
    <row r="304" spans="1:8" s="54" customFormat="1" hidden="1">
      <c r="A304" s="48" t="str">
        <f>IF((LEN('Copy paste to Here'!G308))&gt;5,((CONCATENATE('Copy paste to Here'!G308," &amp; ",'Copy paste to Here'!D308,"  &amp;  ",'Copy paste to Here'!E308))),"Empty Cell")</f>
        <v>Empty Cell</v>
      </c>
      <c r="B304" s="49">
        <f>'Copy paste to Here'!C308</f>
        <v>0</v>
      </c>
      <c r="C304" s="50"/>
      <c r="D304" s="50"/>
      <c r="E304" s="51"/>
      <c r="F304" s="51">
        <f t="shared" si="16"/>
        <v>0</v>
      </c>
      <c r="G304" s="52">
        <f t="shared" si="17"/>
        <v>0</v>
      </c>
      <c r="H304" s="55">
        <f t="shared" si="18"/>
        <v>0</v>
      </c>
    </row>
    <row r="305" spans="1:8" s="54" customFormat="1" hidden="1">
      <c r="A305" s="48" t="str">
        <f>IF((LEN('Copy paste to Here'!G309))&gt;5,((CONCATENATE('Copy paste to Here'!G309," &amp; ",'Copy paste to Here'!D309,"  &amp;  ",'Copy paste to Here'!E309))),"Empty Cell")</f>
        <v>Empty Cell</v>
      </c>
      <c r="B305" s="49">
        <f>'Copy paste to Here'!C309</f>
        <v>0</v>
      </c>
      <c r="C305" s="50"/>
      <c r="D305" s="50"/>
      <c r="E305" s="51"/>
      <c r="F305" s="51">
        <f t="shared" si="16"/>
        <v>0</v>
      </c>
      <c r="G305" s="52">
        <f t="shared" si="17"/>
        <v>0</v>
      </c>
      <c r="H305" s="55">
        <f t="shared" si="18"/>
        <v>0</v>
      </c>
    </row>
    <row r="306" spans="1:8" s="54" customFormat="1" hidden="1">
      <c r="A306" s="48" t="str">
        <f>IF((LEN('Copy paste to Here'!G310))&gt;5,((CONCATENATE('Copy paste to Here'!G310," &amp; ",'Copy paste to Here'!D310,"  &amp;  ",'Copy paste to Here'!E310))),"Empty Cell")</f>
        <v>Empty Cell</v>
      </c>
      <c r="B306" s="49">
        <f>'Copy paste to Here'!C310</f>
        <v>0</v>
      </c>
      <c r="C306" s="50"/>
      <c r="D306" s="50"/>
      <c r="E306" s="51"/>
      <c r="F306" s="51">
        <f t="shared" si="16"/>
        <v>0</v>
      </c>
      <c r="G306" s="52">
        <f t="shared" si="17"/>
        <v>0</v>
      </c>
      <c r="H306" s="55">
        <f t="shared" si="18"/>
        <v>0</v>
      </c>
    </row>
    <row r="307" spans="1:8" s="54" customFormat="1" hidden="1">
      <c r="A307" s="48" t="str">
        <f>IF((LEN('Copy paste to Here'!G311))&gt;5,((CONCATENATE('Copy paste to Here'!G311," &amp; ",'Copy paste to Here'!D311,"  &amp;  ",'Copy paste to Here'!E311))),"Empty Cell")</f>
        <v>Empty Cell</v>
      </c>
      <c r="B307" s="49">
        <f>'Copy paste to Here'!C311</f>
        <v>0</v>
      </c>
      <c r="C307" s="50"/>
      <c r="D307" s="50"/>
      <c r="E307" s="51"/>
      <c r="F307" s="51">
        <f t="shared" si="16"/>
        <v>0</v>
      </c>
      <c r="G307" s="52">
        <f t="shared" si="17"/>
        <v>0</v>
      </c>
      <c r="H307" s="55">
        <f t="shared" si="18"/>
        <v>0</v>
      </c>
    </row>
    <row r="308" spans="1:8" s="54" customFormat="1" hidden="1">
      <c r="A308" s="48" t="str">
        <f>IF((LEN('Copy paste to Here'!G312))&gt;5,((CONCATENATE('Copy paste to Here'!G312," &amp; ",'Copy paste to Here'!D312,"  &amp;  ",'Copy paste to Here'!E312))),"Empty Cell")</f>
        <v>Empty Cell</v>
      </c>
      <c r="B308" s="49">
        <f>'Copy paste to Here'!C312</f>
        <v>0</v>
      </c>
      <c r="C308" s="50"/>
      <c r="D308" s="50"/>
      <c r="E308" s="51"/>
      <c r="F308" s="51">
        <f t="shared" si="16"/>
        <v>0</v>
      </c>
      <c r="G308" s="52">
        <f t="shared" si="17"/>
        <v>0</v>
      </c>
      <c r="H308" s="55">
        <f t="shared" si="18"/>
        <v>0</v>
      </c>
    </row>
    <row r="309" spans="1:8" s="54" customFormat="1" hidden="1">
      <c r="A309" s="48" t="str">
        <f>IF((LEN('Copy paste to Here'!G313))&gt;5,((CONCATENATE('Copy paste to Here'!G313," &amp; ",'Copy paste to Here'!D313,"  &amp;  ",'Copy paste to Here'!E313))),"Empty Cell")</f>
        <v>Empty Cell</v>
      </c>
      <c r="B309" s="49">
        <f>'Copy paste to Here'!C313</f>
        <v>0</v>
      </c>
      <c r="C309" s="50"/>
      <c r="D309" s="50"/>
      <c r="E309" s="51"/>
      <c r="F309" s="51">
        <f t="shared" si="16"/>
        <v>0</v>
      </c>
      <c r="G309" s="52">
        <f t="shared" si="17"/>
        <v>0</v>
      </c>
      <c r="H309" s="55">
        <f t="shared" si="18"/>
        <v>0</v>
      </c>
    </row>
    <row r="310" spans="1:8" s="54" customFormat="1" hidden="1">
      <c r="A310" s="48" t="str">
        <f>IF((LEN('Copy paste to Here'!G314))&gt;5,((CONCATENATE('Copy paste to Here'!G314," &amp; ",'Copy paste to Here'!D314,"  &amp;  ",'Copy paste to Here'!E314))),"Empty Cell")</f>
        <v>Empty Cell</v>
      </c>
      <c r="B310" s="49">
        <f>'Copy paste to Here'!C314</f>
        <v>0</v>
      </c>
      <c r="C310" s="50"/>
      <c r="D310" s="50"/>
      <c r="E310" s="51"/>
      <c r="F310" s="51">
        <f t="shared" si="16"/>
        <v>0</v>
      </c>
      <c r="G310" s="52">
        <f t="shared" si="17"/>
        <v>0</v>
      </c>
      <c r="H310" s="55">
        <f t="shared" si="18"/>
        <v>0</v>
      </c>
    </row>
    <row r="311" spans="1:8" s="54" customFormat="1" hidden="1">
      <c r="A311" s="48" t="str">
        <f>IF((LEN('Copy paste to Here'!G315))&gt;5,((CONCATENATE('Copy paste to Here'!G315," &amp; ",'Copy paste to Here'!D315,"  &amp;  ",'Copy paste to Here'!E315))),"Empty Cell")</f>
        <v>Empty Cell</v>
      </c>
      <c r="B311" s="49">
        <f>'Copy paste to Here'!C315</f>
        <v>0</v>
      </c>
      <c r="C311" s="50"/>
      <c r="D311" s="50"/>
      <c r="E311" s="51"/>
      <c r="F311" s="51">
        <f t="shared" si="16"/>
        <v>0</v>
      </c>
      <c r="G311" s="52">
        <f t="shared" si="17"/>
        <v>0</v>
      </c>
      <c r="H311" s="55">
        <f t="shared" si="18"/>
        <v>0</v>
      </c>
    </row>
    <row r="312" spans="1:8" s="54" customFormat="1" hidden="1">
      <c r="A312" s="48" t="str">
        <f>IF((LEN('Copy paste to Here'!G316))&gt;5,((CONCATENATE('Copy paste to Here'!G316," &amp; ",'Copy paste to Here'!D316,"  &amp;  ",'Copy paste to Here'!E316))),"Empty Cell")</f>
        <v>Empty Cell</v>
      </c>
      <c r="B312" s="49">
        <f>'Copy paste to Here'!C316</f>
        <v>0</v>
      </c>
      <c r="C312" s="50"/>
      <c r="D312" s="50"/>
      <c r="E312" s="51"/>
      <c r="F312" s="51">
        <f t="shared" si="16"/>
        <v>0</v>
      </c>
      <c r="G312" s="52">
        <f t="shared" si="17"/>
        <v>0</v>
      </c>
      <c r="H312" s="55">
        <f t="shared" si="18"/>
        <v>0</v>
      </c>
    </row>
    <row r="313" spans="1:8" s="54" customFormat="1" hidden="1">
      <c r="A313" s="48" t="str">
        <f>IF((LEN('Copy paste to Here'!G317))&gt;5,((CONCATENATE('Copy paste to Here'!G317," &amp; ",'Copy paste to Here'!D317,"  &amp;  ",'Copy paste to Here'!E317))),"Empty Cell")</f>
        <v>Empty Cell</v>
      </c>
      <c r="B313" s="49">
        <f>'Copy paste to Here'!C317</f>
        <v>0</v>
      </c>
      <c r="C313" s="50"/>
      <c r="D313" s="50"/>
      <c r="E313" s="51"/>
      <c r="F313" s="51">
        <f t="shared" si="16"/>
        <v>0</v>
      </c>
      <c r="G313" s="52">
        <f t="shared" si="17"/>
        <v>0</v>
      </c>
      <c r="H313" s="55">
        <f t="shared" si="18"/>
        <v>0</v>
      </c>
    </row>
    <row r="314" spans="1:8" s="54" customFormat="1" hidden="1">
      <c r="A314" s="48" t="str">
        <f>IF((LEN('Copy paste to Here'!G318))&gt;5,((CONCATENATE('Copy paste to Here'!G318," &amp; ",'Copy paste to Here'!D318,"  &amp;  ",'Copy paste to Here'!E318))),"Empty Cell")</f>
        <v>Empty Cell</v>
      </c>
      <c r="B314" s="49">
        <f>'Copy paste to Here'!C318</f>
        <v>0</v>
      </c>
      <c r="C314" s="50"/>
      <c r="D314" s="50"/>
      <c r="E314" s="51"/>
      <c r="F314" s="51">
        <f t="shared" si="16"/>
        <v>0</v>
      </c>
      <c r="G314" s="52">
        <f t="shared" si="17"/>
        <v>0</v>
      </c>
      <c r="H314" s="55">
        <f t="shared" si="18"/>
        <v>0</v>
      </c>
    </row>
    <row r="315" spans="1:8" s="54" customFormat="1" hidden="1">
      <c r="A315" s="48" t="str">
        <f>IF((LEN('Copy paste to Here'!G319))&gt;5,((CONCATENATE('Copy paste to Here'!G319," &amp; ",'Copy paste to Here'!D319,"  &amp;  ",'Copy paste to Here'!E319))),"Empty Cell")</f>
        <v>Empty Cell</v>
      </c>
      <c r="B315" s="49">
        <f>'Copy paste to Here'!C319</f>
        <v>0</v>
      </c>
      <c r="C315" s="50"/>
      <c r="D315" s="50"/>
      <c r="E315" s="51"/>
      <c r="F315" s="51">
        <f t="shared" si="16"/>
        <v>0</v>
      </c>
      <c r="G315" s="52">
        <f t="shared" si="17"/>
        <v>0</v>
      </c>
      <c r="H315" s="55">
        <f t="shared" si="18"/>
        <v>0</v>
      </c>
    </row>
    <row r="316" spans="1:8" s="54" customFormat="1" hidden="1">
      <c r="A316" s="48" t="str">
        <f>IF((LEN('Copy paste to Here'!G320))&gt;5,((CONCATENATE('Copy paste to Here'!G320," &amp; ",'Copy paste to Here'!D320,"  &amp;  ",'Copy paste to Here'!E320))),"Empty Cell")</f>
        <v>Empty Cell</v>
      </c>
      <c r="B316" s="49">
        <f>'Copy paste to Here'!C320</f>
        <v>0</v>
      </c>
      <c r="C316" s="50"/>
      <c r="D316" s="50"/>
      <c r="E316" s="51"/>
      <c r="F316" s="51">
        <f t="shared" si="16"/>
        <v>0</v>
      </c>
      <c r="G316" s="52">
        <f t="shared" si="17"/>
        <v>0</v>
      </c>
      <c r="H316" s="55">
        <f t="shared" si="18"/>
        <v>0</v>
      </c>
    </row>
    <row r="317" spans="1:8" s="54" customFormat="1" hidden="1">
      <c r="A317" s="48" t="str">
        <f>IF((LEN('Copy paste to Here'!G321))&gt;5,((CONCATENATE('Copy paste to Here'!G321," &amp; ",'Copy paste to Here'!D321,"  &amp;  ",'Copy paste to Here'!E321))),"Empty Cell")</f>
        <v>Empty Cell</v>
      </c>
      <c r="B317" s="49">
        <f>'Copy paste to Here'!C321</f>
        <v>0</v>
      </c>
      <c r="C317" s="50"/>
      <c r="D317" s="50"/>
      <c r="E317" s="51"/>
      <c r="F317" s="51">
        <f t="shared" si="16"/>
        <v>0</v>
      </c>
      <c r="G317" s="52">
        <f t="shared" si="17"/>
        <v>0</v>
      </c>
      <c r="H317" s="55">
        <f t="shared" si="18"/>
        <v>0</v>
      </c>
    </row>
    <row r="318" spans="1:8" s="54" customFormat="1" hidden="1">
      <c r="A318" s="48" t="str">
        <f>IF((LEN('Copy paste to Here'!G322))&gt;5,((CONCATENATE('Copy paste to Here'!G322," &amp; ",'Copy paste to Here'!D322,"  &amp;  ",'Copy paste to Here'!E322))),"Empty Cell")</f>
        <v>Empty Cell</v>
      </c>
      <c r="B318" s="49">
        <f>'Copy paste to Here'!C322</f>
        <v>0</v>
      </c>
      <c r="C318" s="50"/>
      <c r="D318" s="50"/>
      <c r="E318" s="51"/>
      <c r="F318" s="51">
        <f t="shared" si="16"/>
        <v>0</v>
      </c>
      <c r="G318" s="52">
        <f t="shared" si="17"/>
        <v>0</v>
      </c>
      <c r="H318" s="55">
        <f t="shared" si="18"/>
        <v>0</v>
      </c>
    </row>
    <row r="319" spans="1:8" s="54" customFormat="1" hidden="1">
      <c r="A319" s="48" t="str">
        <f>IF((LEN('Copy paste to Here'!G323))&gt;5,((CONCATENATE('Copy paste to Here'!G323," &amp; ",'Copy paste to Here'!D323,"  &amp;  ",'Copy paste to Here'!E323))),"Empty Cell")</f>
        <v>Empty Cell</v>
      </c>
      <c r="B319" s="49">
        <f>'Copy paste to Here'!C323</f>
        <v>0</v>
      </c>
      <c r="C319" s="50"/>
      <c r="D319" s="50"/>
      <c r="E319" s="51"/>
      <c r="F319" s="51">
        <f t="shared" si="16"/>
        <v>0</v>
      </c>
      <c r="G319" s="52">
        <f t="shared" si="17"/>
        <v>0</v>
      </c>
      <c r="H319" s="55">
        <f t="shared" si="18"/>
        <v>0</v>
      </c>
    </row>
    <row r="320" spans="1:8" s="54" customFormat="1" hidden="1">
      <c r="A320" s="48" t="str">
        <f>IF((LEN('Copy paste to Here'!G324))&gt;5,((CONCATENATE('Copy paste to Here'!G324," &amp; ",'Copy paste to Here'!D324,"  &amp;  ",'Copy paste to Here'!E324))),"Empty Cell")</f>
        <v>Empty Cell</v>
      </c>
      <c r="B320" s="49">
        <f>'Copy paste to Here'!C324</f>
        <v>0</v>
      </c>
      <c r="C320" s="50"/>
      <c r="D320" s="50"/>
      <c r="E320" s="51"/>
      <c r="F320" s="51">
        <f t="shared" si="16"/>
        <v>0</v>
      </c>
      <c r="G320" s="52">
        <f t="shared" si="17"/>
        <v>0</v>
      </c>
      <c r="H320" s="55">
        <f t="shared" si="18"/>
        <v>0</v>
      </c>
    </row>
    <row r="321" spans="1:8" s="54" customFormat="1" hidden="1">
      <c r="A321" s="48" t="str">
        <f>IF((LEN('Copy paste to Here'!G325))&gt;5,((CONCATENATE('Copy paste to Here'!G325," &amp; ",'Copy paste to Here'!D325,"  &amp;  ",'Copy paste to Here'!E325))),"Empty Cell")</f>
        <v>Empty Cell</v>
      </c>
      <c r="B321" s="49">
        <f>'Copy paste to Here'!C325</f>
        <v>0</v>
      </c>
      <c r="C321" s="50"/>
      <c r="D321" s="50"/>
      <c r="E321" s="51"/>
      <c r="F321" s="51">
        <f t="shared" si="16"/>
        <v>0</v>
      </c>
      <c r="G321" s="52">
        <f t="shared" si="17"/>
        <v>0</v>
      </c>
      <c r="H321" s="55">
        <f t="shared" si="18"/>
        <v>0</v>
      </c>
    </row>
    <row r="322" spans="1:8" s="54" customFormat="1" hidden="1">
      <c r="A322" s="48" t="str">
        <f>IF((LEN('Copy paste to Here'!G326))&gt;5,((CONCATENATE('Copy paste to Here'!G326," &amp; ",'Copy paste to Here'!D326,"  &amp;  ",'Copy paste to Here'!E326))),"Empty Cell")</f>
        <v>Empty Cell</v>
      </c>
      <c r="B322" s="49">
        <f>'Copy paste to Here'!C326</f>
        <v>0</v>
      </c>
      <c r="C322" s="50"/>
      <c r="D322" s="50"/>
      <c r="E322" s="51"/>
      <c r="F322" s="51">
        <f t="shared" si="16"/>
        <v>0</v>
      </c>
      <c r="G322" s="52">
        <f t="shared" si="17"/>
        <v>0</v>
      </c>
      <c r="H322" s="55">
        <f t="shared" si="18"/>
        <v>0</v>
      </c>
    </row>
    <row r="323" spans="1:8" s="54" customFormat="1" hidden="1">
      <c r="A323" s="48" t="str">
        <f>IF((LEN('Copy paste to Here'!G327))&gt;5,((CONCATENATE('Copy paste to Here'!G327," &amp; ",'Copy paste to Here'!D327,"  &amp;  ",'Copy paste to Here'!E327))),"Empty Cell")</f>
        <v>Empty Cell</v>
      </c>
      <c r="B323" s="49">
        <f>'Copy paste to Here'!C327</f>
        <v>0</v>
      </c>
      <c r="C323" s="50"/>
      <c r="D323" s="50"/>
      <c r="E323" s="51"/>
      <c r="F323" s="51">
        <f t="shared" si="16"/>
        <v>0</v>
      </c>
      <c r="G323" s="52">
        <f t="shared" si="17"/>
        <v>0</v>
      </c>
      <c r="H323" s="55">
        <f t="shared" si="18"/>
        <v>0</v>
      </c>
    </row>
    <row r="324" spans="1:8" s="54" customFormat="1" hidden="1">
      <c r="A324" s="48" t="str">
        <f>IF((LEN('Copy paste to Here'!G328))&gt;5,((CONCATENATE('Copy paste to Here'!G328," &amp; ",'Copy paste to Here'!D328,"  &amp;  ",'Copy paste to Here'!E328))),"Empty Cell")</f>
        <v>Empty Cell</v>
      </c>
      <c r="B324" s="49">
        <f>'Copy paste to Here'!C328</f>
        <v>0</v>
      </c>
      <c r="C324" s="50"/>
      <c r="D324" s="50"/>
      <c r="E324" s="51"/>
      <c r="F324" s="51">
        <f t="shared" si="16"/>
        <v>0</v>
      </c>
      <c r="G324" s="52">
        <f t="shared" si="17"/>
        <v>0</v>
      </c>
      <c r="H324" s="55">
        <f t="shared" si="18"/>
        <v>0</v>
      </c>
    </row>
    <row r="325" spans="1:8" s="54" customFormat="1" hidden="1">
      <c r="A325" s="48" t="str">
        <f>IF((LEN('Copy paste to Here'!G329))&gt;5,((CONCATENATE('Copy paste to Here'!G329," &amp; ",'Copy paste to Here'!D329,"  &amp;  ",'Copy paste to Here'!E329))),"Empty Cell")</f>
        <v>Empty Cell</v>
      </c>
      <c r="B325" s="49">
        <f>'Copy paste to Here'!C329</f>
        <v>0</v>
      </c>
      <c r="C325" s="50"/>
      <c r="D325" s="50"/>
      <c r="E325" s="51"/>
      <c r="F325" s="51">
        <f t="shared" si="16"/>
        <v>0</v>
      </c>
      <c r="G325" s="52">
        <f t="shared" si="17"/>
        <v>0</v>
      </c>
      <c r="H325" s="55">
        <f t="shared" si="18"/>
        <v>0</v>
      </c>
    </row>
    <row r="326" spans="1:8" s="54" customFormat="1" hidden="1">
      <c r="A326" s="48" t="str">
        <f>IF((LEN('Copy paste to Here'!G330))&gt;5,((CONCATENATE('Copy paste to Here'!G330," &amp; ",'Copy paste to Here'!D330,"  &amp;  ",'Copy paste to Here'!E330))),"Empty Cell")</f>
        <v>Empty Cell</v>
      </c>
      <c r="B326" s="49">
        <f>'Copy paste to Here'!C330</f>
        <v>0</v>
      </c>
      <c r="C326" s="50"/>
      <c r="D326" s="50"/>
      <c r="E326" s="51"/>
      <c r="F326" s="51">
        <f t="shared" si="16"/>
        <v>0</v>
      </c>
      <c r="G326" s="52">
        <f t="shared" si="17"/>
        <v>0</v>
      </c>
      <c r="H326" s="55">
        <f t="shared" si="18"/>
        <v>0</v>
      </c>
    </row>
    <row r="327" spans="1:8" s="54" customFormat="1" hidden="1">
      <c r="A327" s="48" t="str">
        <f>IF((LEN('Copy paste to Here'!G331))&gt;5,((CONCATENATE('Copy paste to Here'!G331," &amp; ",'Copy paste to Here'!D331,"  &amp;  ",'Copy paste to Here'!E331))),"Empty Cell")</f>
        <v>Empty Cell</v>
      </c>
      <c r="B327" s="49">
        <f>'Copy paste to Here'!C331</f>
        <v>0</v>
      </c>
      <c r="C327" s="50"/>
      <c r="D327" s="50"/>
      <c r="E327" s="51"/>
      <c r="F327" s="51">
        <f t="shared" si="16"/>
        <v>0</v>
      </c>
      <c r="G327" s="52">
        <f t="shared" si="17"/>
        <v>0</v>
      </c>
      <c r="H327" s="55">
        <f t="shared" si="18"/>
        <v>0</v>
      </c>
    </row>
    <row r="328" spans="1:8" s="54" customFormat="1" hidden="1">
      <c r="A328" s="48" t="str">
        <f>IF((LEN('Copy paste to Here'!G332))&gt;5,((CONCATENATE('Copy paste to Here'!G332," &amp; ",'Copy paste to Here'!D332,"  &amp;  ",'Copy paste to Here'!E332))),"Empty Cell")</f>
        <v>Empty Cell</v>
      </c>
      <c r="B328" s="49">
        <f>'Copy paste to Here'!C332</f>
        <v>0</v>
      </c>
      <c r="C328" s="50"/>
      <c r="D328" s="50"/>
      <c r="E328" s="51"/>
      <c r="F328" s="51">
        <f t="shared" si="16"/>
        <v>0</v>
      </c>
      <c r="G328" s="52">
        <f t="shared" si="17"/>
        <v>0</v>
      </c>
      <c r="H328" s="55">
        <f t="shared" si="18"/>
        <v>0</v>
      </c>
    </row>
    <row r="329" spans="1:8" s="54" customFormat="1" hidden="1">
      <c r="A329" s="48" t="str">
        <f>IF((LEN('Copy paste to Here'!G333))&gt;5,((CONCATENATE('Copy paste to Here'!G333," &amp; ",'Copy paste to Here'!D333,"  &amp;  ",'Copy paste to Here'!E333))),"Empty Cell")</f>
        <v>Empty Cell</v>
      </c>
      <c r="B329" s="49">
        <f>'Copy paste to Here'!C333</f>
        <v>0</v>
      </c>
      <c r="C329" s="50"/>
      <c r="D329" s="50"/>
      <c r="E329" s="51"/>
      <c r="F329" s="51">
        <f t="shared" si="16"/>
        <v>0</v>
      </c>
      <c r="G329" s="52">
        <f t="shared" si="17"/>
        <v>0</v>
      </c>
      <c r="H329" s="55">
        <f t="shared" si="18"/>
        <v>0</v>
      </c>
    </row>
    <row r="330" spans="1:8" s="54" customFormat="1" hidden="1">
      <c r="A330" s="48" t="str">
        <f>IF((LEN('Copy paste to Here'!G334))&gt;5,((CONCATENATE('Copy paste to Here'!G334," &amp; ",'Copy paste to Here'!D334,"  &amp;  ",'Copy paste to Here'!E334))),"Empty Cell")</f>
        <v>Empty Cell</v>
      </c>
      <c r="B330" s="49">
        <f>'Copy paste to Here'!C334</f>
        <v>0</v>
      </c>
      <c r="C330" s="50"/>
      <c r="D330" s="50"/>
      <c r="E330" s="51"/>
      <c r="F330" s="51">
        <f t="shared" si="16"/>
        <v>0</v>
      </c>
      <c r="G330" s="52">
        <f t="shared" si="17"/>
        <v>0</v>
      </c>
      <c r="H330" s="55">
        <f t="shared" si="18"/>
        <v>0</v>
      </c>
    </row>
    <row r="331" spans="1:8" s="54" customFormat="1" hidden="1">
      <c r="A331" s="48" t="str">
        <f>IF((LEN('Copy paste to Here'!G335))&gt;5,((CONCATENATE('Copy paste to Here'!G335," &amp; ",'Copy paste to Here'!D335,"  &amp;  ",'Copy paste to Here'!E335))),"Empty Cell")</f>
        <v>Empty Cell</v>
      </c>
      <c r="B331" s="49">
        <f>'Copy paste to Here'!C335</f>
        <v>0</v>
      </c>
      <c r="C331" s="50"/>
      <c r="D331" s="50"/>
      <c r="E331" s="51"/>
      <c r="F331" s="51">
        <f t="shared" si="16"/>
        <v>0</v>
      </c>
      <c r="G331" s="52">
        <f t="shared" si="17"/>
        <v>0</v>
      </c>
      <c r="H331" s="55">
        <f t="shared" si="18"/>
        <v>0</v>
      </c>
    </row>
    <row r="332" spans="1:8" s="54" customFormat="1" hidden="1">
      <c r="A332" s="48" t="str">
        <f>IF((LEN('Copy paste to Here'!G336))&gt;5,((CONCATENATE('Copy paste to Here'!G336," &amp; ",'Copy paste to Here'!D336,"  &amp;  ",'Copy paste to Here'!E336))),"Empty Cell")</f>
        <v>Empty Cell</v>
      </c>
      <c r="B332" s="49">
        <f>'Copy paste to Here'!C336</f>
        <v>0</v>
      </c>
      <c r="C332" s="50"/>
      <c r="D332" s="50"/>
      <c r="E332" s="51"/>
      <c r="F332" s="51">
        <f t="shared" si="16"/>
        <v>0</v>
      </c>
      <c r="G332" s="52">
        <f t="shared" si="17"/>
        <v>0</v>
      </c>
      <c r="H332" s="55">
        <f t="shared" si="18"/>
        <v>0</v>
      </c>
    </row>
    <row r="333" spans="1:8" s="54" customFormat="1" hidden="1">
      <c r="A333" s="48" t="str">
        <f>IF((LEN('Copy paste to Here'!G337))&gt;5,((CONCATENATE('Copy paste to Here'!G337," &amp; ",'Copy paste to Here'!D337,"  &amp;  ",'Copy paste to Here'!E337))),"Empty Cell")</f>
        <v>Empty Cell</v>
      </c>
      <c r="B333" s="49">
        <f>'Copy paste to Here'!C337</f>
        <v>0</v>
      </c>
      <c r="C333" s="50"/>
      <c r="D333" s="50"/>
      <c r="E333" s="51"/>
      <c r="F333" s="51">
        <f t="shared" si="16"/>
        <v>0</v>
      </c>
      <c r="G333" s="52">
        <f t="shared" si="17"/>
        <v>0</v>
      </c>
      <c r="H333" s="55">
        <f t="shared" si="18"/>
        <v>0</v>
      </c>
    </row>
    <row r="334" spans="1:8" s="54" customFormat="1" hidden="1">
      <c r="A334" s="48" t="str">
        <f>IF((LEN('Copy paste to Here'!G338))&gt;5,((CONCATENATE('Copy paste to Here'!G338," &amp; ",'Copy paste to Here'!D338,"  &amp;  ",'Copy paste to Here'!E338))),"Empty Cell")</f>
        <v>Empty Cell</v>
      </c>
      <c r="B334" s="49">
        <f>'Copy paste to Here'!C338</f>
        <v>0</v>
      </c>
      <c r="C334" s="50"/>
      <c r="D334" s="50"/>
      <c r="E334" s="51"/>
      <c r="F334" s="51">
        <f t="shared" si="16"/>
        <v>0</v>
      </c>
      <c r="G334" s="52">
        <f t="shared" si="17"/>
        <v>0</v>
      </c>
      <c r="H334" s="55">
        <f t="shared" si="18"/>
        <v>0</v>
      </c>
    </row>
    <row r="335" spans="1:8" s="54" customFormat="1" hidden="1">
      <c r="A335" s="48" t="str">
        <f>IF((LEN('Copy paste to Here'!G339))&gt;5,((CONCATENATE('Copy paste to Here'!G339," &amp; ",'Copy paste to Here'!D339,"  &amp;  ",'Copy paste to Here'!E339))),"Empty Cell")</f>
        <v>Empty Cell</v>
      </c>
      <c r="B335" s="49">
        <f>'Copy paste to Here'!C339</f>
        <v>0</v>
      </c>
      <c r="C335" s="50"/>
      <c r="D335" s="50"/>
      <c r="E335" s="51"/>
      <c r="F335" s="51">
        <f t="shared" si="16"/>
        <v>0</v>
      </c>
      <c r="G335" s="52">
        <f t="shared" si="17"/>
        <v>0</v>
      </c>
      <c r="H335" s="55">
        <f t="shared" si="18"/>
        <v>0</v>
      </c>
    </row>
    <row r="336" spans="1:8" s="54" customFormat="1" hidden="1">
      <c r="A336" s="48" t="str">
        <f>IF((LEN('Copy paste to Here'!G340))&gt;5,((CONCATENATE('Copy paste to Here'!G340," &amp; ",'Copy paste to Here'!D340,"  &amp;  ",'Copy paste to Here'!E340))),"Empty Cell")</f>
        <v>Empty Cell</v>
      </c>
      <c r="B336" s="49">
        <f>'Copy paste to Here'!C340</f>
        <v>0</v>
      </c>
      <c r="C336" s="50"/>
      <c r="D336" s="50"/>
      <c r="E336" s="51"/>
      <c r="F336" s="51">
        <f t="shared" si="16"/>
        <v>0</v>
      </c>
      <c r="G336" s="52">
        <f t="shared" si="17"/>
        <v>0</v>
      </c>
      <c r="H336" s="55">
        <f t="shared" si="18"/>
        <v>0</v>
      </c>
    </row>
    <row r="337" spans="1:8" s="54" customFormat="1" hidden="1">
      <c r="A337" s="48" t="str">
        <f>IF((LEN('Copy paste to Here'!G341))&gt;5,((CONCATENATE('Copy paste to Here'!G341," &amp; ",'Copy paste to Here'!D341,"  &amp;  ",'Copy paste to Here'!E341))),"Empty Cell")</f>
        <v>Empty Cell</v>
      </c>
      <c r="B337" s="49">
        <f>'Copy paste to Here'!C341</f>
        <v>0</v>
      </c>
      <c r="C337" s="50"/>
      <c r="D337" s="50"/>
      <c r="E337" s="51"/>
      <c r="F337" s="51">
        <f t="shared" si="16"/>
        <v>0</v>
      </c>
      <c r="G337" s="52">
        <f t="shared" si="17"/>
        <v>0</v>
      </c>
      <c r="H337" s="55">
        <f t="shared" si="18"/>
        <v>0</v>
      </c>
    </row>
    <row r="338" spans="1:8" s="54" customFormat="1" hidden="1">
      <c r="A338" s="48" t="str">
        <f>IF((LEN('Copy paste to Here'!G342))&gt;5,((CONCATENATE('Copy paste to Here'!G342," &amp; ",'Copy paste to Here'!D342,"  &amp;  ",'Copy paste to Here'!E342))),"Empty Cell")</f>
        <v>Empty Cell</v>
      </c>
      <c r="B338" s="49">
        <f>'Copy paste to Here'!C342</f>
        <v>0</v>
      </c>
      <c r="C338" s="50"/>
      <c r="D338" s="50"/>
      <c r="E338" s="51"/>
      <c r="F338" s="51">
        <f t="shared" si="16"/>
        <v>0</v>
      </c>
      <c r="G338" s="52">
        <f t="shared" si="17"/>
        <v>0</v>
      </c>
      <c r="H338" s="55">
        <f t="shared" si="18"/>
        <v>0</v>
      </c>
    </row>
    <row r="339" spans="1:8" s="54" customFormat="1" hidden="1">
      <c r="A339" s="48" t="str">
        <f>IF((LEN('Copy paste to Here'!G343))&gt;5,((CONCATENATE('Copy paste to Here'!G343," &amp; ",'Copy paste to Here'!D343,"  &amp;  ",'Copy paste to Here'!E343))),"Empty Cell")</f>
        <v>Empty Cell</v>
      </c>
      <c r="B339" s="49">
        <f>'Copy paste to Here'!C343</f>
        <v>0</v>
      </c>
      <c r="C339" s="50"/>
      <c r="D339" s="50"/>
      <c r="E339" s="51"/>
      <c r="F339" s="51">
        <f t="shared" ref="F339:F402" si="19">D339*E339</f>
        <v>0</v>
      </c>
      <c r="G339" s="52">
        <f t="shared" ref="G339:G402" si="20">E339*$E$14</f>
        <v>0</v>
      </c>
      <c r="H339" s="55">
        <f t="shared" ref="H339:H402" si="21">D339*G339</f>
        <v>0</v>
      </c>
    </row>
    <row r="340" spans="1:8" s="54" customFormat="1" hidden="1">
      <c r="A340" s="48" t="str">
        <f>IF((LEN('Copy paste to Here'!G344))&gt;5,((CONCATENATE('Copy paste to Here'!G344," &amp; ",'Copy paste to Here'!D344,"  &amp;  ",'Copy paste to Here'!E344))),"Empty Cell")</f>
        <v>Empty Cell</v>
      </c>
      <c r="B340" s="49">
        <f>'Copy paste to Here'!C344</f>
        <v>0</v>
      </c>
      <c r="C340" s="50"/>
      <c r="D340" s="50"/>
      <c r="E340" s="51"/>
      <c r="F340" s="51">
        <f t="shared" si="19"/>
        <v>0</v>
      </c>
      <c r="G340" s="52">
        <f t="shared" si="20"/>
        <v>0</v>
      </c>
      <c r="H340" s="55">
        <f t="shared" si="21"/>
        <v>0</v>
      </c>
    </row>
    <row r="341" spans="1:8" s="54" customFormat="1" hidden="1">
      <c r="A341" s="48" t="str">
        <f>IF((LEN('Copy paste to Here'!G345))&gt;5,((CONCATENATE('Copy paste to Here'!G345," &amp; ",'Copy paste to Here'!D345,"  &amp;  ",'Copy paste to Here'!E345))),"Empty Cell")</f>
        <v>Empty Cell</v>
      </c>
      <c r="B341" s="49">
        <f>'Copy paste to Here'!C345</f>
        <v>0</v>
      </c>
      <c r="C341" s="50"/>
      <c r="D341" s="50"/>
      <c r="E341" s="51"/>
      <c r="F341" s="51">
        <f t="shared" si="19"/>
        <v>0</v>
      </c>
      <c r="G341" s="52">
        <f t="shared" si="20"/>
        <v>0</v>
      </c>
      <c r="H341" s="55">
        <f t="shared" si="21"/>
        <v>0</v>
      </c>
    </row>
    <row r="342" spans="1:8" s="54" customFormat="1" hidden="1">
      <c r="A342" s="48" t="str">
        <f>IF((LEN('Copy paste to Here'!G346))&gt;5,((CONCATENATE('Copy paste to Here'!G346," &amp; ",'Copy paste to Here'!D346,"  &amp;  ",'Copy paste to Here'!E346))),"Empty Cell")</f>
        <v>Empty Cell</v>
      </c>
      <c r="B342" s="49">
        <f>'Copy paste to Here'!C346</f>
        <v>0</v>
      </c>
      <c r="C342" s="50"/>
      <c r="D342" s="50"/>
      <c r="E342" s="51"/>
      <c r="F342" s="51">
        <f t="shared" si="19"/>
        <v>0</v>
      </c>
      <c r="G342" s="52">
        <f t="shared" si="20"/>
        <v>0</v>
      </c>
      <c r="H342" s="55">
        <f t="shared" si="21"/>
        <v>0</v>
      </c>
    </row>
    <row r="343" spans="1:8" s="54" customFormat="1" hidden="1">
      <c r="A343" s="48" t="str">
        <f>IF((LEN('Copy paste to Here'!G347))&gt;5,((CONCATENATE('Copy paste to Here'!G347," &amp; ",'Copy paste to Here'!D347,"  &amp;  ",'Copy paste to Here'!E347))),"Empty Cell")</f>
        <v>Empty Cell</v>
      </c>
      <c r="B343" s="49">
        <f>'Copy paste to Here'!C347</f>
        <v>0</v>
      </c>
      <c r="C343" s="50"/>
      <c r="D343" s="50"/>
      <c r="E343" s="51"/>
      <c r="F343" s="51">
        <f t="shared" si="19"/>
        <v>0</v>
      </c>
      <c r="G343" s="52">
        <f t="shared" si="20"/>
        <v>0</v>
      </c>
      <c r="H343" s="55">
        <f t="shared" si="21"/>
        <v>0</v>
      </c>
    </row>
    <row r="344" spans="1:8" s="54" customFormat="1" hidden="1">
      <c r="A344" s="48" t="str">
        <f>IF((LEN('Copy paste to Here'!G348))&gt;5,((CONCATENATE('Copy paste to Here'!G348," &amp; ",'Copy paste to Here'!D348,"  &amp;  ",'Copy paste to Here'!E348))),"Empty Cell")</f>
        <v>Empty Cell</v>
      </c>
      <c r="B344" s="49">
        <f>'Copy paste to Here'!C348</f>
        <v>0</v>
      </c>
      <c r="C344" s="50"/>
      <c r="D344" s="50"/>
      <c r="E344" s="51"/>
      <c r="F344" s="51">
        <f t="shared" si="19"/>
        <v>0</v>
      </c>
      <c r="G344" s="52">
        <f t="shared" si="20"/>
        <v>0</v>
      </c>
      <c r="H344" s="55">
        <f t="shared" si="21"/>
        <v>0</v>
      </c>
    </row>
    <row r="345" spans="1:8" s="54" customFormat="1" hidden="1">
      <c r="A345" s="48" t="str">
        <f>IF((LEN('Copy paste to Here'!G349))&gt;5,((CONCATENATE('Copy paste to Here'!G349," &amp; ",'Copy paste to Here'!D349,"  &amp;  ",'Copy paste to Here'!E349))),"Empty Cell")</f>
        <v>Empty Cell</v>
      </c>
      <c r="B345" s="49">
        <f>'Copy paste to Here'!C349</f>
        <v>0</v>
      </c>
      <c r="C345" s="50"/>
      <c r="D345" s="50"/>
      <c r="E345" s="51"/>
      <c r="F345" s="51">
        <f t="shared" si="19"/>
        <v>0</v>
      </c>
      <c r="G345" s="52">
        <f t="shared" si="20"/>
        <v>0</v>
      </c>
      <c r="H345" s="55">
        <f t="shared" si="21"/>
        <v>0</v>
      </c>
    </row>
    <row r="346" spans="1:8" s="54" customFormat="1" hidden="1">
      <c r="A346" s="48" t="str">
        <f>IF((LEN('Copy paste to Here'!G350))&gt;5,((CONCATENATE('Copy paste to Here'!G350," &amp; ",'Copy paste to Here'!D350,"  &amp;  ",'Copy paste to Here'!E350))),"Empty Cell")</f>
        <v>Empty Cell</v>
      </c>
      <c r="B346" s="49">
        <f>'Copy paste to Here'!C350</f>
        <v>0</v>
      </c>
      <c r="C346" s="50"/>
      <c r="D346" s="50"/>
      <c r="E346" s="51"/>
      <c r="F346" s="51">
        <f t="shared" si="19"/>
        <v>0</v>
      </c>
      <c r="G346" s="52">
        <f t="shared" si="20"/>
        <v>0</v>
      </c>
      <c r="H346" s="55">
        <f t="shared" si="21"/>
        <v>0</v>
      </c>
    </row>
    <row r="347" spans="1:8" s="54" customFormat="1" hidden="1">
      <c r="A347" s="48" t="str">
        <f>IF((LEN('Copy paste to Here'!G351))&gt;5,((CONCATENATE('Copy paste to Here'!G351," &amp; ",'Copy paste to Here'!D351,"  &amp;  ",'Copy paste to Here'!E351))),"Empty Cell")</f>
        <v>Empty Cell</v>
      </c>
      <c r="B347" s="49">
        <f>'Copy paste to Here'!C351</f>
        <v>0</v>
      </c>
      <c r="C347" s="50"/>
      <c r="D347" s="50"/>
      <c r="E347" s="51"/>
      <c r="F347" s="51">
        <f t="shared" si="19"/>
        <v>0</v>
      </c>
      <c r="G347" s="52">
        <f t="shared" si="20"/>
        <v>0</v>
      </c>
      <c r="H347" s="55">
        <f t="shared" si="21"/>
        <v>0</v>
      </c>
    </row>
    <row r="348" spans="1:8" s="54" customFormat="1" hidden="1">
      <c r="A348" s="48" t="str">
        <f>IF((LEN('Copy paste to Here'!G352))&gt;5,((CONCATENATE('Copy paste to Here'!G352," &amp; ",'Copy paste to Here'!D352,"  &amp;  ",'Copy paste to Here'!E352))),"Empty Cell")</f>
        <v>Empty Cell</v>
      </c>
      <c r="B348" s="49">
        <f>'Copy paste to Here'!C352</f>
        <v>0</v>
      </c>
      <c r="C348" s="50"/>
      <c r="D348" s="50"/>
      <c r="E348" s="51"/>
      <c r="F348" s="51">
        <f t="shared" si="19"/>
        <v>0</v>
      </c>
      <c r="G348" s="52">
        <f t="shared" si="20"/>
        <v>0</v>
      </c>
      <c r="H348" s="55">
        <f t="shared" si="21"/>
        <v>0</v>
      </c>
    </row>
    <row r="349" spans="1:8" s="54" customFormat="1" hidden="1">
      <c r="A349" s="48" t="str">
        <f>IF((LEN('Copy paste to Here'!G353))&gt;5,((CONCATENATE('Copy paste to Here'!G353," &amp; ",'Copy paste to Here'!D353,"  &amp;  ",'Copy paste to Here'!E353))),"Empty Cell")</f>
        <v>Empty Cell</v>
      </c>
      <c r="B349" s="49">
        <f>'Copy paste to Here'!C353</f>
        <v>0</v>
      </c>
      <c r="C349" s="50"/>
      <c r="D349" s="50"/>
      <c r="E349" s="51"/>
      <c r="F349" s="51">
        <f t="shared" si="19"/>
        <v>0</v>
      </c>
      <c r="G349" s="52">
        <f t="shared" si="20"/>
        <v>0</v>
      </c>
      <c r="H349" s="55">
        <f t="shared" si="21"/>
        <v>0</v>
      </c>
    </row>
    <row r="350" spans="1:8" s="54" customFormat="1" hidden="1">
      <c r="A350" s="48" t="str">
        <f>IF((LEN('Copy paste to Here'!G354))&gt;5,((CONCATENATE('Copy paste to Here'!G354," &amp; ",'Copy paste to Here'!D354,"  &amp;  ",'Copy paste to Here'!E354))),"Empty Cell")</f>
        <v>Empty Cell</v>
      </c>
      <c r="B350" s="49">
        <f>'Copy paste to Here'!C354</f>
        <v>0</v>
      </c>
      <c r="C350" s="50"/>
      <c r="D350" s="50"/>
      <c r="E350" s="51"/>
      <c r="F350" s="51">
        <f t="shared" si="19"/>
        <v>0</v>
      </c>
      <c r="G350" s="52">
        <f t="shared" si="20"/>
        <v>0</v>
      </c>
      <c r="H350" s="55">
        <f t="shared" si="21"/>
        <v>0</v>
      </c>
    </row>
    <row r="351" spans="1:8" s="54" customFormat="1" hidden="1">
      <c r="A351" s="48" t="str">
        <f>IF((LEN('Copy paste to Here'!G355))&gt;5,((CONCATENATE('Copy paste to Here'!G355," &amp; ",'Copy paste to Here'!D355,"  &amp;  ",'Copy paste to Here'!E355))),"Empty Cell")</f>
        <v>Empty Cell</v>
      </c>
      <c r="B351" s="49">
        <f>'Copy paste to Here'!C355</f>
        <v>0</v>
      </c>
      <c r="C351" s="50"/>
      <c r="D351" s="50"/>
      <c r="E351" s="51"/>
      <c r="F351" s="51">
        <f t="shared" si="19"/>
        <v>0</v>
      </c>
      <c r="G351" s="52">
        <f t="shared" si="20"/>
        <v>0</v>
      </c>
      <c r="H351" s="55">
        <f t="shared" si="21"/>
        <v>0</v>
      </c>
    </row>
    <row r="352" spans="1:8" s="54" customFormat="1" hidden="1">
      <c r="A352" s="48" t="str">
        <f>IF((LEN('Copy paste to Here'!G356))&gt;5,((CONCATENATE('Copy paste to Here'!G356," &amp; ",'Copy paste to Here'!D356,"  &amp;  ",'Copy paste to Here'!E356))),"Empty Cell")</f>
        <v>Empty Cell</v>
      </c>
      <c r="B352" s="49">
        <f>'Copy paste to Here'!C356</f>
        <v>0</v>
      </c>
      <c r="C352" s="50"/>
      <c r="D352" s="50"/>
      <c r="E352" s="51"/>
      <c r="F352" s="51">
        <f t="shared" si="19"/>
        <v>0</v>
      </c>
      <c r="G352" s="52">
        <f t="shared" si="20"/>
        <v>0</v>
      </c>
      <c r="H352" s="55">
        <f t="shared" si="21"/>
        <v>0</v>
      </c>
    </row>
    <row r="353" spans="1:8" s="54" customFormat="1" hidden="1">
      <c r="A353" s="48" t="str">
        <f>IF((LEN('Copy paste to Here'!G357))&gt;5,((CONCATENATE('Copy paste to Here'!G357," &amp; ",'Copy paste to Here'!D357,"  &amp;  ",'Copy paste to Here'!E357))),"Empty Cell")</f>
        <v>Empty Cell</v>
      </c>
      <c r="B353" s="49">
        <f>'Copy paste to Here'!C357</f>
        <v>0</v>
      </c>
      <c r="C353" s="50"/>
      <c r="D353" s="50"/>
      <c r="E353" s="51"/>
      <c r="F353" s="51">
        <f t="shared" si="19"/>
        <v>0</v>
      </c>
      <c r="G353" s="52">
        <f t="shared" si="20"/>
        <v>0</v>
      </c>
      <c r="H353" s="55">
        <f t="shared" si="21"/>
        <v>0</v>
      </c>
    </row>
    <row r="354" spans="1:8" s="54" customFormat="1" hidden="1">
      <c r="A354" s="48" t="str">
        <f>IF((LEN('Copy paste to Here'!G358))&gt;5,((CONCATENATE('Copy paste to Here'!G358," &amp; ",'Copy paste to Here'!D358,"  &amp;  ",'Copy paste to Here'!E358))),"Empty Cell")</f>
        <v>Empty Cell</v>
      </c>
      <c r="B354" s="49">
        <f>'Copy paste to Here'!C358</f>
        <v>0</v>
      </c>
      <c r="C354" s="50"/>
      <c r="D354" s="50"/>
      <c r="E354" s="51"/>
      <c r="F354" s="51">
        <f t="shared" si="19"/>
        <v>0</v>
      </c>
      <c r="G354" s="52">
        <f t="shared" si="20"/>
        <v>0</v>
      </c>
      <c r="H354" s="55">
        <f t="shared" si="21"/>
        <v>0</v>
      </c>
    </row>
    <row r="355" spans="1:8" s="54" customFormat="1" hidden="1">
      <c r="A355" s="48" t="str">
        <f>IF((LEN('Copy paste to Here'!G359))&gt;5,((CONCATENATE('Copy paste to Here'!G359," &amp; ",'Copy paste to Here'!D359,"  &amp;  ",'Copy paste to Here'!E359))),"Empty Cell")</f>
        <v>Empty Cell</v>
      </c>
      <c r="B355" s="49">
        <f>'Copy paste to Here'!C359</f>
        <v>0</v>
      </c>
      <c r="C355" s="50"/>
      <c r="D355" s="50"/>
      <c r="E355" s="51"/>
      <c r="F355" s="51">
        <f t="shared" si="19"/>
        <v>0</v>
      </c>
      <c r="G355" s="52">
        <f t="shared" si="20"/>
        <v>0</v>
      </c>
      <c r="H355" s="55">
        <f t="shared" si="21"/>
        <v>0</v>
      </c>
    </row>
    <row r="356" spans="1:8" s="54" customFormat="1" hidden="1">
      <c r="A356" s="48" t="str">
        <f>IF((LEN('Copy paste to Here'!G360))&gt;5,((CONCATENATE('Copy paste to Here'!G360," &amp; ",'Copy paste to Here'!D360,"  &amp;  ",'Copy paste to Here'!E360))),"Empty Cell")</f>
        <v>Empty Cell</v>
      </c>
      <c r="B356" s="49">
        <f>'Copy paste to Here'!C360</f>
        <v>0</v>
      </c>
      <c r="C356" s="50"/>
      <c r="D356" s="50"/>
      <c r="E356" s="51"/>
      <c r="F356" s="51">
        <f t="shared" si="19"/>
        <v>0</v>
      </c>
      <c r="G356" s="52">
        <f t="shared" si="20"/>
        <v>0</v>
      </c>
      <c r="H356" s="55">
        <f t="shared" si="21"/>
        <v>0</v>
      </c>
    </row>
    <row r="357" spans="1:8" s="54" customFormat="1" hidden="1">
      <c r="A357" s="48" t="str">
        <f>IF((LEN('Copy paste to Here'!G361))&gt;5,((CONCATENATE('Copy paste to Here'!G361," &amp; ",'Copy paste to Here'!D361,"  &amp;  ",'Copy paste to Here'!E361))),"Empty Cell")</f>
        <v>Empty Cell</v>
      </c>
      <c r="B357" s="49">
        <f>'Copy paste to Here'!C361</f>
        <v>0</v>
      </c>
      <c r="C357" s="50"/>
      <c r="D357" s="50"/>
      <c r="E357" s="51"/>
      <c r="F357" s="51">
        <f t="shared" si="19"/>
        <v>0</v>
      </c>
      <c r="G357" s="52">
        <f t="shared" si="20"/>
        <v>0</v>
      </c>
      <c r="H357" s="55">
        <f t="shared" si="21"/>
        <v>0</v>
      </c>
    </row>
    <row r="358" spans="1:8" s="54" customFormat="1" hidden="1">
      <c r="A358" s="48" t="str">
        <f>IF((LEN('Copy paste to Here'!G362))&gt;5,((CONCATENATE('Copy paste to Here'!G362," &amp; ",'Copy paste to Here'!D362,"  &amp;  ",'Copy paste to Here'!E362))),"Empty Cell")</f>
        <v>Empty Cell</v>
      </c>
      <c r="B358" s="49">
        <f>'Copy paste to Here'!C362</f>
        <v>0</v>
      </c>
      <c r="C358" s="50"/>
      <c r="D358" s="50"/>
      <c r="E358" s="51"/>
      <c r="F358" s="51">
        <f t="shared" si="19"/>
        <v>0</v>
      </c>
      <c r="G358" s="52">
        <f t="shared" si="20"/>
        <v>0</v>
      </c>
      <c r="H358" s="55">
        <f t="shared" si="21"/>
        <v>0</v>
      </c>
    </row>
    <row r="359" spans="1:8" s="54" customFormat="1" hidden="1">
      <c r="A359" s="48" t="str">
        <f>IF((LEN('Copy paste to Here'!G363))&gt;5,((CONCATENATE('Copy paste to Here'!G363," &amp; ",'Copy paste to Here'!D363,"  &amp;  ",'Copy paste to Here'!E363))),"Empty Cell")</f>
        <v>Empty Cell</v>
      </c>
      <c r="B359" s="49">
        <f>'Copy paste to Here'!C363</f>
        <v>0</v>
      </c>
      <c r="C359" s="50"/>
      <c r="D359" s="50"/>
      <c r="E359" s="51"/>
      <c r="F359" s="51">
        <f t="shared" si="19"/>
        <v>0</v>
      </c>
      <c r="G359" s="52">
        <f t="shared" si="20"/>
        <v>0</v>
      </c>
      <c r="H359" s="55">
        <f t="shared" si="21"/>
        <v>0</v>
      </c>
    </row>
    <row r="360" spans="1:8" s="54" customFormat="1" hidden="1">
      <c r="A360" s="48" t="str">
        <f>IF((LEN('Copy paste to Here'!G364))&gt;5,((CONCATENATE('Copy paste to Here'!G364," &amp; ",'Copy paste to Here'!D364,"  &amp;  ",'Copy paste to Here'!E364))),"Empty Cell")</f>
        <v>Empty Cell</v>
      </c>
      <c r="B360" s="49">
        <f>'Copy paste to Here'!C364</f>
        <v>0</v>
      </c>
      <c r="C360" s="50"/>
      <c r="D360" s="50"/>
      <c r="E360" s="51"/>
      <c r="F360" s="51">
        <f t="shared" si="19"/>
        <v>0</v>
      </c>
      <c r="G360" s="52">
        <f t="shared" si="20"/>
        <v>0</v>
      </c>
      <c r="H360" s="55">
        <f t="shared" si="21"/>
        <v>0</v>
      </c>
    </row>
    <row r="361" spans="1:8" s="54" customFormat="1" hidden="1">
      <c r="A361" s="48" t="str">
        <f>IF((LEN('Copy paste to Here'!G365))&gt;5,((CONCATENATE('Copy paste to Here'!G365," &amp; ",'Copy paste to Here'!D365,"  &amp;  ",'Copy paste to Here'!E365))),"Empty Cell")</f>
        <v>Empty Cell</v>
      </c>
      <c r="B361" s="49">
        <f>'Copy paste to Here'!C365</f>
        <v>0</v>
      </c>
      <c r="C361" s="50"/>
      <c r="D361" s="50"/>
      <c r="E361" s="51"/>
      <c r="F361" s="51">
        <f t="shared" si="19"/>
        <v>0</v>
      </c>
      <c r="G361" s="52">
        <f t="shared" si="20"/>
        <v>0</v>
      </c>
      <c r="H361" s="55">
        <f t="shared" si="21"/>
        <v>0</v>
      </c>
    </row>
    <row r="362" spans="1:8" s="54" customFormat="1" hidden="1">
      <c r="A362" s="48" t="str">
        <f>IF((LEN('Copy paste to Here'!G366))&gt;5,((CONCATENATE('Copy paste to Here'!G366," &amp; ",'Copy paste to Here'!D366,"  &amp;  ",'Copy paste to Here'!E366))),"Empty Cell")</f>
        <v>Empty Cell</v>
      </c>
      <c r="B362" s="49">
        <f>'Copy paste to Here'!C366</f>
        <v>0</v>
      </c>
      <c r="C362" s="50"/>
      <c r="D362" s="50"/>
      <c r="E362" s="51"/>
      <c r="F362" s="51">
        <f t="shared" si="19"/>
        <v>0</v>
      </c>
      <c r="G362" s="52">
        <f t="shared" si="20"/>
        <v>0</v>
      </c>
      <c r="H362" s="55">
        <f t="shared" si="21"/>
        <v>0</v>
      </c>
    </row>
    <row r="363" spans="1:8" s="54" customFormat="1" hidden="1">
      <c r="A363" s="48" t="str">
        <f>IF((LEN('Copy paste to Here'!G367))&gt;5,((CONCATENATE('Copy paste to Here'!G367," &amp; ",'Copy paste to Here'!D367,"  &amp;  ",'Copy paste to Here'!E367))),"Empty Cell")</f>
        <v>Empty Cell</v>
      </c>
      <c r="B363" s="49">
        <f>'Copy paste to Here'!C367</f>
        <v>0</v>
      </c>
      <c r="C363" s="50"/>
      <c r="D363" s="50"/>
      <c r="E363" s="51"/>
      <c r="F363" s="51">
        <f t="shared" si="19"/>
        <v>0</v>
      </c>
      <c r="G363" s="52">
        <f t="shared" si="20"/>
        <v>0</v>
      </c>
      <c r="H363" s="55">
        <f t="shared" si="21"/>
        <v>0</v>
      </c>
    </row>
    <row r="364" spans="1:8" s="54" customFormat="1" hidden="1">
      <c r="A364" s="48" t="str">
        <f>IF((LEN('Copy paste to Here'!G368))&gt;5,((CONCATENATE('Copy paste to Here'!G368," &amp; ",'Copy paste to Here'!D368,"  &amp;  ",'Copy paste to Here'!E368))),"Empty Cell")</f>
        <v>Empty Cell</v>
      </c>
      <c r="B364" s="49">
        <f>'Copy paste to Here'!C368</f>
        <v>0</v>
      </c>
      <c r="C364" s="50"/>
      <c r="D364" s="50"/>
      <c r="E364" s="51"/>
      <c r="F364" s="51">
        <f t="shared" si="19"/>
        <v>0</v>
      </c>
      <c r="G364" s="52">
        <f t="shared" si="20"/>
        <v>0</v>
      </c>
      <c r="H364" s="55">
        <f t="shared" si="21"/>
        <v>0</v>
      </c>
    </row>
    <row r="365" spans="1:8" s="54" customFormat="1" hidden="1">
      <c r="A365" s="48" t="str">
        <f>IF((LEN('Copy paste to Here'!G369))&gt;5,((CONCATENATE('Copy paste to Here'!G369," &amp; ",'Copy paste to Here'!D369,"  &amp;  ",'Copy paste to Here'!E369))),"Empty Cell")</f>
        <v>Empty Cell</v>
      </c>
      <c r="B365" s="49">
        <f>'Copy paste to Here'!C369</f>
        <v>0</v>
      </c>
      <c r="C365" s="50"/>
      <c r="D365" s="50"/>
      <c r="E365" s="51"/>
      <c r="F365" s="51">
        <f t="shared" si="19"/>
        <v>0</v>
      </c>
      <c r="G365" s="52">
        <f t="shared" si="20"/>
        <v>0</v>
      </c>
      <c r="H365" s="55">
        <f t="shared" si="21"/>
        <v>0</v>
      </c>
    </row>
    <row r="366" spans="1:8" s="54" customFormat="1" hidden="1">
      <c r="A366" s="48" t="str">
        <f>IF((LEN('Copy paste to Here'!G370))&gt;5,((CONCATENATE('Copy paste to Here'!G370," &amp; ",'Copy paste to Here'!D370,"  &amp;  ",'Copy paste to Here'!E370))),"Empty Cell")</f>
        <v>Empty Cell</v>
      </c>
      <c r="B366" s="49">
        <f>'Copy paste to Here'!C370</f>
        <v>0</v>
      </c>
      <c r="C366" s="50"/>
      <c r="D366" s="50"/>
      <c r="E366" s="51"/>
      <c r="F366" s="51">
        <f t="shared" si="19"/>
        <v>0</v>
      </c>
      <c r="G366" s="52">
        <f t="shared" si="20"/>
        <v>0</v>
      </c>
      <c r="H366" s="55">
        <f t="shared" si="21"/>
        <v>0</v>
      </c>
    </row>
    <row r="367" spans="1:8" s="54" customFormat="1" hidden="1">
      <c r="A367" s="48" t="str">
        <f>IF((LEN('Copy paste to Here'!G371))&gt;5,((CONCATENATE('Copy paste to Here'!G371," &amp; ",'Copy paste to Here'!D371,"  &amp;  ",'Copy paste to Here'!E371))),"Empty Cell")</f>
        <v>Empty Cell</v>
      </c>
      <c r="B367" s="49">
        <f>'Copy paste to Here'!C371</f>
        <v>0</v>
      </c>
      <c r="C367" s="50"/>
      <c r="D367" s="50"/>
      <c r="E367" s="51"/>
      <c r="F367" s="51">
        <f t="shared" si="19"/>
        <v>0</v>
      </c>
      <c r="G367" s="52">
        <f t="shared" si="20"/>
        <v>0</v>
      </c>
      <c r="H367" s="55">
        <f t="shared" si="21"/>
        <v>0</v>
      </c>
    </row>
    <row r="368" spans="1:8" s="54" customFormat="1" hidden="1">
      <c r="A368" s="48" t="str">
        <f>IF((LEN('Copy paste to Here'!G372))&gt;5,((CONCATENATE('Copy paste to Here'!G372," &amp; ",'Copy paste to Here'!D372,"  &amp;  ",'Copy paste to Here'!E372))),"Empty Cell")</f>
        <v>Empty Cell</v>
      </c>
      <c r="B368" s="49">
        <f>'Copy paste to Here'!C372</f>
        <v>0</v>
      </c>
      <c r="C368" s="50"/>
      <c r="D368" s="50"/>
      <c r="E368" s="51"/>
      <c r="F368" s="51">
        <f t="shared" si="19"/>
        <v>0</v>
      </c>
      <c r="G368" s="52">
        <f t="shared" si="20"/>
        <v>0</v>
      </c>
      <c r="H368" s="55">
        <f t="shared" si="21"/>
        <v>0</v>
      </c>
    </row>
    <row r="369" spans="1:8" s="54" customFormat="1" hidden="1">
      <c r="A369" s="48" t="str">
        <f>IF((LEN('Copy paste to Here'!G373))&gt;5,((CONCATENATE('Copy paste to Here'!G373," &amp; ",'Copy paste to Here'!D373,"  &amp;  ",'Copy paste to Here'!E373))),"Empty Cell")</f>
        <v>Empty Cell</v>
      </c>
      <c r="B369" s="49">
        <f>'Copy paste to Here'!C373</f>
        <v>0</v>
      </c>
      <c r="C369" s="50"/>
      <c r="D369" s="50"/>
      <c r="E369" s="51"/>
      <c r="F369" s="51">
        <f t="shared" si="19"/>
        <v>0</v>
      </c>
      <c r="G369" s="52">
        <f t="shared" si="20"/>
        <v>0</v>
      </c>
      <c r="H369" s="55">
        <f t="shared" si="21"/>
        <v>0</v>
      </c>
    </row>
    <row r="370" spans="1:8" s="54" customFormat="1" hidden="1">
      <c r="A370" s="48" t="str">
        <f>IF((LEN('Copy paste to Here'!G374))&gt;5,((CONCATENATE('Copy paste to Here'!G374," &amp; ",'Copy paste to Here'!D374,"  &amp;  ",'Copy paste to Here'!E374))),"Empty Cell")</f>
        <v>Empty Cell</v>
      </c>
      <c r="B370" s="49">
        <f>'Copy paste to Here'!C374</f>
        <v>0</v>
      </c>
      <c r="C370" s="50"/>
      <c r="D370" s="50"/>
      <c r="E370" s="51"/>
      <c r="F370" s="51">
        <f t="shared" si="19"/>
        <v>0</v>
      </c>
      <c r="G370" s="52">
        <f t="shared" si="20"/>
        <v>0</v>
      </c>
      <c r="H370" s="55">
        <f t="shared" si="21"/>
        <v>0</v>
      </c>
    </row>
    <row r="371" spans="1:8" s="54" customFormat="1" hidden="1">
      <c r="A371" s="48" t="str">
        <f>IF((LEN('Copy paste to Here'!G375))&gt;5,((CONCATENATE('Copy paste to Here'!G375," &amp; ",'Copy paste to Here'!D375,"  &amp;  ",'Copy paste to Here'!E375))),"Empty Cell")</f>
        <v>Empty Cell</v>
      </c>
      <c r="B371" s="49">
        <f>'Copy paste to Here'!C375</f>
        <v>0</v>
      </c>
      <c r="C371" s="50"/>
      <c r="D371" s="50"/>
      <c r="E371" s="51"/>
      <c r="F371" s="51">
        <f t="shared" si="19"/>
        <v>0</v>
      </c>
      <c r="G371" s="52">
        <f t="shared" si="20"/>
        <v>0</v>
      </c>
      <c r="H371" s="55">
        <f t="shared" si="21"/>
        <v>0</v>
      </c>
    </row>
    <row r="372" spans="1:8" s="54" customFormat="1" hidden="1">
      <c r="A372" s="48" t="str">
        <f>IF((LEN('Copy paste to Here'!G376))&gt;5,((CONCATENATE('Copy paste to Here'!G376," &amp; ",'Copy paste to Here'!D376,"  &amp;  ",'Copy paste to Here'!E376))),"Empty Cell")</f>
        <v>Empty Cell</v>
      </c>
      <c r="B372" s="49">
        <f>'Copy paste to Here'!C376</f>
        <v>0</v>
      </c>
      <c r="C372" s="50"/>
      <c r="D372" s="50"/>
      <c r="E372" s="51"/>
      <c r="F372" s="51">
        <f t="shared" si="19"/>
        <v>0</v>
      </c>
      <c r="G372" s="52">
        <f t="shared" si="20"/>
        <v>0</v>
      </c>
      <c r="H372" s="55">
        <f t="shared" si="21"/>
        <v>0</v>
      </c>
    </row>
    <row r="373" spans="1:8" s="54" customFormat="1" hidden="1">
      <c r="A373" s="48" t="str">
        <f>IF((LEN('Copy paste to Here'!G377))&gt;5,((CONCATENATE('Copy paste to Here'!G377," &amp; ",'Copy paste to Here'!D377,"  &amp;  ",'Copy paste to Here'!E377))),"Empty Cell")</f>
        <v>Empty Cell</v>
      </c>
      <c r="B373" s="49">
        <f>'Copy paste to Here'!C377</f>
        <v>0</v>
      </c>
      <c r="C373" s="50"/>
      <c r="D373" s="50"/>
      <c r="E373" s="51"/>
      <c r="F373" s="51">
        <f t="shared" si="19"/>
        <v>0</v>
      </c>
      <c r="G373" s="52">
        <f t="shared" si="20"/>
        <v>0</v>
      </c>
      <c r="H373" s="55">
        <f t="shared" si="21"/>
        <v>0</v>
      </c>
    </row>
    <row r="374" spans="1:8" s="54" customFormat="1" hidden="1">
      <c r="A374" s="48" t="str">
        <f>IF((LEN('Copy paste to Here'!G378))&gt;5,((CONCATENATE('Copy paste to Here'!G378," &amp; ",'Copy paste to Here'!D378,"  &amp;  ",'Copy paste to Here'!E378))),"Empty Cell")</f>
        <v>Empty Cell</v>
      </c>
      <c r="B374" s="49">
        <f>'Copy paste to Here'!C378</f>
        <v>0</v>
      </c>
      <c r="C374" s="50"/>
      <c r="D374" s="50"/>
      <c r="E374" s="51"/>
      <c r="F374" s="51">
        <f t="shared" si="19"/>
        <v>0</v>
      </c>
      <c r="G374" s="52">
        <f t="shared" si="20"/>
        <v>0</v>
      </c>
      <c r="H374" s="55">
        <f t="shared" si="21"/>
        <v>0</v>
      </c>
    </row>
    <row r="375" spans="1:8" s="54" customFormat="1" hidden="1">
      <c r="A375" s="48" t="str">
        <f>IF((LEN('Copy paste to Here'!G379))&gt;5,((CONCATENATE('Copy paste to Here'!G379," &amp; ",'Copy paste to Here'!D379,"  &amp;  ",'Copy paste to Here'!E379))),"Empty Cell")</f>
        <v>Empty Cell</v>
      </c>
      <c r="B375" s="49">
        <f>'Copy paste to Here'!C379</f>
        <v>0</v>
      </c>
      <c r="C375" s="50"/>
      <c r="D375" s="50"/>
      <c r="E375" s="51"/>
      <c r="F375" s="51">
        <f t="shared" si="19"/>
        <v>0</v>
      </c>
      <c r="G375" s="52">
        <f t="shared" si="20"/>
        <v>0</v>
      </c>
      <c r="H375" s="55">
        <f t="shared" si="21"/>
        <v>0</v>
      </c>
    </row>
    <row r="376" spans="1:8" s="54" customFormat="1" hidden="1">
      <c r="A376" s="48" t="str">
        <f>IF((LEN('Copy paste to Here'!G380))&gt;5,((CONCATENATE('Copy paste to Here'!G380," &amp; ",'Copy paste to Here'!D380,"  &amp;  ",'Copy paste to Here'!E380))),"Empty Cell")</f>
        <v>Empty Cell</v>
      </c>
      <c r="B376" s="49">
        <f>'Copy paste to Here'!C380</f>
        <v>0</v>
      </c>
      <c r="C376" s="50"/>
      <c r="D376" s="50"/>
      <c r="E376" s="51"/>
      <c r="F376" s="51">
        <f t="shared" si="19"/>
        <v>0</v>
      </c>
      <c r="G376" s="52">
        <f t="shared" si="20"/>
        <v>0</v>
      </c>
      <c r="H376" s="55">
        <f t="shared" si="21"/>
        <v>0</v>
      </c>
    </row>
    <row r="377" spans="1:8" s="54" customFormat="1" hidden="1">
      <c r="A377" s="48" t="str">
        <f>IF((LEN('Copy paste to Here'!G381))&gt;5,((CONCATENATE('Copy paste to Here'!G381," &amp; ",'Copy paste to Here'!D381,"  &amp;  ",'Copy paste to Here'!E381))),"Empty Cell")</f>
        <v>Empty Cell</v>
      </c>
      <c r="B377" s="49">
        <f>'Copy paste to Here'!C381</f>
        <v>0</v>
      </c>
      <c r="C377" s="50"/>
      <c r="D377" s="50"/>
      <c r="E377" s="51"/>
      <c r="F377" s="51">
        <f t="shared" si="19"/>
        <v>0</v>
      </c>
      <c r="G377" s="52">
        <f t="shared" si="20"/>
        <v>0</v>
      </c>
      <c r="H377" s="55">
        <f t="shared" si="21"/>
        <v>0</v>
      </c>
    </row>
    <row r="378" spans="1:8" s="54" customFormat="1" hidden="1">
      <c r="A378" s="48" t="str">
        <f>IF((LEN('Copy paste to Here'!G382))&gt;5,((CONCATENATE('Copy paste to Here'!G382," &amp; ",'Copy paste to Here'!D382,"  &amp;  ",'Copy paste to Here'!E382))),"Empty Cell")</f>
        <v>Empty Cell</v>
      </c>
      <c r="B378" s="49">
        <f>'Copy paste to Here'!C382</f>
        <v>0</v>
      </c>
      <c r="C378" s="50"/>
      <c r="D378" s="50"/>
      <c r="E378" s="51"/>
      <c r="F378" s="51">
        <f t="shared" si="19"/>
        <v>0</v>
      </c>
      <c r="G378" s="52">
        <f t="shared" si="20"/>
        <v>0</v>
      </c>
      <c r="H378" s="55">
        <f t="shared" si="21"/>
        <v>0</v>
      </c>
    </row>
    <row r="379" spans="1:8" s="54" customFormat="1" hidden="1">
      <c r="A379" s="48" t="str">
        <f>IF((LEN('Copy paste to Here'!G383))&gt;5,((CONCATENATE('Copy paste to Here'!G383," &amp; ",'Copy paste to Here'!D383,"  &amp;  ",'Copy paste to Here'!E383))),"Empty Cell")</f>
        <v>Empty Cell</v>
      </c>
      <c r="B379" s="49">
        <f>'Copy paste to Here'!C383</f>
        <v>0</v>
      </c>
      <c r="C379" s="50"/>
      <c r="D379" s="50"/>
      <c r="E379" s="51"/>
      <c r="F379" s="51">
        <f t="shared" si="19"/>
        <v>0</v>
      </c>
      <c r="G379" s="52">
        <f t="shared" si="20"/>
        <v>0</v>
      </c>
      <c r="H379" s="55">
        <f t="shared" si="21"/>
        <v>0</v>
      </c>
    </row>
    <row r="380" spans="1:8" s="54" customFormat="1" hidden="1">
      <c r="A380" s="48" t="str">
        <f>IF((LEN('Copy paste to Here'!G384))&gt;5,((CONCATENATE('Copy paste to Here'!G384," &amp; ",'Copy paste to Here'!D384,"  &amp;  ",'Copy paste to Here'!E384))),"Empty Cell")</f>
        <v>Empty Cell</v>
      </c>
      <c r="B380" s="49">
        <f>'Copy paste to Here'!C384</f>
        <v>0</v>
      </c>
      <c r="C380" s="50"/>
      <c r="D380" s="50"/>
      <c r="E380" s="51"/>
      <c r="F380" s="51">
        <f t="shared" si="19"/>
        <v>0</v>
      </c>
      <c r="G380" s="52">
        <f t="shared" si="20"/>
        <v>0</v>
      </c>
      <c r="H380" s="55">
        <f t="shared" si="21"/>
        <v>0</v>
      </c>
    </row>
    <row r="381" spans="1:8" s="54" customFormat="1" hidden="1">
      <c r="A381" s="48" t="str">
        <f>IF((LEN('Copy paste to Here'!G385))&gt;5,((CONCATENATE('Copy paste to Here'!G385," &amp; ",'Copy paste to Here'!D385,"  &amp;  ",'Copy paste to Here'!E385))),"Empty Cell")</f>
        <v>Empty Cell</v>
      </c>
      <c r="B381" s="49">
        <f>'Copy paste to Here'!C385</f>
        <v>0</v>
      </c>
      <c r="C381" s="50"/>
      <c r="D381" s="50"/>
      <c r="E381" s="51"/>
      <c r="F381" s="51">
        <f t="shared" si="19"/>
        <v>0</v>
      </c>
      <c r="G381" s="52">
        <f t="shared" si="20"/>
        <v>0</v>
      </c>
      <c r="H381" s="55">
        <f t="shared" si="21"/>
        <v>0</v>
      </c>
    </row>
    <row r="382" spans="1:8" s="54" customFormat="1" hidden="1">
      <c r="A382" s="48" t="str">
        <f>IF((LEN('Copy paste to Here'!G386))&gt;5,((CONCATENATE('Copy paste to Here'!G386," &amp; ",'Copy paste to Here'!D386,"  &amp;  ",'Copy paste to Here'!E386))),"Empty Cell")</f>
        <v>Empty Cell</v>
      </c>
      <c r="B382" s="49">
        <f>'Copy paste to Here'!C386</f>
        <v>0</v>
      </c>
      <c r="C382" s="50"/>
      <c r="D382" s="50"/>
      <c r="E382" s="51"/>
      <c r="F382" s="51">
        <f t="shared" si="19"/>
        <v>0</v>
      </c>
      <c r="G382" s="52">
        <f t="shared" si="20"/>
        <v>0</v>
      </c>
      <c r="H382" s="55">
        <f t="shared" si="21"/>
        <v>0</v>
      </c>
    </row>
    <row r="383" spans="1:8" s="54" customFormat="1" hidden="1">
      <c r="A383" s="48" t="str">
        <f>IF((LEN('Copy paste to Here'!G387))&gt;5,((CONCATENATE('Copy paste to Here'!G387," &amp; ",'Copy paste to Here'!D387,"  &amp;  ",'Copy paste to Here'!E387))),"Empty Cell")</f>
        <v>Empty Cell</v>
      </c>
      <c r="B383" s="49">
        <f>'Copy paste to Here'!C387</f>
        <v>0</v>
      </c>
      <c r="C383" s="50"/>
      <c r="D383" s="50"/>
      <c r="E383" s="51"/>
      <c r="F383" s="51">
        <f t="shared" si="19"/>
        <v>0</v>
      </c>
      <c r="G383" s="52">
        <f t="shared" si="20"/>
        <v>0</v>
      </c>
      <c r="H383" s="55">
        <f t="shared" si="21"/>
        <v>0</v>
      </c>
    </row>
    <row r="384" spans="1:8" s="54" customFormat="1" hidden="1">
      <c r="A384" s="48" t="str">
        <f>IF((LEN('Copy paste to Here'!G388))&gt;5,((CONCATENATE('Copy paste to Here'!G388," &amp; ",'Copy paste to Here'!D388,"  &amp;  ",'Copy paste to Here'!E388))),"Empty Cell")</f>
        <v>Empty Cell</v>
      </c>
      <c r="B384" s="49">
        <f>'Copy paste to Here'!C388</f>
        <v>0</v>
      </c>
      <c r="C384" s="50"/>
      <c r="D384" s="50"/>
      <c r="E384" s="51"/>
      <c r="F384" s="51">
        <f t="shared" si="19"/>
        <v>0</v>
      </c>
      <c r="G384" s="52">
        <f t="shared" si="20"/>
        <v>0</v>
      </c>
      <c r="H384" s="55">
        <f t="shared" si="21"/>
        <v>0</v>
      </c>
    </row>
    <row r="385" spans="1:8" s="54" customFormat="1" hidden="1">
      <c r="A385" s="48" t="str">
        <f>IF((LEN('Copy paste to Here'!G389))&gt;5,((CONCATENATE('Copy paste to Here'!G389," &amp; ",'Copy paste to Here'!D389,"  &amp;  ",'Copy paste to Here'!E389))),"Empty Cell")</f>
        <v>Empty Cell</v>
      </c>
      <c r="B385" s="49">
        <f>'Copy paste to Here'!C389</f>
        <v>0</v>
      </c>
      <c r="C385" s="50"/>
      <c r="D385" s="50"/>
      <c r="E385" s="51"/>
      <c r="F385" s="51">
        <f t="shared" si="19"/>
        <v>0</v>
      </c>
      <c r="G385" s="52">
        <f t="shared" si="20"/>
        <v>0</v>
      </c>
      <c r="H385" s="55">
        <f t="shared" si="21"/>
        <v>0</v>
      </c>
    </row>
    <row r="386" spans="1:8" s="54" customFormat="1" hidden="1">
      <c r="A386" s="48" t="str">
        <f>IF((LEN('Copy paste to Here'!G390))&gt;5,((CONCATENATE('Copy paste to Here'!G390," &amp; ",'Copy paste to Here'!D390,"  &amp;  ",'Copy paste to Here'!E390))),"Empty Cell")</f>
        <v>Empty Cell</v>
      </c>
      <c r="B386" s="49">
        <f>'Copy paste to Here'!C390</f>
        <v>0</v>
      </c>
      <c r="C386" s="50"/>
      <c r="D386" s="50"/>
      <c r="E386" s="51"/>
      <c r="F386" s="51">
        <f t="shared" si="19"/>
        <v>0</v>
      </c>
      <c r="G386" s="52">
        <f t="shared" si="20"/>
        <v>0</v>
      </c>
      <c r="H386" s="55">
        <f t="shared" si="21"/>
        <v>0</v>
      </c>
    </row>
    <row r="387" spans="1:8" s="54" customFormat="1" hidden="1">
      <c r="A387" s="48" t="str">
        <f>IF((LEN('Copy paste to Here'!G391))&gt;5,((CONCATENATE('Copy paste to Here'!G391," &amp; ",'Copy paste to Here'!D391,"  &amp;  ",'Copy paste to Here'!E391))),"Empty Cell")</f>
        <v>Empty Cell</v>
      </c>
      <c r="B387" s="49">
        <f>'Copy paste to Here'!C391</f>
        <v>0</v>
      </c>
      <c r="C387" s="50"/>
      <c r="D387" s="50"/>
      <c r="E387" s="51"/>
      <c r="F387" s="51">
        <f t="shared" si="19"/>
        <v>0</v>
      </c>
      <c r="G387" s="52">
        <f t="shared" si="20"/>
        <v>0</v>
      </c>
      <c r="H387" s="55">
        <f t="shared" si="21"/>
        <v>0</v>
      </c>
    </row>
    <row r="388" spans="1:8" s="54" customFormat="1" hidden="1">
      <c r="A388" s="48" t="str">
        <f>IF((LEN('Copy paste to Here'!G392))&gt;5,((CONCATENATE('Copy paste to Here'!G392," &amp; ",'Copy paste to Here'!D392,"  &amp;  ",'Copy paste to Here'!E392))),"Empty Cell")</f>
        <v>Empty Cell</v>
      </c>
      <c r="B388" s="49">
        <f>'Copy paste to Here'!C392</f>
        <v>0</v>
      </c>
      <c r="C388" s="50"/>
      <c r="D388" s="50"/>
      <c r="E388" s="51"/>
      <c r="F388" s="51">
        <f t="shared" si="19"/>
        <v>0</v>
      </c>
      <c r="G388" s="52">
        <f t="shared" si="20"/>
        <v>0</v>
      </c>
      <c r="H388" s="55">
        <f t="shared" si="21"/>
        <v>0</v>
      </c>
    </row>
    <row r="389" spans="1:8" s="54" customFormat="1" hidden="1">
      <c r="A389" s="48" t="str">
        <f>IF((LEN('Copy paste to Here'!G393))&gt;5,((CONCATENATE('Copy paste to Here'!G393," &amp; ",'Copy paste to Here'!D393,"  &amp;  ",'Copy paste to Here'!E393))),"Empty Cell")</f>
        <v>Empty Cell</v>
      </c>
      <c r="B389" s="49">
        <f>'Copy paste to Here'!C393</f>
        <v>0</v>
      </c>
      <c r="C389" s="50"/>
      <c r="D389" s="50"/>
      <c r="E389" s="51"/>
      <c r="F389" s="51">
        <f t="shared" si="19"/>
        <v>0</v>
      </c>
      <c r="G389" s="52">
        <f t="shared" si="20"/>
        <v>0</v>
      </c>
      <c r="H389" s="55">
        <f t="shared" si="21"/>
        <v>0</v>
      </c>
    </row>
    <row r="390" spans="1:8" s="54" customFormat="1" hidden="1">
      <c r="A390" s="48" t="str">
        <f>IF((LEN('Copy paste to Here'!G394))&gt;5,((CONCATENATE('Copy paste to Here'!G394," &amp; ",'Copy paste to Here'!D394,"  &amp;  ",'Copy paste to Here'!E394))),"Empty Cell")</f>
        <v>Empty Cell</v>
      </c>
      <c r="B390" s="49">
        <f>'Copy paste to Here'!C394</f>
        <v>0</v>
      </c>
      <c r="C390" s="50"/>
      <c r="D390" s="50"/>
      <c r="E390" s="51"/>
      <c r="F390" s="51">
        <f t="shared" si="19"/>
        <v>0</v>
      </c>
      <c r="G390" s="52">
        <f t="shared" si="20"/>
        <v>0</v>
      </c>
      <c r="H390" s="55">
        <f t="shared" si="21"/>
        <v>0</v>
      </c>
    </row>
    <row r="391" spans="1:8" s="54" customFormat="1" hidden="1">
      <c r="A391" s="48" t="str">
        <f>IF((LEN('Copy paste to Here'!G395))&gt;5,((CONCATENATE('Copy paste to Here'!G395," &amp; ",'Copy paste to Here'!D395,"  &amp;  ",'Copy paste to Here'!E395))),"Empty Cell")</f>
        <v>Empty Cell</v>
      </c>
      <c r="B391" s="49">
        <f>'Copy paste to Here'!C395</f>
        <v>0</v>
      </c>
      <c r="C391" s="50"/>
      <c r="D391" s="50"/>
      <c r="E391" s="51"/>
      <c r="F391" s="51">
        <f t="shared" si="19"/>
        <v>0</v>
      </c>
      <c r="G391" s="52">
        <f t="shared" si="20"/>
        <v>0</v>
      </c>
      <c r="H391" s="55">
        <f t="shared" si="21"/>
        <v>0</v>
      </c>
    </row>
    <row r="392" spans="1:8" s="54" customFormat="1" hidden="1">
      <c r="A392" s="48" t="str">
        <f>IF((LEN('Copy paste to Here'!G396))&gt;5,((CONCATENATE('Copy paste to Here'!G396," &amp; ",'Copy paste to Here'!D396,"  &amp;  ",'Copy paste to Here'!E396))),"Empty Cell")</f>
        <v>Empty Cell</v>
      </c>
      <c r="B392" s="49">
        <f>'Copy paste to Here'!C396</f>
        <v>0</v>
      </c>
      <c r="C392" s="50"/>
      <c r="D392" s="50"/>
      <c r="E392" s="51"/>
      <c r="F392" s="51">
        <f t="shared" si="19"/>
        <v>0</v>
      </c>
      <c r="G392" s="52">
        <f t="shared" si="20"/>
        <v>0</v>
      </c>
      <c r="H392" s="55">
        <f t="shared" si="21"/>
        <v>0</v>
      </c>
    </row>
    <row r="393" spans="1:8" s="54" customFormat="1" hidden="1">
      <c r="A393" s="48" t="str">
        <f>IF((LEN('Copy paste to Here'!G397))&gt;5,((CONCATENATE('Copy paste to Here'!G397," &amp; ",'Copy paste to Here'!D397,"  &amp;  ",'Copy paste to Here'!E397))),"Empty Cell")</f>
        <v>Empty Cell</v>
      </c>
      <c r="B393" s="49">
        <f>'Copy paste to Here'!C397</f>
        <v>0</v>
      </c>
      <c r="C393" s="50"/>
      <c r="D393" s="50"/>
      <c r="E393" s="51"/>
      <c r="F393" s="51">
        <f t="shared" si="19"/>
        <v>0</v>
      </c>
      <c r="G393" s="52">
        <f t="shared" si="20"/>
        <v>0</v>
      </c>
      <c r="H393" s="55">
        <f t="shared" si="21"/>
        <v>0</v>
      </c>
    </row>
    <row r="394" spans="1:8" s="54" customFormat="1" hidden="1">
      <c r="A394" s="48" t="str">
        <f>IF((LEN('Copy paste to Here'!G398))&gt;5,((CONCATENATE('Copy paste to Here'!G398," &amp; ",'Copy paste to Here'!D398,"  &amp;  ",'Copy paste to Here'!E398))),"Empty Cell")</f>
        <v>Empty Cell</v>
      </c>
      <c r="B394" s="49">
        <f>'Copy paste to Here'!C398</f>
        <v>0</v>
      </c>
      <c r="C394" s="50"/>
      <c r="D394" s="50"/>
      <c r="E394" s="51"/>
      <c r="F394" s="51">
        <f t="shared" si="19"/>
        <v>0</v>
      </c>
      <c r="G394" s="52">
        <f t="shared" si="20"/>
        <v>0</v>
      </c>
      <c r="H394" s="55">
        <f t="shared" si="21"/>
        <v>0</v>
      </c>
    </row>
    <row r="395" spans="1:8" s="54" customFormat="1" hidden="1">
      <c r="A395" s="48" t="str">
        <f>IF((LEN('Copy paste to Here'!G399))&gt;5,((CONCATENATE('Copy paste to Here'!G399," &amp; ",'Copy paste to Here'!D399,"  &amp;  ",'Copy paste to Here'!E399))),"Empty Cell")</f>
        <v>Empty Cell</v>
      </c>
      <c r="B395" s="49">
        <f>'Copy paste to Here'!C399</f>
        <v>0</v>
      </c>
      <c r="C395" s="50"/>
      <c r="D395" s="50"/>
      <c r="E395" s="51"/>
      <c r="F395" s="51">
        <f t="shared" si="19"/>
        <v>0</v>
      </c>
      <c r="G395" s="52">
        <f t="shared" si="20"/>
        <v>0</v>
      </c>
      <c r="H395" s="55">
        <f t="shared" si="21"/>
        <v>0</v>
      </c>
    </row>
    <row r="396" spans="1:8" s="54" customFormat="1" hidden="1">
      <c r="A396" s="48" t="str">
        <f>IF((LEN('Copy paste to Here'!G400))&gt;5,((CONCATENATE('Copy paste to Here'!G400," &amp; ",'Copy paste to Here'!D400,"  &amp;  ",'Copy paste to Here'!E400))),"Empty Cell")</f>
        <v>Empty Cell</v>
      </c>
      <c r="B396" s="49">
        <f>'Copy paste to Here'!C400</f>
        <v>0</v>
      </c>
      <c r="C396" s="50"/>
      <c r="D396" s="50"/>
      <c r="E396" s="51"/>
      <c r="F396" s="51">
        <f t="shared" si="19"/>
        <v>0</v>
      </c>
      <c r="G396" s="52">
        <f t="shared" si="20"/>
        <v>0</v>
      </c>
      <c r="H396" s="55">
        <f t="shared" si="21"/>
        <v>0</v>
      </c>
    </row>
    <row r="397" spans="1:8" s="54" customFormat="1" hidden="1">
      <c r="A397" s="48" t="str">
        <f>IF((LEN('Copy paste to Here'!G401))&gt;5,((CONCATENATE('Copy paste to Here'!G401," &amp; ",'Copy paste to Here'!D401,"  &amp;  ",'Copy paste to Here'!E401))),"Empty Cell")</f>
        <v>Empty Cell</v>
      </c>
      <c r="B397" s="49">
        <f>'Copy paste to Here'!C401</f>
        <v>0</v>
      </c>
      <c r="C397" s="50"/>
      <c r="D397" s="50"/>
      <c r="E397" s="51"/>
      <c r="F397" s="51">
        <f t="shared" si="19"/>
        <v>0</v>
      </c>
      <c r="G397" s="52">
        <f t="shared" si="20"/>
        <v>0</v>
      </c>
      <c r="H397" s="55">
        <f t="shared" si="21"/>
        <v>0</v>
      </c>
    </row>
    <row r="398" spans="1:8" s="54" customFormat="1" hidden="1">
      <c r="A398" s="48" t="str">
        <f>IF((LEN('Copy paste to Here'!G402))&gt;5,((CONCATENATE('Copy paste to Here'!G402," &amp; ",'Copy paste to Here'!D402,"  &amp;  ",'Copy paste to Here'!E402))),"Empty Cell")</f>
        <v>Empty Cell</v>
      </c>
      <c r="B398" s="49">
        <f>'Copy paste to Here'!C402</f>
        <v>0</v>
      </c>
      <c r="C398" s="50"/>
      <c r="D398" s="50"/>
      <c r="E398" s="51"/>
      <c r="F398" s="51">
        <f t="shared" si="19"/>
        <v>0</v>
      </c>
      <c r="G398" s="52">
        <f t="shared" si="20"/>
        <v>0</v>
      </c>
      <c r="H398" s="55">
        <f t="shared" si="21"/>
        <v>0</v>
      </c>
    </row>
    <row r="399" spans="1:8" s="54" customFormat="1" hidden="1">
      <c r="A399" s="48" t="str">
        <f>IF((LEN('Copy paste to Here'!G403))&gt;5,((CONCATENATE('Copy paste to Here'!G403," &amp; ",'Copy paste to Here'!D403,"  &amp;  ",'Copy paste to Here'!E403))),"Empty Cell")</f>
        <v>Empty Cell</v>
      </c>
      <c r="B399" s="49">
        <f>'Copy paste to Here'!C403</f>
        <v>0</v>
      </c>
      <c r="C399" s="50"/>
      <c r="D399" s="50"/>
      <c r="E399" s="51"/>
      <c r="F399" s="51">
        <f t="shared" si="19"/>
        <v>0</v>
      </c>
      <c r="G399" s="52">
        <f t="shared" si="20"/>
        <v>0</v>
      </c>
      <c r="H399" s="55">
        <f t="shared" si="21"/>
        <v>0</v>
      </c>
    </row>
    <row r="400" spans="1:8" s="54" customFormat="1" hidden="1">
      <c r="A400" s="48" t="str">
        <f>IF((LEN('Copy paste to Here'!G404))&gt;5,((CONCATENATE('Copy paste to Here'!G404," &amp; ",'Copy paste to Here'!D404,"  &amp;  ",'Copy paste to Here'!E404))),"Empty Cell")</f>
        <v>Empty Cell</v>
      </c>
      <c r="B400" s="49">
        <f>'Copy paste to Here'!C404</f>
        <v>0</v>
      </c>
      <c r="C400" s="50"/>
      <c r="D400" s="50"/>
      <c r="E400" s="51"/>
      <c r="F400" s="51">
        <f t="shared" si="19"/>
        <v>0</v>
      </c>
      <c r="G400" s="52">
        <f t="shared" si="20"/>
        <v>0</v>
      </c>
      <c r="H400" s="55">
        <f t="shared" si="21"/>
        <v>0</v>
      </c>
    </row>
    <row r="401" spans="1:8" s="54" customFormat="1" hidden="1">
      <c r="A401" s="48" t="str">
        <f>IF((LEN('Copy paste to Here'!G405))&gt;5,((CONCATENATE('Copy paste to Here'!G405," &amp; ",'Copy paste to Here'!D405,"  &amp;  ",'Copy paste to Here'!E405))),"Empty Cell")</f>
        <v>Empty Cell</v>
      </c>
      <c r="B401" s="49">
        <f>'Copy paste to Here'!C405</f>
        <v>0</v>
      </c>
      <c r="C401" s="50"/>
      <c r="D401" s="50"/>
      <c r="E401" s="51"/>
      <c r="F401" s="51">
        <f t="shared" si="19"/>
        <v>0</v>
      </c>
      <c r="G401" s="52">
        <f t="shared" si="20"/>
        <v>0</v>
      </c>
      <c r="H401" s="55">
        <f t="shared" si="21"/>
        <v>0</v>
      </c>
    </row>
    <row r="402" spans="1:8" s="54" customFormat="1" hidden="1">
      <c r="A402" s="48" t="str">
        <f>IF((LEN('Copy paste to Here'!G406))&gt;5,((CONCATENATE('Copy paste to Here'!G406," &amp; ",'Copy paste to Here'!D406,"  &amp;  ",'Copy paste to Here'!E406))),"Empty Cell")</f>
        <v>Empty Cell</v>
      </c>
      <c r="B402" s="49">
        <f>'Copy paste to Here'!C406</f>
        <v>0</v>
      </c>
      <c r="C402" s="50"/>
      <c r="D402" s="50"/>
      <c r="E402" s="51"/>
      <c r="F402" s="51">
        <f t="shared" si="19"/>
        <v>0</v>
      </c>
      <c r="G402" s="52">
        <f t="shared" si="20"/>
        <v>0</v>
      </c>
      <c r="H402" s="55">
        <f t="shared" si="21"/>
        <v>0</v>
      </c>
    </row>
    <row r="403" spans="1:8" s="54" customFormat="1" hidden="1">
      <c r="A403" s="48" t="str">
        <f>IF((LEN('Copy paste to Here'!G407))&gt;5,((CONCATENATE('Copy paste to Here'!G407," &amp; ",'Copy paste to Here'!D407,"  &amp;  ",'Copy paste to Here'!E407))),"Empty Cell")</f>
        <v>Empty Cell</v>
      </c>
      <c r="B403" s="49">
        <f>'Copy paste to Here'!C407</f>
        <v>0</v>
      </c>
      <c r="C403" s="50"/>
      <c r="D403" s="50"/>
      <c r="E403" s="51"/>
      <c r="F403" s="51">
        <f t="shared" ref="F403:F466" si="22">D403*E403</f>
        <v>0</v>
      </c>
      <c r="G403" s="52">
        <f t="shared" ref="G403:G466" si="23">E403*$E$14</f>
        <v>0</v>
      </c>
      <c r="H403" s="55">
        <f t="shared" ref="H403:H466" si="24">D403*G403</f>
        <v>0</v>
      </c>
    </row>
    <row r="404" spans="1:8" s="54" customFormat="1" hidden="1">
      <c r="A404" s="48" t="str">
        <f>IF((LEN('Copy paste to Here'!G408))&gt;5,((CONCATENATE('Copy paste to Here'!G408," &amp; ",'Copy paste to Here'!D408,"  &amp;  ",'Copy paste to Here'!E408))),"Empty Cell")</f>
        <v>Empty Cell</v>
      </c>
      <c r="B404" s="49">
        <f>'Copy paste to Here'!C408</f>
        <v>0</v>
      </c>
      <c r="C404" s="50"/>
      <c r="D404" s="50"/>
      <c r="E404" s="51"/>
      <c r="F404" s="51">
        <f t="shared" si="22"/>
        <v>0</v>
      </c>
      <c r="G404" s="52">
        <f t="shared" si="23"/>
        <v>0</v>
      </c>
      <c r="H404" s="55">
        <f t="shared" si="24"/>
        <v>0</v>
      </c>
    </row>
    <row r="405" spans="1:8" s="54" customFormat="1" hidden="1">
      <c r="A405" s="48" t="str">
        <f>IF((LEN('Copy paste to Here'!G409))&gt;5,((CONCATENATE('Copy paste to Here'!G409," &amp; ",'Copy paste to Here'!D409,"  &amp;  ",'Copy paste to Here'!E409))),"Empty Cell")</f>
        <v>Empty Cell</v>
      </c>
      <c r="B405" s="49">
        <f>'Copy paste to Here'!C409</f>
        <v>0</v>
      </c>
      <c r="C405" s="50"/>
      <c r="D405" s="50"/>
      <c r="E405" s="51"/>
      <c r="F405" s="51">
        <f t="shared" si="22"/>
        <v>0</v>
      </c>
      <c r="G405" s="52">
        <f t="shared" si="23"/>
        <v>0</v>
      </c>
      <c r="H405" s="55">
        <f t="shared" si="24"/>
        <v>0</v>
      </c>
    </row>
    <row r="406" spans="1:8" s="54" customFormat="1" hidden="1">
      <c r="A406" s="48" t="str">
        <f>IF((LEN('Copy paste to Here'!G410))&gt;5,((CONCATENATE('Copy paste to Here'!G410," &amp; ",'Copy paste to Here'!D410,"  &amp;  ",'Copy paste to Here'!E410))),"Empty Cell")</f>
        <v>Empty Cell</v>
      </c>
      <c r="B406" s="49">
        <f>'Copy paste to Here'!C410</f>
        <v>0</v>
      </c>
      <c r="C406" s="50"/>
      <c r="D406" s="50"/>
      <c r="E406" s="51"/>
      <c r="F406" s="51">
        <f t="shared" si="22"/>
        <v>0</v>
      </c>
      <c r="G406" s="52">
        <f t="shared" si="23"/>
        <v>0</v>
      </c>
      <c r="H406" s="55">
        <f t="shared" si="24"/>
        <v>0</v>
      </c>
    </row>
    <row r="407" spans="1:8" s="54" customFormat="1" hidden="1">
      <c r="A407" s="48" t="str">
        <f>IF((LEN('Copy paste to Here'!G411))&gt;5,((CONCATENATE('Copy paste to Here'!G411," &amp; ",'Copy paste to Here'!D411,"  &amp;  ",'Copy paste to Here'!E411))),"Empty Cell")</f>
        <v>Empty Cell</v>
      </c>
      <c r="B407" s="49">
        <f>'Copy paste to Here'!C411</f>
        <v>0</v>
      </c>
      <c r="C407" s="50"/>
      <c r="D407" s="50"/>
      <c r="E407" s="51"/>
      <c r="F407" s="51">
        <f t="shared" si="22"/>
        <v>0</v>
      </c>
      <c r="G407" s="52">
        <f t="shared" si="23"/>
        <v>0</v>
      </c>
      <c r="H407" s="55">
        <f t="shared" si="24"/>
        <v>0</v>
      </c>
    </row>
    <row r="408" spans="1:8" s="54" customFormat="1" hidden="1">
      <c r="A408" s="48" t="str">
        <f>IF((LEN('Copy paste to Here'!G412))&gt;5,((CONCATENATE('Copy paste to Here'!G412," &amp; ",'Copy paste to Here'!D412,"  &amp;  ",'Copy paste to Here'!E412))),"Empty Cell")</f>
        <v>Empty Cell</v>
      </c>
      <c r="B408" s="49">
        <f>'Copy paste to Here'!C412</f>
        <v>0</v>
      </c>
      <c r="C408" s="50"/>
      <c r="D408" s="50"/>
      <c r="E408" s="51"/>
      <c r="F408" s="51">
        <f t="shared" si="22"/>
        <v>0</v>
      </c>
      <c r="G408" s="52">
        <f t="shared" si="23"/>
        <v>0</v>
      </c>
      <c r="H408" s="55">
        <f t="shared" si="24"/>
        <v>0</v>
      </c>
    </row>
    <row r="409" spans="1:8" s="54" customFormat="1" hidden="1">
      <c r="A409" s="48" t="str">
        <f>IF((LEN('Copy paste to Here'!G413))&gt;5,((CONCATENATE('Copy paste to Here'!G413," &amp; ",'Copy paste to Here'!D413,"  &amp;  ",'Copy paste to Here'!E413))),"Empty Cell")</f>
        <v>Empty Cell</v>
      </c>
      <c r="B409" s="49">
        <f>'Copy paste to Here'!C413</f>
        <v>0</v>
      </c>
      <c r="C409" s="50"/>
      <c r="D409" s="50"/>
      <c r="E409" s="51"/>
      <c r="F409" s="51">
        <f t="shared" si="22"/>
        <v>0</v>
      </c>
      <c r="G409" s="52">
        <f t="shared" si="23"/>
        <v>0</v>
      </c>
      <c r="H409" s="55">
        <f t="shared" si="24"/>
        <v>0</v>
      </c>
    </row>
    <row r="410" spans="1:8" s="54" customFormat="1" hidden="1">
      <c r="A410" s="48" t="str">
        <f>IF((LEN('Copy paste to Here'!G414))&gt;5,((CONCATENATE('Copy paste to Here'!G414," &amp; ",'Copy paste to Here'!D414,"  &amp;  ",'Copy paste to Here'!E414))),"Empty Cell")</f>
        <v>Empty Cell</v>
      </c>
      <c r="B410" s="49">
        <f>'Copy paste to Here'!C414</f>
        <v>0</v>
      </c>
      <c r="C410" s="50"/>
      <c r="D410" s="50"/>
      <c r="E410" s="51"/>
      <c r="F410" s="51">
        <f t="shared" si="22"/>
        <v>0</v>
      </c>
      <c r="G410" s="52">
        <f t="shared" si="23"/>
        <v>0</v>
      </c>
      <c r="H410" s="55">
        <f t="shared" si="24"/>
        <v>0</v>
      </c>
    </row>
    <row r="411" spans="1:8" s="54" customFormat="1" hidden="1">
      <c r="A411" s="48" t="str">
        <f>IF((LEN('Copy paste to Here'!G415))&gt;5,((CONCATENATE('Copy paste to Here'!G415," &amp; ",'Copy paste to Here'!D415,"  &amp;  ",'Copy paste to Here'!E415))),"Empty Cell")</f>
        <v>Empty Cell</v>
      </c>
      <c r="B411" s="49">
        <f>'Copy paste to Here'!C415</f>
        <v>0</v>
      </c>
      <c r="C411" s="50"/>
      <c r="D411" s="50"/>
      <c r="E411" s="51"/>
      <c r="F411" s="51">
        <f t="shared" si="22"/>
        <v>0</v>
      </c>
      <c r="G411" s="52">
        <f t="shared" si="23"/>
        <v>0</v>
      </c>
      <c r="H411" s="55">
        <f t="shared" si="24"/>
        <v>0</v>
      </c>
    </row>
    <row r="412" spans="1:8" s="54" customFormat="1" hidden="1">
      <c r="A412" s="48" t="str">
        <f>IF((LEN('Copy paste to Here'!G416))&gt;5,((CONCATENATE('Copy paste to Here'!G416," &amp; ",'Copy paste to Here'!D416,"  &amp;  ",'Copy paste to Here'!E416))),"Empty Cell")</f>
        <v>Empty Cell</v>
      </c>
      <c r="B412" s="49">
        <f>'Copy paste to Here'!C416</f>
        <v>0</v>
      </c>
      <c r="C412" s="50"/>
      <c r="D412" s="50"/>
      <c r="E412" s="51"/>
      <c r="F412" s="51">
        <f t="shared" si="22"/>
        <v>0</v>
      </c>
      <c r="G412" s="52">
        <f t="shared" si="23"/>
        <v>0</v>
      </c>
      <c r="H412" s="55">
        <f t="shared" si="24"/>
        <v>0</v>
      </c>
    </row>
    <row r="413" spans="1:8" s="54" customFormat="1" hidden="1">
      <c r="A413" s="48" t="str">
        <f>IF((LEN('Copy paste to Here'!G417))&gt;5,((CONCATENATE('Copy paste to Here'!G417," &amp; ",'Copy paste to Here'!D417,"  &amp;  ",'Copy paste to Here'!E417))),"Empty Cell")</f>
        <v>Empty Cell</v>
      </c>
      <c r="B413" s="49">
        <f>'Copy paste to Here'!C417</f>
        <v>0</v>
      </c>
      <c r="C413" s="50"/>
      <c r="D413" s="50"/>
      <c r="E413" s="51"/>
      <c r="F413" s="51">
        <f t="shared" si="22"/>
        <v>0</v>
      </c>
      <c r="G413" s="52">
        <f t="shared" si="23"/>
        <v>0</v>
      </c>
      <c r="H413" s="55">
        <f t="shared" si="24"/>
        <v>0</v>
      </c>
    </row>
    <row r="414" spans="1:8" s="54" customFormat="1" hidden="1">
      <c r="A414" s="48" t="str">
        <f>IF((LEN('Copy paste to Here'!G418))&gt;5,((CONCATENATE('Copy paste to Here'!G418," &amp; ",'Copy paste to Here'!D418,"  &amp;  ",'Copy paste to Here'!E418))),"Empty Cell")</f>
        <v>Empty Cell</v>
      </c>
      <c r="B414" s="49">
        <f>'Copy paste to Here'!C418</f>
        <v>0</v>
      </c>
      <c r="C414" s="50"/>
      <c r="D414" s="50"/>
      <c r="E414" s="51"/>
      <c r="F414" s="51">
        <f t="shared" si="22"/>
        <v>0</v>
      </c>
      <c r="G414" s="52">
        <f t="shared" si="23"/>
        <v>0</v>
      </c>
      <c r="H414" s="55">
        <f t="shared" si="24"/>
        <v>0</v>
      </c>
    </row>
    <row r="415" spans="1:8" s="54" customFormat="1" hidden="1">
      <c r="A415" s="48" t="str">
        <f>IF((LEN('Copy paste to Here'!G419))&gt;5,((CONCATENATE('Copy paste to Here'!G419," &amp; ",'Copy paste to Here'!D419,"  &amp;  ",'Copy paste to Here'!E419))),"Empty Cell")</f>
        <v>Empty Cell</v>
      </c>
      <c r="B415" s="49">
        <f>'Copy paste to Here'!C419</f>
        <v>0</v>
      </c>
      <c r="C415" s="50"/>
      <c r="D415" s="50"/>
      <c r="E415" s="51"/>
      <c r="F415" s="51">
        <f t="shared" si="22"/>
        <v>0</v>
      </c>
      <c r="G415" s="52">
        <f t="shared" si="23"/>
        <v>0</v>
      </c>
      <c r="H415" s="55">
        <f t="shared" si="24"/>
        <v>0</v>
      </c>
    </row>
    <row r="416" spans="1:8" s="54" customFormat="1" hidden="1">
      <c r="A416" s="48" t="str">
        <f>IF((LEN('Copy paste to Here'!G420))&gt;5,((CONCATENATE('Copy paste to Here'!G420," &amp; ",'Copy paste to Here'!D420,"  &amp;  ",'Copy paste to Here'!E420))),"Empty Cell")</f>
        <v>Empty Cell</v>
      </c>
      <c r="B416" s="49">
        <f>'Copy paste to Here'!C420</f>
        <v>0</v>
      </c>
      <c r="C416" s="50"/>
      <c r="D416" s="50"/>
      <c r="E416" s="51"/>
      <c r="F416" s="51">
        <f t="shared" si="22"/>
        <v>0</v>
      </c>
      <c r="G416" s="52">
        <f t="shared" si="23"/>
        <v>0</v>
      </c>
      <c r="H416" s="55">
        <f t="shared" si="24"/>
        <v>0</v>
      </c>
    </row>
    <row r="417" spans="1:8" s="54" customFormat="1" hidden="1">
      <c r="A417" s="48" t="str">
        <f>IF((LEN('Copy paste to Here'!G421))&gt;5,((CONCATENATE('Copy paste to Here'!G421," &amp; ",'Copy paste to Here'!D421,"  &amp;  ",'Copy paste to Here'!E421))),"Empty Cell")</f>
        <v>Empty Cell</v>
      </c>
      <c r="B417" s="49">
        <f>'Copy paste to Here'!C421</f>
        <v>0</v>
      </c>
      <c r="C417" s="50"/>
      <c r="D417" s="50"/>
      <c r="E417" s="51"/>
      <c r="F417" s="51">
        <f t="shared" si="22"/>
        <v>0</v>
      </c>
      <c r="G417" s="52">
        <f t="shared" si="23"/>
        <v>0</v>
      </c>
      <c r="H417" s="55">
        <f t="shared" si="24"/>
        <v>0</v>
      </c>
    </row>
    <row r="418" spans="1:8" s="54" customFormat="1" hidden="1">
      <c r="A418" s="48" t="str">
        <f>IF((LEN('Copy paste to Here'!G422))&gt;5,((CONCATENATE('Copy paste to Here'!G422," &amp; ",'Copy paste to Here'!D422,"  &amp;  ",'Copy paste to Here'!E422))),"Empty Cell")</f>
        <v>Empty Cell</v>
      </c>
      <c r="B418" s="49">
        <f>'Copy paste to Here'!C422</f>
        <v>0</v>
      </c>
      <c r="C418" s="50"/>
      <c r="D418" s="50"/>
      <c r="E418" s="51"/>
      <c r="F418" s="51">
        <f t="shared" si="22"/>
        <v>0</v>
      </c>
      <c r="G418" s="52">
        <f t="shared" si="23"/>
        <v>0</v>
      </c>
      <c r="H418" s="55">
        <f t="shared" si="24"/>
        <v>0</v>
      </c>
    </row>
    <row r="419" spans="1:8" s="54" customFormat="1" hidden="1">
      <c r="A419" s="48" t="str">
        <f>IF((LEN('Copy paste to Here'!G423))&gt;5,((CONCATENATE('Copy paste to Here'!G423," &amp; ",'Copy paste to Here'!D423,"  &amp;  ",'Copy paste to Here'!E423))),"Empty Cell")</f>
        <v>Empty Cell</v>
      </c>
      <c r="B419" s="49">
        <f>'Copy paste to Here'!C423</f>
        <v>0</v>
      </c>
      <c r="C419" s="50"/>
      <c r="D419" s="50"/>
      <c r="E419" s="51"/>
      <c r="F419" s="51">
        <f t="shared" si="22"/>
        <v>0</v>
      </c>
      <c r="G419" s="52">
        <f t="shared" si="23"/>
        <v>0</v>
      </c>
      <c r="H419" s="55">
        <f t="shared" si="24"/>
        <v>0</v>
      </c>
    </row>
    <row r="420" spans="1:8" s="54" customFormat="1" hidden="1">
      <c r="A420" s="48" t="str">
        <f>IF((LEN('Copy paste to Here'!G424))&gt;5,((CONCATENATE('Copy paste to Here'!G424," &amp; ",'Copy paste to Here'!D424,"  &amp;  ",'Copy paste to Here'!E424))),"Empty Cell")</f>
        <v>Empty Cell</v>
      </c>
      <c r="B420" s="49">
        <f>'Copy paste to Here'!C424</f>
        <v>0</v>
      </c>
      <c r="C420" s="50"/>
      <c r="D420" s="50"/>
      <c r="E420" s="51"/>
      <c r="F420" s="51">
        <f t="shared" si="22"/>
        <v>0</v>
      </c>
      <c r="G420" s="52">
        <f t="shared" si="23"/>
        <v>0</v>
      </c>
      <c r="H420" s="55">
        <f t="shared" si="24"/>
        <v>0</v>
      </c>
    </row>
    <row r="421" spans="1:8" s="54" customFormat="1" hidden="1">
      <c r="A421" s="48" t="str">
        <f>IF((LEN('Copy paste to Here'!G425))&gt;5,((CONCATENATE('Copy paste to Here'!G425," &amp; ",'Copy paste to Here'!D425,"  &amp;  ",'Copy paste to Here'!E425))),"Empty Cell")</f>
        <v>Empty Cell</v>
      </c>
      <c r="B421" s="49">
        <f>'Copy paste to Here'!C425</f>
        <v>0</v>
      </c>
      <c r="C421" s="50"/>
      <c r="D421" s="50"/>
      <c r="E421" s="51"/>
      <c r="F421" s="51">
        <f t="shared" si="22"/>
        <v>0</v>
      </c>
      <c r="G421" s="52">
        <f t="shared" si="23"/>
        <v>0</v>
      </c>
      <c r="H421" s="55">
        <f t="shared" si="24"/>
        <v>0</v>
      </c>
    </row>
    <row r="422" spans="1:8" s="54" customFormat="1" hidden="1">
      <c r="A422" s="48" t="str">
        <f>IF((LEN('Copy paste to Here'!G426))&gt;5,((CONCATENATE('Copy paste to Here'!G426," &amp; ",'Copy paste to Here'!D426,"  &amp;  ",'Copy paste to Here'!E426))),"Empty Cell")</f>
        <v>Empty Cell</v>
      </c>
      <c r="B422" s="49">
        <f>'Copy paste to Here'!C426</f>
        <v>0</v>
      </c>
      <c r="C422" s="50"/>
      <c r="D422" s="50"/>
      <c r="E422" s="51"/>
      <c r="F422" s="51">
        <f t="shared" si="22"/>
        <v>0</v>
      </c>
      <c r="G422" s="52">
        <f t="shared" si="23"/>
        <v>0</v>
      </c>
      <c r="H422" s="55">
        <f t="shared" si="24"/>
        <v>0</v>
      </c>
    </row>
    <row r="423" spans="1:8" s="54" customFormat="1" hidden="1">
      <c r="A423" s="48" t="str">
        <f>IF((LEN('Copy paste to Here'!G427))&gt;5,((CONCATENATE('Copy paste to Here'!G427," &amp; ",'Copy paste to Here'!D427,"  &amp;  ",'Copy paste to Here'!E427))),"Empty Cell")</f>
        <v>Empty Cell</v>
      </c>
      <c r="B423" s="49">
        <f>'Copy paste to Here'!C427</f>
        <v>0</v>
      </c>
      <c r="C423" s="50"/>
      <c r="D423" s="50"/>
      <c r="E423" s="51"/>
      <c r="F423" s="51">
        <f t="shared" si="22"/>
        <v>0</v>
      </c>
      <c r="G423" s="52">
        <f t="shared" si="23"/>
        <v>0</v>
      </c>
      <c r="H423" s="55">
        <f t="shared" si="24"/>
        <v>0</v>
      </c>
    </row>
    <row r="424" spans="1:8" s="54" customFormat="1" hidden="1">
      <c r="A424" s="48" t="str">
        <f>IF((LEN('Copy paste to Here'!G428))&gt;5,((CONCATENATE('Copy paste to Here'!G428," &amp; ",'Copy paste to Here'!D428,"  &amp;  ",'Copy paste to Here'!E428))),"Empty Cell")</f>
        <v>Empty Cell</v>
      </c>
      <c r="B424" s="49">
        <f>'Copy paste to Here'!C428</f>
        <v>0</v>
      </c>
      <c r="C424" s="50"/>
      <c r="D424" s="50"/>
      <c r="E424" s="51"/>
      <c r="F424" s="51">
        <f t="shared" si="22"/>
        <v>0</v>
      </c>
      <c r="G424" s="52">
        <f t="shared" si="23"/>
        <v>0</v>
      </c>
      <c r="H424" s="55">
        <f t="shared" si="24"/>
        <v>0</v>
      </c>
    </row>
    <row r="425" spans="1:8" s="54" customFormat="1" hidden="1">
      <c r="A425" s="48" t="str">
        <f>IF((LEN('Copy paste to Here'!G429))&gt;5,((CONCATENATE('Copy paste to Here'!G429," &amp; ",'Copy paste to Here'!D429,"  &amp;  ",'Copy paste to Here'!E429))),"Empty Cell")</f>
        <v>Empty Cell</v>
      </c>
      <c r="B425" s="49">
        <f>'Copy paste to Here'!C429</f>
        <v>0</v>
      </c>
      <c r="C425" s="50"/>
      <c r="D425" s="50"/>
      <c r="E425" s="51"/>
      <c r="F425" s="51">
        <f t="shared" si="22"/>
        <v>0</v>
      </c>
      <c r="G425" s="52">
        <f t="shared" si="23"/>
        <v>0</v>
      </c>
      <c r="H425" s="55">
        <f t="shared" si="24"/>
        <v>0</v>
      </c>
    </row>
    <row r="426" spans="1:8" s="54" customFormat="1" hidden="1">
      <c r="A426" s="48" t="str">
        <f>IF((LEN('Copy paste to Here'!G430))&gt;5,((CONCATENATE('Copy paste to Here'!G430," &amp; ",'Copy paste to Here'!D430,"  &amp;  ",'Copy paste to Here'!E430))),"Empty Cell")</f>
        <v>Empty Cell</v>
      </c>
      <c r="B426" s="49">
        <f>'Copy paste to Here'!C430</f>
        <v>0</v>
      </c>
      <c r="C426" s="50"/>
      <c r="D426" s="50"/>
      <c r="E426" s="51"/>
      <c r="F426" s="51">
        <f t="shared" si="22"/>
        <v>0</v>
      </c>
      <c r="G426" s="52">
        <f t="shared" si="23"/>
        <v>0</v>
      </c>
      <c r="H426" s="55">
        <f t="shared" si="24"/>
        <v>0</v>
      </c>
    </row>
    <row r="427" spans="1:8" s="54" customFormat="1" hidden="1">
      <c r="A427" s="48" t="str">
        <f>IF((LEN('Copy paste to Here'!G431))&gt;5,((CONCATENATE('Copy paste to Here'!G431," &amp; ",'Copy paste to Here'!D431,"  &amp;  ",'Copy paste to Here'!E431))),"Empty Cell")</f>
        <v>Empty Cell</v>
      </c>
      <c r="B427" s="49">
        <f>'Copy paste to Here'!C431</f>
        <v>0</v>
      </c>
      <c r="C427" s="50"/>
      <c r="D427" s="50"/>
      <c r="E427" s="51"/>
      <c r="F427" s="51">
        <f t="shared" si="22"/>
        <v>0</v>
      </c>
      <c r="G427" s="52">
        <f t="shared" si="23"/>
        <v>0</v>
      </c>
      <c r="H427" s="55">
        <f t="shared" si="24"/>
        <v>0</v>
      </c>
    </row>
    <row r="428" spans="1:8" s="54" customFormat="1" hidden="1">
      <c r="A428" s="48" t="str">
        <f>IF((LEN('Copy paste to Here'!G432))&gt;5,((CONCATENATE('Copy paste to Here'!G432," &amp; ",'Copy paste to Here'!D432,"  &amp;  ",'Copy paste to Here'!E432))),"Empty Cell")</f>
        <v>Empty Cell</v>
      </c>
      <c r="B428" s="49">
        <f>'Copy paste to Here'!C432</f>
        <v>0</v>
      </c>
      <c r="C428" s="50"/>
      <c r="D428" s="50"/>
      <c r="E428" s="51"/>
      <c r="F428" s="51">
        <f t="shared" si="22"/>
        <v>0</v>
      </c>
      <c r="G428" s="52">
        <f t="shared" si="23"/>
        <v>0</v>
      </c>
      <c r="H428" s="55">
        <f t="shared" si="24"/>
        <v>0</v>
      </c>
    </row>
    <row r="429" spans="1:8" s="54" customFormat="1" hidden="1">
      <c r="A429" s="48" t="str">
        <f>IF((LEN('Copy paste to Here'!G433))&gt;5,((CONCATENATE('Copy paste to Here'!G433," &amp; ",'Copy paste to Here'!D433,"  &amp;  ",'Copy paste to Here'!E433))),"Empty Cell")</f>
        <v>Empty Cell</v>
      </c>
      <c r="B429" s="49">
        <f>'Copy paste to Here'!C433</f>
        <v>0</v>
      </c>
      <c r="C429" s="50"/>
      <c r="D429" s="50"/>
      <c r="E429" s="51"/>
      <c r="F429" s="51">
        <f t="shared" si="22"/>
        <v>0</v>
      </c>
      <c r="G429" s="52">
        <f t="shared" si="23"/>
        <v>0</v>
      </c>
      <c r="H429" s="55">
        <f t="shared" si="24"/>
        <v>0</v>
      </c>
    </row>
    <row r="430" spans="1:8" s="54" customFormat="1" hidden="1">
      <c r="A430" s="48" t="str">
        <f>IF((LEN('Copy paste to Here'!G434))&gt;5,((CONCATENATE('Copy paste to Here'!G434," &amp; ",'Copy paste to Here'!D434,"  &amp;  ",'Copy paste to Here'!E434))),"Empty Cell")</f>
        <v>Empty Cell</v>
      </c>
      <c r="B430" s="49">
        <f>'Copy paste to Here'!C434</f>
        <v>0</v>
      </c>
      <c r="C430" s="50"/>
      <c r="D430" s="50"/>
      <c r="E430" s="51"/>
      <c r="F430" s="51">
        <f t="shared" si="22"/>
        <v>0</v>
      </c>
      <c r="G430" s="52">
        <f t="shared" si="23"/>
        <v>0</v>
      </c>
      <c r="H430" s="55">
        <f t="shared" si="24"/>
        <v>0</v>
      </c>
    </row>
    <row r="431" spans="1:8" s="54" customFormat="1" hidden="1">
      <c r="A431" s="48" t="str">
        <f>IF((LEN('Copy paste to Here'!G435))&gt;5,((CONCATENATE('Copy paste to Here'!G435," &amp; ",'Copy paste to Here'!D435,"  &amp;  ",'Copy paste to Here'!E435))),"Empty Cell")</f>
        <v>Empty Cell</v>
      </c>
      <c r="B431" s="49">
        <f>'Copy paste to Here'!C435</f>
        <v>0</v>
      </c>
      <c r="C431" s="50"/>
      <c r="D431" s="50"/>
      <c r="E431" s="51"/>
      <c r="F431" s="51">
        <f t="shared" si="22"/>
        <v>0</v>
      </c>
      <c r="G431" s="52">
        <f t="shared" si="23"/>
        <v>0</v>
      </c>
      <c r="H431" s="55">
        <f t="shared" si="24"/>
        <v>0</v>
      </c>
    </row>
    <row r="432" spans="1:8" s="54" customFormat="1" hidden="1">
      <c r="A432" s="48" t="str">
        <f>IF((LEN('Copy paste to Here'!G436))&gt;5,((CONCATENATE('Copy paste to Here'!G436," &amp; ",'Copy paste to Here'!D436,"  &amp;  ",'Copy paste to Here'!E436))),"Empty Cell")</f>
        <v>Empty Cell</v>
      </c>
      <c r="B432" s="49">
        <f>'Copy paste to Here'!C436</f>
        <v>0</v>
      </c>
      <c r="C432" s="50"/>
      <c r="D432" s="50"/>
      <c r="E432" s="51"/>
      <c r="F432" s="51">
        <f t="shared" si="22"/>
        <v>0</v>
      </c>
      <c r="G432" s="52">
        <f t="shared" si="23"/>
        <v>0</v>
      </c>
      <c r="H432" s="55">
        <f t="shared" si="24"/>
        <v>0</v>
      </c>
    </row>
    <row r="433" spans="1:8" s="54" customFormat="1" hidden="1">
      <c r="A433" s="48" t="str">
        <f>IF((LEN('Copy paste to Here'!G437))&gt;5,((CONCATENATE('Copy paste to Here'!G437," &amp; ",'Copy paste to Here'!D437,"  &amp;  ",'Copy paste to Here'!E437))),"Empty Cell")</f>
        <v>Empty Cell</v>
      </c>
      <c r="B433" s="49">
        <f>'Copy paste to Here'!C437</f>
        <v>0</v>
      </c>
      <c r="C433" s="50"/>
      <c r="D433" s="50"/>
      <c r="E433" s="51"/>
      <c r="F433" s="51">
        <f t="shared" si="22"/>
        <v>0</v>
      </c>
      <c r="G433" s="52">
        <f t="shared" si="23"/>
        <v>0</v>
      </c>
      <c r="H433" s="55">
        <f t="shared" si="24"/>
        <v>0</v>
      </c>
    </row>
    <row r="434" spans="1:8" s="54" customFormat="1" hidden="1">
      <c r="A434" s="48" t="str">
        <f>IF((LEN('Copy paste to Here'!G438))&gt;5,((CONCATENATE('Copy paste to Here'!G438," &amp; ",'Copy paste to Here'!D438,"  &amp;  ",'Copy paste to Here'!E438))),"Empty Cell")</f>
        <v>Empty Cell</v>
      </c>
      <c r="B434" s="49">
        <f>'Copy paste to Here'!C438</f>
        <v>0</v>
      </c>
      <c r="C434" s="50"/>
      <c r="D434" s="50"/>
      <c r="E434" s="51"/>
      <c r="F434" s="51">
        <f t="shared" si="22"/>
        <v>0</v>
      </c>
      <c r="G434" s="52">
        <f t="shared" si="23"/>
        <v>0</v>
      </c>
      <c r="H434" s="55">
        <f t="shared" si="24"/>
        <v>0</v>
      </c>
    </row>
    <row r="435" spans="1:8" s="54" customFormat="1" hidden="1">
      <c r="A435" s="48" t="str">
        <f>IF((LEN('Copy paste to Here'!G439))&gt;5,((CONCATENATE('Copy paste to Here'!G439," &amp; ",'Copy paste to Here'!D439,"  &amp;  ",'Copy paste to Here'!E439))),"Empty Cell")</f>
        <v>Empty Cell</v>
      </c>
      <c r="B435" s="49">
        <f>'Copy paste to Here'!C439</f>
        <v>0</v>
      </c>
      <c r="C435" s="50"/>
      <c r="D435" s="50"/>
      <c r="E435" s="51"/>
      <c r="F435" s="51">
        <f t="shared" si="22"/>
        <v>0</v>
      </c>
      <c r="G435" s="52">
        <f t="shared" si="23"/>
        <v>0</v>
      </c>
      <c r="H435" s="55">
        <f t="shared" si="24"/>
        <v>0</v>
      </c>
    </row>
    <row r="436" spans="1:8" s="54" customFormat="1" hidden="1">
      <c r="A436" s="48" t="str">
        <f>IF((LEN('Copy paste to Here'!G440))&gt;5,((CONCATENATE('Copy paste to Here'!G440," &amp; ",'Copy paste to Here'!D440,"  &amp;  ",'Copy paste to Here'!E440))),"Empty Cell")</f>
        <v>Empty Cell</v>
      </c>
      <c r="B436" s="49">
        <f>'Copy paste to Here'!C440</f>
        <v>0</v>
      </c>
      <c r="C436" s="50"/>
      <c r="D436" s="50"/>
      <c r="E436" s="51"/>
      <c r="F436" s="51">
        <f t="shared" si="22"/>
        <v>0</v>
      </c>
      <c r="G436" s="52">
        <f t="shared" si="23"/>
        <v>0</v>
      </c>
      <c r="H436" s="55">
        <f t="shared" si="24"/>
        <v>0</v>
      </c>
    </row>
    <row r="437" spans="1:8" s="54" customFormat="1" hidden="1">
      <c r="A437" s="48" t="str">
        <f>IF((LEN('Copy paste to Here'!G441))&gt;5,((CONCATENATE('Copy paste to Here'!G441," &amp; ",'Copy paste to Here'!D441,"  &amp;  ",'Copy paste to Here'!E441))),"Empty Cell")</f>
        <v>Empty Cell</v>
      </c>
      <c r="B437" s="49">
        <f>'Copy paste to Here'!C441</f>
        <v>0</v>
      </c>
      <c r="C437" s="50"/>
      <c r="D437" s="50"/>
      <c r="E437" s="51"/>
      <c r="F437" s="51">
        <f t="shared" si="22"/>
        <v>0</v>
      </c>
      <c r="G437" s="52">
        <f t="shared" si="23"/>
        <v>0</v>
      </c>
      <c r="H437" s="55">
        <f t="shared" si="24"/>
        <v>0</v>
      </c>
    </row>
    <row r="438" spans="1:8" s="54" customFormat="1" hidden="1">
      <c r="A438" s="48" t="str">
        <f>IF((LEN('Copy paste to Here'!G442))&gt;5,((CONCATENATE('Copy paste to Here'!G442," &amp; ",'Copy paste to Here'!D442,"  &amp;  ",'Copy paste to Here'!E442))),"Empty Cell")</f>
        <v>Empty Cell</v>
      </c>
      <c r="B438" s="49">
        <f>'Copy paste to Here'!C442</f>
        <v>0</v>
      </c>
      <c r="C438" s="50"/>
      <c r="D438" s="50"/>
      <c r="E438" s="51"/>
      <c r="F438" s="51">
        <f t="shared" si="22"/>
        <v>0</v>
      </c>
      <c r="G438" s="52">
        <f t="shared" si="23"/>
        <v>0</v>
      </c>
      <c r="H438" s="55">
        <f t="shared" si="24"/>
        <v>0</v>
      </c>
    </row>
    <row r="439" spans="1:8" s="54" customFormat="1" hidden="1">
      <c r="A439" s="48" t="str">
        <f>IF((LEN('Copy paste to Here'!G443))&gt;5,((CONCATENATE('Copy paste to Here'!G443," &amp; ",'Copy paste to Here'!D443,"  &amp;  ",'Copy paste to Here'!E443))),"Empty Cell")</f>
        <v>Empty Cell</v>
      </c>
      <c r="B439" s="49">
        <f>'Copy paste to Here'!C443</f>
        <v>0</v>
      </c>
      <c r="C439" s="50"/>
      <c r="D439" s="50"/>
      <c r="E439" s="51"/>
      <c r="F439" s="51">
        <f t="shared" si="22"/>
        <v>0</v>
      </c>
      <c r="G439" s="52">
        <f t="shared" si="23"/>
        <v>0</v>
      </c>
      <c r="H439" s="55">
        <f t="shared" si="24"/>
        <v>0</v>
      </c>
    </row>
    <row r="440" spans="1:8" s="54" customFormat="1" hidden="1">
      <c r="A440" s="48" t="str">
        <f>IF((LEN('Copy paste to Here'!G444))&gt;5,((CONCATENATE('Copy paste to Here'!G444," &amp; ",'Copy paste to Here'!D444,"  &amp;  ",'Copy paste to Here'!E444))),"Empty Cell")</f>
        <v>Empty Cell</v>
      </c>
      <c r="B440" s="49">
        <f>'Copy paste to Here'!C444</f>
        <v>0</v>
      </c>
      <c r="C440" s="50"/>
      <c r="D440" s="50"/>
      <c r="E440" s="51"/>
      <c r="F440" s="51">
        <f t="shared" si="22"/>
        <v>0</v>
      </c>
      <c r="G440" s="52">
        <f t="shared" si="23"/>
        <v>0</v>
      </c>
      <c r="H440" s="55">
        <f t="shared" si="24"/>
        <v>0</v>
      </c>
    </row>
    <row r="441" spans="1:8" s="54" customFormat="1" hidden="1">
      <c r="A441" s="48" t="str">
        <f>IF((LEN('Copy paste to Here'!G445))&gt;5,((CONCATENATE('Copy paste to Here'!G445," &amp; ",'Copy paste to Here'!D445,"  &amp;  ",'Copy paste to Here'!E445))),"Empty Cell")</f>
        <v>Empty Cell</v>
      </c>
      <c r="B441" s="49">
        <f>'Copy paste to Here'!C445</f>
        <v>0</v>
      </c>
      <c r="C441" s="50"/>
      <c r="D441" s="50"/>
      <c r="E441" s="51"/>
      <c r="F441" s="51">
        <f t="shared" si="22"/>
        <v>0</v>
      </c>
      <c r="G441" s="52">
        <f t="shared" si="23"/>
        <v>0</v>
      </c>
      <c r="H441" s="55">
        <f t="shared" si="24"/>
        <v>0</v>
      </c>
    </row>
    <row r="442" spans="1:8" s="54" customFormat="1" hidden="1">
      <c r="A442" s="48" t="str">
        <f>IF((LEN('Copy paste to Here'!G446))&gt;5,((CONCATENATE('Copy paste to Here'!G446," &amp; ",'Copy paste to Here'!D446,"  &amp;  ",'Copy paste to Here'!E446))),"Empty Cell")</f>
        <v>Empty Cell</v>
      </c>
      <c r="B442" s="49">
        <f>'Copy paste to Here'!C446</f>
        <v>0</v>
      </c>
      <c r="C442" s="50"/>
      <c r="D442" s="50"/>
      <c r="E442" s="51"/>
      <c r="F442" s="51">
        <f t="shared" si="22"/>
        <v>0</v>
      </c>
      <c r="G442" s="52">
        <f t="shared" si="23"/>
        <v>0</v>
      </c>
      <c r="H442" s="55">
        <f t="shared" si="24"/>
        <v>0</v>
      </c>
    </row>
    <row r="443" spans="1:8" s="54" customFormat="1" hidden="1">
      <c r="A443" s="48" t="str">
        <f>IF((LEN('Copy paste to Here'!G447))&gt;5,((CONCATENATE('Copy paste to Here'!G447," &amp; ",'Copy paste to Here'!D447,"  &amp;  ",'Copy paste to Here'!E447))),"Empty Cell")</f>
        <v>Empty Cell</v>
      </c>
      <c r="B443" s="49">
        <f>'Copy paste to Here'!C447</f>
        <v>0</v>
      </c>
      <c r="C443" s="50"/>
      <c r="D443" s="50"/>
      <c r="E443" s="51"/>
      <c r="F443" s="51">
        <f t="shared" si="22"/>
        <v>0</v>
      </c>
      <c r="G443" s="52">
        <f t="shared" si="23"/>
        <v>0</v>
      </c>
      <c r="H443" s="55">
        <f t="shared" si="24"/>
        <v>0</v>
      </c>
    </row>
    <row r="444" spans="1:8" s="54" customFormat="1" hidden="1">
      <c r="A444" s="48" t="str">
        <f>IF((LEN('Copy paste to Here'!G448))&gt;5,((CONCATENATE('Copy paste to Here'!G448," &amp; ",'Copy paste to Here'!D448,"  &amp;  ",'Copy paste to Here'!E448))),"Empty Cell")</f>
        <v>Empty Cell</v>
      </c>
      <c r="B444" s="49">
        <f>'Copy paste to Here'!C448</f>
        <v>0</v>
      </c>
      <c r="C444" s="50"/>
      <c r="D444" s="50"/>
      <c r="E444" s="51"/>
      <c r="F444" s="51">
        <f t="shared" si="22"/>
        <v>0</v>
      </c>
      <c r="G444" s="52">
        <f t="shared" si="23"/>
        <v>0</v>
      </c>
      <c r="H444" s="55">
        <f t="shared" si="24"/>
        <v>0</v>
      </c>
    </row>
    <row r="445" spans="1:8" s="54" customFormat="1" hidden="1">
      <c r="A445" s="48" t="str">
        <f>IF((LEN('Copy paste to Here'!G449))&gt;5,((CONCATENATE('Copy paste to Here'!G449," &amp; ",'Copy paste to Here'!D449,"  &amp;  ",'Copy paste to Here'!E449))),"Empty Cell")</f>
        <v>Empty Cell</v>
      </c>
      <c r="B445" s="49">
        <f>'Copy paste to Here'!C449</f>
        <v>0</v>
      </c>
      <c r="C445" s="50"/>
      <c r="D445" s="50"/>
      <c r="E445" s="51"/>
      <c r="F445" s="51">
        <f t="shared" si="22"/>
        <v>0</v>
      </c>
      <c r="G445" s="52">
        <f t="shared" si="23"/>
        <v>0</v>
      </c>
      <c r="H445" s="55">
        <f t="shared" si="24"/>
        <v>0</v>
      </c>
    </row>
    <row r="446" spans="1:8" s="54" customFormat="1" hidden="1">
      <c r="A446" s="48" t="str">
        <f>IF((LEN('Copy paste to Here'!G450))&gt;5,((CONCATENATE('Copy paste to Here'!G450," &amp; ",'Copy paste to Here'!D450,"  &amp;  ",'Copy paste to Here'!E450))),"Empty Cell")</f>
        <v>Empty Cell</v>
      </c>
      <c r="B446" s="49">
        <f>'Copy paste to Here'!C450</f>
        <v>0</v>
      </c>
      <c r="C446" s="50"/>
      <c r="D446" s="50"/>
      <c r="E446" s="51"/>
      <c r="F446" s="51">
        <f t="shared" si="22"/>
        <v>0</v>
      </c>
      <c r="G446" s="52">
        <f t="shared" si="23"/>
        <v>0</v>
      </c>
      <c r="H446" s="55">
        <f t="shared" si="24"/>
        <v>0</v>
      </c>
    </row>
    <row r="447" spans="1:8" s="54" customFormat="1" hidden="1">
      <c r="A447" s="48" t="str">
        <f>IF((LEN('Copy paste to Here'!G451))&gt;5,((CONCATENATE('Copy paste to Here'!G451," &amp; ",'Copy paste to Here'!D451,"  &amp;  ",'Copy paste to Here'!E451))),"Empty Cell")</f>
        <v>Empty Cell</v>
      </c>
      <c r="B447" s="49">
        <f>'Copy paste to Here'!C451</f>
        <v>0</v>
      </c>
      <c r="C447" s="50"/>
      <c r="D447" s="50"/>
      <c r="E447" s="51"/>
      <c r="F447" s="51">
        <f t="shared" si="22"/>
        <v>0</v>
      </c>
      <c r="G447" s="52">
        <f t="shared" si="23"/>
        <v>0</v>
      </c>
      <c r="H447" s="55">
        <f t="shared" si="24"/>
        <v>0</v>
      </c>
    </row>
    <row r="448" spans="1:8" s="54" customFormat="1" hidden="1">
      <c r="A448" s="48" t="str">
        <f>IF((LEN('Copy paste to Here'!G452))&gt;5,((CONCATENATE('Copy paste to Here'!G452," &amp; ",'Copy paste to Here'!D452,"  &amp;  ",'Copy paste to Here'!E452))),"Empty Cell")</f>
        <v>Empty Cell</v>
      </c>
      <c r="B448" s="49">
        <f>'Copy paste to Here'!C452</f>
        <v>0</v>
      </c>
      <c r="C448" s="50"/>
      <c r="D448" s="50"/>
      <c r="E448" s="51"/>
      <c r="F448" s="51">
        <f t="shared" si="22"/>
        <v>0</v>
      </c>
      <c r="G448" s="52">
        <f t="shared" si="23"/>
        <v>0</v>
      </c>
      <c r="H448" s="55">
        <f t="shared" si="24"/>
        <v>0</v>
      </c>
    </row>
    <row r="449" spans="1:8" s="54" customFormat="1" hidden="1">
      <c r="A449" s="48" t="str">
        <f>IF((LEN('Copy paste to Here'!G453))&gt;5,((CONCATENATE('Copy paste to Here'!G453," &amp; ",'Copy paste to Here'!D453,"  &amp;  ",'Copy paste to Here'!E453))),"Empty Cell")</f>
        <v>Empty Cell</v>
      </c>
      <c r="B449" s="49">
        <f>'Copy paste to Here'!C453</f>
        <v>0</v>
      </c>
      <c r="C449" s="50"/>
      <c r="D449" s="50"/>
      <c r="E449" s="51"/>
      <c r="F449" s="51">
        <f t="shared" si="22"/>
        <v>0</v>
      </c>
      <c r="G449" s="52">
        <f t="shared" si="23"/>
        <v>0</v>
      </c>
      <c r="H449" s="55">
        <f t="shared" si="24"/>
        <v>0</v>
      </c>
    </row>
    <row r="450" spans="1:8" s="54" customFormat="1" hidden="1">
      <c r="A450" s="48" t="str">
        <f>IF((LEN('Copy paste to Here'!G454))&gt;5,((CONCATENATE('Copy paste to Here'!G454," &amp; ",'Copy paste to Here'!D454,"  &amp;  ",'Copy paste to Here'!E454))),"Empty Cell")</f>
        <v>Empty Cell</v>
      </c>
      <c r="B450" s="49">
        <f>'Copy paste to Here'!C454</f>
        <v>0</v>
      </c>
      <c r="C450" s="50"/>
      <c r="D450" s="50"/>
      <c r="E450" s="51"/>
      <c r="F450" s="51">
        <f t="shared" si="22"/>
        <v>0</v>
      </c>
      <c r="G450" s="52">
        <f t="shared" si="23"/>
        <v>0</v>
      </c>
      <c r="H450" s="55">
        <f t="shared" si="24"/>
        <v>0</v>
      </c>
    </row>
    <row r="451" spans="1:8" s="54" customFormat="1" hidden="1">
      <c r="A451" s="48" t="str">
        <f>IF((LEN('Copy paste to Here'!G455))&gt;5,((CONCATENATE('Copy paste to Here'!G455," &amp; ",'Copy paste to Here'!D455,"  &amp;  ",'Copy paste to Here'!E455))),"Empty Cell")</f>
        <v>Empty Cell</v>
      </c>
      <c r="B451" s="49">
        <f>'Copy paste to Here'!C455</f>
        <v>0</v>
      </c>
      <c r="C451" s="50"/>
      <c r="D451" s="50"/>
      <c r="E451" s="51"/>
      <c r="F451" s="51">
        <f t="shared" si="22"/>
        <v>0</v>
      </c>
      <c r="G451" s="52">
        <f t="shared" si="23"/>
        <v>0</v>
      </c>
      <c r="H451" s="55">
        <f t="shared" si="24"/>
        <v>0</v>
      </c>
    </row>
    <row r="452" spans="1:8" s="54" customFormat="1" hidden="1">
      <c r="A452" s="48" t="str">
        <f>IF((LEN('Copy paste to Here'!G456))&gt;5,((CONCATENATE('Copy paste to Here'!G456," &amp; ",'Copy paste to Here'!D456,"  &amp;  ",'Copy paste to Here'!E456))),"Empty Cell")</f>
        <v>Empty Cell</v>
      </c>
      <c r="B452" s="49">
        <f>'Copy paste to Here'!C456</f>
        <v>0</v>
      </c>
      <c r="C452" s="50"/>
      <c r="D452" s="50"/>
      <c r="E452" s="51"/>
      <c r="F452" s="51">
        <f t="shared" si="22"/>
        <v>0</v>
      </c>
      <c r="G452" s="52">
        <f t="shared" si="23"/>
        <v>0</v>
      </c>
      <c r="H452" s="55">
        <f t="shared" si="24"/>
        <v>0</v>
      </c>
    </row>
    <row r="453" spans="1:8" s="54" customFormat="1" hidden="1">
      <c r="A453" s="48" t="str">
        <f>IF((LEN('Copy paste to Here'!G457))&gt;5,((CONCATENATE('Copy paste to Here'!G457," &amp; ",'Copy paste to Here'!D457,"  &amp;  ",'Copy paste to Here'!E457))),"Empty Cell")</f>
        <v>Empty Cell</v>
      </c>
      <c r="B453" s="49">
        <f>'Copy paste to Here'!C457</f>
        <v>0</v>
      </c>
      <c r="C453" s="50"/>
      <c r="D453" s="50"/>
      <c r="E453" s="51"/>
      <c r="F453" s="51">
        <f t="shared" si="22"/>
        <v>0</v>
      </c>
      <c r="G453" s="52">
        <f t="shared" si="23"/>
        <v>0</v>
      </c>
      <c r="H453" s="55">
        <f t="shared" si="24"/>
        <v>0</v>
      </c>
    </row>
    <row r="454" spans="1:8" s="54" customFormat="1" hidden="1">
      <c r="A454" s="48" t="str">
        <f>IF((LEN('Copy paste to Here'!G458))&gt;5,((CONCATENATE('Copy paste to Here'!G458," &amp; ",'Copy paste to Here'!D458,"  &amp;  ",'Copy paste to Here'!E458))),"Empty Cell")</f>
        <v>Empty Cell</v>
      </c>
      <c r="B454" s="49">
        <f>'Copy paste to Here'!C458</f>
        <v>0</v>
      </c>
      <c r="C454" s="50"/>
      <c r="D454" s="50"/>
      <c r="E454" s="51"/>
      <c r="F454" s="51">
        <f t="shared" si="22"/>
        <v>0</v>
      </c>
      <c r="G454" s="52">
        <f t="shared" si="23"/>
        <v>0</v>
      </c>
      <c r="H454" s="55">
        <f t="shared" si="24"/>
        <v>0</v>
      </c>
    </row>
    <row r="455" spans="1:8" s="54" customFormat="1" hidden="1">
      <c r="A455" s="48" t="str">
        <f>IF((LEN('Copy paste to Here'!G459))&gt;5,((CONCATENATE('Copy paste to Here'!G459," &amp; ",'Copy paste to Here'!D459,"  &amp;  ",'Copy paste to Here'!E459))),"Empty Cell")</f>
        <v>Empty Cell</v>
      </c>
      <c r="B455" s="49">
        <f>'Copy paste to Here'!C459</f>
        <v>0</v>
      </c>
      <c r="C455" s="50"/>
      <c r="D455" s="50"/>
      <c r="E455" s="51"/>
      <c r="F455" s="51">
        <f t="shared" si="22"/>
        <v>0</v>
      </c>
      <c r="G455" s="52">
        <f t="shared" si="23"/>
        <v>0</v>
      </c>
      <c r="H455" s="55">
        <f t="shared" si="24"/>
        <v>0</v>
      </c>
    </row>
    <row r="456" spans="1:8" s="54" customFormat="1" hidden="1">
      <c r="A456" s="48" t="str">
        <f>IF((LEN('Copy paste to Here'!G460))&gt;5,((CONCATENATE('Copy paste to Here'!G460," &amp; ",'Copy paste to Here'!D460,"  &amp;  ",'Copy paste to Here'!E460))),"Empty Cell")</f>
        <v>Empty Cell</v>
      </c>
      <c r="B456" s="49">
        <f>'Copy paste to Here'!C460</f>
        <v>0</v>
      </c>
      <c r="C456" s="50"/>
      <c r="D456" s="50"/>
      <c r="E456" s="51"/>
      <c r="F456" s="51">
        <f t="shared" si="22"/>
        <v>0</v>
      </c>
      <c r="G456" s="52">
        <f t="shared" si="23"/>
        <v>0</v>
      </c>
      <c r="H456" s="55">
        <f t="shared" si="24"/>
        <v>0</v>
      </c>
    </row>
    <row r="457" spans="1:8" s="54" customFormat="1" hidden="1">
      <c r="A457" s="48" t="str">
        <f>IF((LEN('Copy paste to Here'!G461))&gt;5,((CONCATENATE('Copy paste to Here'!G461," &amp; ",'Copy paste to Here'!D461,"  &amp;  ",'Copy paste to Here'!E461))),"Empty Cell")</f>
        <v>Empty Cell</v>
      </c>
      <c r="B457" s="49">
        <f>'Copy paste to Here'!C461</f>
        <v>0</v>
      </c>
      <c r="C457" s="50"/>
      <c r="D457" s="50"/>
      <c r="E457" s="51"/>
      <c r="F457" s="51">
        <f t="shared" si="22"/>
        <v>0</v>
      </c>
      <c r="G457" s="52">
        <f t="shared" si="23"/>
        <v>0</v>
      </c>
      <c r="H457" s="55">
        <f t="shared" si="24"/>
        <v>0</v>
      </c>
    </row>
    <row r="458" spans="1:8" s="54" customFormat="1" hidden="1">
      <c r="A458" s="48" t="str">
        <f>IF((LEN('Copy paste to Here'!G462))&gt;5,((CONCATENATE('Copy paste to Here'!G462," &amp; ",'Copy paste to Here'!D462,"  &amp;  ",'Copy paste to Here'!E462))),"Empty Cell")</f>
        <v>Empty Cell</v>
      </c>
      <c r="B458" s="49">
        <f>'Copy paste to Here'!C462</f>
        <v>0</v>
      </c>
      <c r="C458" s="50"/>
      <c r="D458" s="50"/>
      <c r="E458" s="51"/>
      <c r="F458" s="51">
        <f t="shared" si="22"/>
        <v>0</v>
      </c>
      <c r="G458" s="52">
        <f t="shared" si="23"/>
        <v>0</v>
      </c>
      <c r="H458" s="55">
        <f t="shared" si="24"/>
        <v>0</v>
      </c>
    </row>
    <row r="459" spans="1:8" s="54" customFormat="1" hidden="1">
      <c r="A459" s="48" t="str">
        <f>IF((LEN('Copy paste to Here'!G463))&gt;5,((CONCATENATE('Copy paste to Here'!G463," &amp; ",'Copy paste to Here'!D463,"  &amp;  ",'Copy paste to Here'!E463))),"Empty Cell")</f>
        <v>Empty Cell</v>
      </c>
      <c r="B459" s="49">
        <f>'Copy paste to Here'!C463</f>
        <v>0</v>
      </c>
      <c r="C459" s="50"/>
      <c r="D459" s="50"/>
      <c r="E459" s="51"/>
      <c r="F459" s="51">
        <f t="shared" si="22"/>
        <v>0</v>
      </c>
      <c r="G459" s="52">
        <f t="shared" si="23"/>
        <v>0</v>
      </c>
      <c r="H459" s="55">
        <f t="shared" si="24"/>
        <v>0</v>
      </c>
    </row>
    <row r="460" spans="1:8" s="54" customFormat="1" hidden="1">
      <c r="A460" s="48" t="str">
        <f>IF((LEN('Copy paste to Here'!G464))&gt;5,((CONCATENATE('Copy paste to Here'!G464," &amp; ",'Copy paste to Here'!D464,"  &amp;  ",'Copy paste to Here'!E464))),"Empty Cell")</f>
        <v>Empty Cell</v>
      </c>
      <c r="B460" s="49">
        <f>'Copy paste to Here'!C464</f>
        <v>0</v>
      </c>
      <c r="C460" s="50"/>
      <c r="D460" s="50"/>
      <c r="E460" s="51"/>
      <c r="F460" s="51">
        <f t="shared" si="22"/>
        <v>0</v>
      </c>
      <c r="G460" s="52">
        <f t="shared" si="23"/>
        <v>0</v>
      </c>
      <c r="H460" s="55">
        <f t="shared" si="24"/>
        <v>0</v>
      </c>
    </row>
    <row r="461" spans="1:8" s="54" customFormat="1" hidden="1">
      <c r="A461" s="48" t="str">
        <f>IF((LEN('Copy paste to Here'!G465))&gt;5,((CONCATENATE('Copy paste to Here'!G465," &amp; ",'Copy paste to Here'!D465,"  &amp;  ",'Copy paste to Here'!E465))),"Empty Cell")</f>
        <v>Empty Cell</v>
      </c>
      <c r="B461" s="49">
        <f>'Copy paste to Here'!C465</f>
        <v>0</v>
      </c>
      <c r="C461" s="50"/>
      <c r="D461" s="50"/>
      <c r="E461" s="51"/>
      <c r="F461" s="51">
        <f t="shared" si="22"/>
        <v>0</v>
      </c>
      <c r="G461" s="52">
        <f t="shared" si="23"/>
        <v>0</v>
      </c>
      <c r="H461" s="55">
        <f t="shared" si="24"/>
        <v>0</v>
      </c>
    </row>
    <row r="462" spans="1:8" s="54" customFormat="1" hidden="1">
      <c r="A462" s="48" t="str">
        <f>IF((LEN('Copy paste to Here'!G466))&gt;5,((CONCATENATE('Copy paste to Here'!G466," &amp; ",'Copy paste to Here'!D466,"  &amp;  ",'Copy paste to Here'!E466))),"Empty Cell")</f>
        <v>Empty Cell</v>
      </c>
      <c r="B462" s="49">
        <f>'Copy paste to Here'!C466</f>
        <v>0</v>
      </c>
      <c r="C462" s="50"/>
      <c r="D462" s="50"/>
      <c r="E462" s="51"/>
      <c r="F462" s="51">
        <f t="shared" si="22"/>
        <v>0</v>
      </c>
      <c r="G462" s="52">
        <f t="shared" si="23"/>
        <v>0</v>
      </c>
      <c r="H462" s="55">
        <f t="shared" si="24"/>
        <v>0</v>
      </c>
    </row>
    <row r="463" spans="1:8" s="54" customFormat="1" hidden="1">
      <c r="A463" s="48" t="str">
        <f>IF((LEN('Copy paste to Here'!G467))&gt;5,((CONCATENATE('Copy paste to Here'!G467," &amp; ",'Copy paste to Here'!D467,"  &amp;  ",'Copy paste to Here'!E467))),"Empty Cell")</f>
        <v>Empty Cell</v>
      </c>
      <c r="B463" s="49">
        <f>'Copy paste to Here'!C467</f>
        <v>0</v>
      </c>
      <c r="C463" s="50"/>
      <c r="D463" s="50"/>
      <c r="E463" s="51"/>
      <c r="F463" s="51">
        <f t="shared" si="22"/>
        <v>0</v>
      </c>
      <c r="G463" s="52">
        <f t="shared" si="23"/>
        <v>0</v>
      </c>
      <c r="H463" s="55">
        <f t="shared" si="24"/>
        <v>0</v>
      </c>
    </row>
    <row r="464" spans="1:8" s="54" customFormat="1" hidden="1">
      <c r="A464" s="48" t="str">
        <f>IF((LEN('Copy paste to Here'!G468))&gt;5,((CONCATENATE('Copy paste to Here'!G468," &amp; ",'Copy paste to Here'!D468,"  &amp;  ",'Copy paste to Here'!E468))),"Empty Cell")</f>
        <v>Empty Cell</v>
      </c>
      <c r="B464" s="49">
        <f>'Copy paste to Here'!C468</f>
        <v>0</v>
      </c>
      <c r="C464" s="50"/>
      <c r="D464" s="50"/>
      <c r="E464" s="51"/>
      <c r="F464" s="51">
        <f t="shared" si="22"/>
        <v>0</v>
      </c>
      <c r="G464" s="52">
        <f t="shared" si="23"/>
        <v>0</v>
      </c>
      <c r="H464" s="55">
        <f t="shared" si="24"/>
        <v>0</v>
      </c>
    </row>
    <row r="465" spans="1:8" s="54" customFormat="1" hidden="1">
      <c r="A465" s="48" t="str">
        <f>IF((LEN('Copy paste to Here'!G469))&gt;5,((CONCATENATE('Copy paste to Here'!G469," &amp; ",'Copy paste to Here'!D469,"  &amp;  ",'Copy paste to Here'!E469))),"Empty Cell")</f>
        <v>Empty Cell</v>
      </c>
      <c r="B465" s="49">
        <f>'Copy paste to Here'!C469</f>
        <v>0</v>
      </c>
      <c r="C465" s="50"/>
      <c r="D465" s="50"/>
      <c r="E465" s="51"/>
      <c r="F465" s="51">
        <f t="shared" si="22"/>
        <v>0</v>
      </c>
      <c r="G465" s="52">
        <f t="shared" si="23"/>
        <v>0</v>
      </c>
      <c r="H465" s="55">
        <f t="shared" si="24"/>
        <v>0</v>
      </c>
    </row>
    <row r="466" spans="1:8" s="54" customFormat="1" hidden="1">
      <c r="A466" s="48" t="str">
        <f>IF((LEN('Copy paste to Here'!G470))&gt;5,((CONCATENATE('Copy paste to Here'!G470," &amp; ",'Copy paste to Here'!D470,"  &amp;  ",'Copy paste to Here'!E470))),"Empty Cell")</f>
        <v>Empty Cell</v>
      </c>
      <c r="B466" s="49">
        <f>'Copy paste to Here'!C470</f>
        <v>0</v>
      </c>
      <c r="C466" s="50"/>
      <c r="D466" s="50"/>
      <c r="E466" s="51"/>
      <c r="F466" s="51">
        <f t="shared" si="22"/>
        <v>0</v>
      </c>
      <c r="G466" s="52">
        <f t="shared" si="23"/>
        <v>0</v>
      </c>
      <c r="H466" s="55">
        <f t="shared" si="24"/>
        <v>0</v>
      </c>
    </row>
    <row r="467" spans="1:8" s="54" customFormat="1" hidden="1">
      <c r="A467" s="48" t="str">
        <f>IF((LEN('Copy paste to Here'!G471))&gt;5,((CONCATENATE('Copy paste to Here'!G471," &amp; ",'Copy paste to Here'!D471,"  &amp;  ",'Copy paste to Here'!E471))),"Empty Cell")</f>
        <v>Empty Cell</v>
      </c>
      <c r="B467" s="49">
        <f>'Copy paste to Here'!C471</f>
        <v>0</v>
      </c>
      <c r="C467" s="50"/>
      <c r="D467" s="50"/>
      <c r="E467" s="51"/>
      <c r="F467" s="51">
        <f t="shared" ref="F467:F530" si="25">D467*E467</f>
        <v>0</v>
      </c>
      <c r="G467" s="52">
        <f t="shared" ref="G467:G530" si="26">E467*$E$14</f>
        <v>0</v>
      </c>
      <c r="H467" s="55">
        <f t="shared" ref="H467:H530" si="27">D467*G467</f>
        <v>0</v>
      </c>
    </row>
    <row r="468" spans="1:8" s="54" customFormat="1" hidden="1">
      <c r="A468" s="48" t="str">
        <f>IF((LEN('Copy paste to Here'!G472))&gt;5,((CONCATENATE('Copy paste to Here'!G472," &amp; ",'Copy paste to Here'!D472,"  &amp;  ",'Copy paste to Here'!E472))),"Empty Cell")</f>
        <v>Empty Cell</v>
      </c>
      <c r="B468" s="49">
        <f>'Copy paste to Here'!C472</f>
        <v>0</v>
      </c>
      <c r="C468" s="50"/>
      <c r="D468" s="50"/>
      <c r="E468" s="51"/>
      <c r="F468" s="51">
        <f t="shared" si="25"/>
        <v>0</v>
      </c>
      <c r="G468" s="52">
        <f t="shared" si="26"/>
        <v>0</v>
      </c>
      <c r="H468" s="55">
        <f t="shared" si="27"/>
        <v>0</v>
      </c>
    </row>
    <row r="469" spans="1:8" s="54" customFormat="1" hidden="1">
      <c r="A469" s="48" t="str">
        <f>IF((LEN('Copy paste to Here'!G473))&gt;5,((CONCATENATE('Copy paste to Here'!G473," &amp; ",'Copy paste to Here'!D473,"  &amp;  ",'Copy paste to Here'!E473))),"Empty Cell")</f>
        <v>Empty Cell</v>
      </c>
      <c r="B469" s="49">
        <f>'Copy paste to Here'!C473</f>
        <v>0</v>
      </c>
      <c r="C469" s="50"/>
      <c r="D469" s="50"/>
      <c r="E469" s="51"/>
      <c r="F469" s="51">
        <f t="shared" si="25"/>
        <v>0</v>
      </c>
      <c r="G469" s="52">
        <f t="shared" si="26"/>
        <v>0</v>
      </c>
      <c r="H469" s="55">
        <f t="shared" si="27"/>
        <v>0</v>
      </c>
    </row>
    <row r="470" spans="1:8" s="54" customFormat="1" hidden="1">
      <c r="A470" s="48" t="str">
        <f>IF((LEN('Copy paste to Here'!G474))&gt;5,((CONCATENATE('Copy paste to Here'!G474," &amp; ",'Copy paste to Here'!D474,"  &amp;  ",'Copy paste to Here'!E474))),"Empty Cell")</f>
        <v>Empty Cell</v>
      </c>
      <c r="B470" s="49">
        <f>'Copy paste to Here'!C474</f>
        <v>0</v>
      </c>
      <c r="C470" s="50"/>
      <c r="D470" s="50"/>
      <c r="E470" s="51"/>
      <c r="F470" s="51">
        <f t="shared" si="25"/>
        <v>0</v>
      </c>
      <c r="G470" s="52">
        <f t="shared" si="26"/>
        <v>0</v>
      </c>
      <c r="H470" s="55">
        <f t="shared" si="27"/>
        <v>0</v>
      </c>
    </row>
    <row r="471" spans="1:8" s="54" customFormat="1" hidden="1">
      <c r="A471" s="48" t="str">
        <f>IF((LEN('Copy paste to Here'!G475))&gt;5,((CONCATENATE('Copy paste to Here'!G475," &amp; ",'Copy paste to Here'!D475,"  &amp;  ",'Copy paste to Here'!E475))),"Empty Cell")</f>
        <v>Empty Cell</v>
      </c>
      <c r="B471" s="49">
        <f>'Copy paste to Here'!C475</f>
        <v>0</v>
      </c>
      <c r="C471" s="50"/>
      <c r="D471" s="50"/>
      <c r="E471" s="51"/>
      <c r="F471" s="51">
        <f t="shared" si="25"/>
        <v>0</v>
      </c>
      <c r="G471" s="52">
        <f t="shared" si="26"/>
        <v>0</v>
      </c>
      <c r="H471" s="55">
        <f t="shared" si="27"/>
        <v>0</v>
      </c>
    </row>
    <row r="472" spans="1:8" s="54" customFormat="1" hidden="1">
      <c r="A472" s="48" t="str">
        <f>IF((LEN('Copy paste to Here'!G476))&gt;5,((CONCATENATE('Copy paste to Here'!G476," &amp; ",'Copy paste to Here'!D476,"  &amp;  ",'Copy paste to Here'!E476))),"Empty Cell")</f>
        <v>Empty Cell</v>
      </c>
      <c r="B472" s="49">
        <f>'Copy paste to Here'!C476</f>
        <v>0</v>
      </c>
      <c r="C472" s="50"/>
      <c r="D472" s="50"/>
      <c r="E472" s="51"/>
      <c r="F472" s="51">
        <f t="shared" si="25"/>
        <v>0</v>
      </c>
      <c r="G472" s="52">
        <f t="shared" si="26"/>
        <v>0</v>
      </c>
      <c r="H472" s="55">
        <f t="shared" si="27"/>
        <v>0</v>
      </c>
    </row>
    <row r="473" spans="1:8" s="54" customFormat="1" hidden="1">
      <c r="A473" s="48" t="str">
        <f>IF((LEN('Copy paste to Here'!G477))&gt;5,((CONCATENATE('Copy paste to Here'!G477," &amp; ",'Copy paste to Here'!D477,"  &amp;  ",'Copy paste to Here'!E477))),"Empty Cell")</f>
        <v>Empty Cell</v>
      </c>
      <c r="B473" s="49">
        <f>'Copy paste to Here'!C477</f>
        <v>0</v>
      </c>
      <c r="C473" s="50"/>
      <c r="D473" s="50"/>
      <c r="E473" s="51"/>
      <c r="F473" s="51">
        <f t="shared" si="25"/>
        <v>0</v>
      </c>
      <c r="G473" s="52">
        <f t="shared" si="26"/>
        <v>0</v>
      </c>
      <c r="H473" s="55">
        <f t="shared" si="27"/>
        <v>0</v>
      </c>
    </row>
    <row r="474" spans="1:8" s="54" customFormat="1" hidden="1">
      <c r="A474" s="48" t="str">
        <f>IF((LEN('Copy paste to Here'!G478))&gt;5,((CONCATENATE('Copy paste to Here'!G478," &amp; ",'Copy paste to Here'!D478,"  &amp;  ",'Copy paste to Here'!E478))),"Empty Cell")</f>
        <v>Empty Cell</v>
      </c>
      <c r="B474" s="49">
        <f>'Copy paste to Here'!C478</f>
        <v>0</v>
      </c>
      <c r="C474" s="50"/>
      <c r="D474" s="50"/>
      <c r="E474" s="51"/>
      <c r="F474" s="51">
        <f t="shared" si="25"/>
        <v>0</v>
      </c>
      <c r="G474" s="52">
        <f t="shared" si="26"/>
        <v>0</v>
      </c>
      <c r="H474" s="55">
        <f t="shared" si="27"/>
        <v>0</v>
      </c>
    </row>
    <row r="475" spans="1:8" s="54" customFormat="1" hidden="1">
      <c r="A475" s="48" t="str">
        <f>IF((LEN('Copy paste to Here'!G479))&gt;5,((CONCATENATE('Copy paste to Here'!G479," &amp; ",'Copy paste to Here'!D479,"  &amp;  ",'Copy paste to Here'!E479))),"Empty Cell")</f>
        <v>Empty Cell</v>
      </c>
      <c r="B475" s="49">
        <f>'Copy paste to Here'!C479</f>
        <v>0</v>
      </c>
      <c r="C475" s="50"/>
      <c r="D475" s="50"/>
      <c r="E475" s="51"/>
      <c r="F475" s="51">
        <f t="shared" si="25"/>
        <v>0</v>
      </c>
      <c r="G475" s="52">
        <f t="shared" si="26"/>
        <v>0</v>
      </c>
      <c r="H475" s="55">
        <f t="shared" si="27"/>
        <v>0</v>
      </c>
    </row>
    <row r="476" spans="1:8" s="54" customFormat="1" hidden="1">
      <c r="A476" s="48" t="str">
        <f>IF((LEN('Copy paste to Here'!G480))&gt;5,((CONCATENATE('Copy paste to Here'!G480," &amp; ",'Copy paste to Here'!D480,"  &amp;  ",'Copy paste to Here'!E480))),"Empty Cell")</f>
        <v>Empty Cell</v>
      </c>
      <c r="B476" s="49">
        <f>'Copy paste to Here'!C480</f>
        <v>0</v>
      </c>
      <c r="C476" s="50"/>
      <c r="D476" s="50"/>
      <c r="E476" s="51"/>
      <c r="F476" s="51">
        <f t="shared" si="25"/>
        <v>0</v>
      </c>
      <c r="G476" s="52">
        <f t="shared" si="26"/>
        <v>0</v>
      </c>
      <c r="H476" s="55">
        <f t="shared" si="27"/>
        <v>0</v>
      </c>
    </row>
    <row r="477" spans="1:8" s="54" customFormat="1" hidden="1">
      <c r="A477" s="48" t="str">
        <f>IF((LEN('Copy paste to Here'!G481))&gt;5,((CONCATENATE('Copy paste to Here'!G481," &amp; ",'Copy paste to Here'!D481,"  &amp;  ",'Copy paste to Here'!E481))),"Empty Cell")</f>
        <v>Empty Cell</v>
      </c>
      <c r="B477" s="49">
        <f>'Copy paste to Here'!C481</f>
        <v>0</v>
      </c>
      <c r="C477" s="50"/>
      <c r="D477" s="50"/>
      <c r="E477" s="51"/>
      <c r="F477" s="51">
        <f t="shared" si="25"/>
        <v>0</v>
      </c>
      <c r="G477" s="52">
        <f t="shared" si="26"/>
        <v>0</v>
      </c>
      <c r="H477" s="55">
        <f t="shared" si="27"/>
        <v>0</v>
      </c>
    </row>
    <row r="478" spans="1:8" s="54" customFormat="1" hidden="1">
      <c r="A478" s="48" t="str">
        <f>IF((LEN('Copy paste to Here'!G482))&gt;5,((CONCATENATE('Copy paste to Here'!G482," &amp; ",'Copy paste to Here'!D482,"  &amp;  ",'Copy paste to Here'!E482))),"Empty Cell")</f>
        <v>Empty Cell</v>
      </c>
      <c r="B478" s="49">
        <f>'Copy paste to Here'!C482</f>
        <v>0</v>
      </c>
      <c r="C478" s="50"/>
      <c r="D478" s="50"/>
      <c r="E478" s="51"/>
      <c r="F478" s="51">
        <f t="shared" si="25"/>
        <v>0</v>
      </c>
      <c r="G478" s="52">
        <f t="shared" si="26"/>
        <v>0</v>
      </c>
      <c r="H478" s="55">
        <f t="shared" si="27"/>
        <v>0</v>
      </c>
    </row>
    <row r="479" spans="1:8" s="54" customFormat="1" hidden="1">
      <c r="A479" s="48" t="str">
        <f>IF((LEN('Copy paste to Here'!G483))&gt;5,((CONCATENATE('Copy paste to Here'!G483," &amp; ",'Copy paste to Here'!D483,"  &amp;  ",'Copy paste to Here'!E483))),"Empty Cell")</f>
        <v>Empty Cell</v>
      </c>
      <c r="B479" s="49">
        <f>'Copy paste to Here'!C483</f>
        <v>0</v>
      </c>
      <c r="C479" s="50"/>
      <c r="D479" s="50"/>
      <c r="E479" s="51"/>
      <c r="F479" s="51">
        <f t="shared" si="25"/>
        <v>0</v>
      </c>
      <c r="G479" s="52">
        <f t="shared" si="26"/>
        <v>0</v>
      </c>
      <c r="H479" s="55">
        <f t="shared" si="27"/>
        <v>0</v>
      </c>
    </row>
    <row r="480" spans="1:8" s="54" customFormat="1" hidden="1">
      <c r="A480" s="48" t="str">
        <f>IF((LEN('Copy paste to Here'!G484))&gt;5,((CONCATENATE('Copy paste to Here'!G484," &amp; ",'Copy paste to Here'!D484,"  &amp;  ",'Copy paste to Here'!E484))),"Empty Cell")</f>
        <v>Empty Cell</v>
      </c>
      <c r="B480" s="49">
        <f>'Copy paste to Here'!C484</f>
        <v>0</v>
      </c>
      <c r="C480" s="50"/>
      <c r="D480" s="50"/>
      <c r="E480" s="51"/>
      <c r="F480" s="51">
        <f t="shared" si="25"/>
        <v>0</v>
      </c>
      <c r="G480" s="52">
        <f t="shared" si="26"/>
        <v>0</v>
      </c>
      <c r="H480" s="55">
        <f t="shared" si="27"/>
        <v>0</v>
      </c>
    </row>
    <row r="481" spans="1:8" s="54" customFormat="1" hidden="1">
      <c r="A481" s="48" t="str">
        <f>IF((LEN('Copy paste to Here'!G485))&gt;5,((CONCATENATE('Copy paste to Here'!G485," &amp; ",'Copy paste to Here'!D485,"  &amp;  ",'Copy paste to Here'!E485))),"Empty Cell")</f>
        <v>Empty Cell</v>
      </c>
      <c r="B481" s="49">
        <f>'Copy paste to Here'!C485</f>
        <v>0</v>
      </c>
      <c r="C481" s="50"/>
      <c r="D481" s="50"/>
      <c r="E481" s="51"/>
      <c r="F481" s="51">
        <f t="shared" si="25"/>
        <v>0</v>
      </c>
      <c r="G481" s="52">
        <f t="shared" si="26"/>
        <v>0</v>
      </c>
      <c r="H481" s="55">
        <f t="shared" si="27"/>
        <v>0</v>
      </c>
    </row>
    <row r="482" spans="1:8" s="54" customFormat="1" hidden="1">
      <c r="A482" s="48" t="str">
        <f>IF((LEN('Copy paste to Here'!G486))&gt;5,((CONCATENATE('Copy paste to Here'!G486," &amp; ",'Copy paste to Here'!D486,"  &amp;  ",'Copy paste to Here'!E486))),"Empty Cell")</f>
        <v>Empty Cell</v>
      </c>
      <c r="B482" s="49">
        <f>'Copy paste to Here'!C486</f>
        <v>0</v>
      </c>
      <c r="C482" s="50"/>
      <c r="D482" s="50"/>
      <c r="E482" s="51"/>
      <c r="F482" s="51">
        <f t="shared" si="25"/>
        <v>0</v>
      </c>
      <c r="G482" s="52">
        <f t="shared" si="26"/>
        <v>0</v>
      </c>
      <c r="H482" s="55">
        <f t="shared" si="27"/>
        <v>0</v>
      </c>
    </row>
    <row r="483" spans="1:8" s="54" customFormat="1" hidden="1">
      <c r="A483" s="48" t="str">
        <f>IF((LEN('Copy paste to Here'!G487))&gt;5,((CONCATENATE('Copy paste to Here'!G487," &amp; ",'Copy paste to Here'!D487,"  &amp;  ",'Copy paste to Here'!E487))),"Empty Cell")</f>
        <v>Empty Cell</v>
      </c>
      <c r="B483" s="49">
        <f>'Copy paste to Here'!C487</f>
        <v>0</v>
      </c>
      <c r="C483" s="50"/>
      <c r="D483" s="50"/>
      <c r="E483" s="51"/>
      <c r="F483" s="51">
        <f t="shared" si="25"/>
        <v>0</v>
      </c>
      <c r="G483" s="52">
        <f t="shared" si="26"/>
        <v>0</v>
      </c>
      <c r="H483" s="55">
        <f t="shared" si="27"/>
        <v>0</v>
      </c>
    </row>
    <row r="484" spans="1:8" s="54" customFormat="1" hidden="1">
      <c r="A484" s="48" t="str">
        <f>IF((LEN('Copy paste to Here'!G488))&gt;5,((CONCATENATE('Copy paste to Here'!G488," &amp; ",'Copy paste to Here'!D488,"  &amp;  ",'Copy paste to Here'!E488))),"Empty Cell")</f>
        <v>Empty Cell</v>
      </c>
      <c r="B484" s="49">
        <f>'Copy paste to Here'!C488</f>
        <v>0</v>
      </c>
      <c r="C484" s="50"/>
      <c r="D484" s="50"/>
      <c r="E484" s="51"/>
      <c r="F484" s="51">
        <f t="shared" si="25"/>
        <v>0</v>
      </c>
      <c r="G484" s="52">
        <f t="shared" si="26"/>
        <v>0</v>
      </c>
      <c r="H484" s="55">
        <f t="shared" si="27"/>
        <v>0</v>
      </c>
    </row>
    <row r="485" spans="1:8" s="54" customFormat="1" hidden="1">
      <c r="A485" s="48" t="str">
        <f>IF((LEN('Copy paste to Here'!G489))&gt;5,((CONCATENATE('Copy paste to Here'!G489," &amp; ",'Copy paste to Here'!D489,"  &amp;  ",'Copy paste to Here'!E489))),"Empty Cell")</f>
        <v>Empty Cell</v>
      </c>
      <c r="B485" s="49">
        <f>'Copy paste to Here'!C489</f>
        <v>0</v>
      </c>
      <c r="C485" s="50"/>
      <c r="D485" s="50"/>
      <c r="E485" s="51"/>
      <c r="F485" s="51">
        <f t="shared" si="25"/>
        <v>0</v>
      </c>
      <c r="G485" s="52">
        <f t="shared" si="26"/>
        <v>0</v>
      </c>
      <c r="H485" s="55">
        <f t="shared" si="27"/>
        <v>0</v>
      </c>
    </row>
    <row r="486" spans="1:8" s="54" customFormat="1" hidden="1">
      <c r="A486" s="48" t="str">
        <f>IF((LEN('Copy paste to Here'!G490))&gt;5,((CONCATENATE('Copy paste to Here'!G490," &amp; ",'Copy paste to Here'!D490,"  &amp;  ",'Copy paste to Here'!E490))),"Empty Cell")</f>
        <v>Empty Cell</v>
      </c>
      <c r="B486" s="49">
        <f>'Copy paste to Here'!C490</f>
        <v>0</v>
      </c>
      <c r="C486" s="50"/>
      <c r="D486" s="50"/>
      <c r="E486" s="51"/>
      <c r="F486" s="51">
        <f t="shared" si="25"/>
        <v>0</v>
      </c>
      <c r="G486" s="52">
        <f t="shared" si="26"/>
        <v>0</v>
      </c>
      <c r="H486" s="55">
        <f t="shared" si="27"/>
        <v>0</v>
      </c>
    </row>
    <row r="487" spans="1:8" s="54" customFormat="1" hidden="1">
      <c r="A487" s="48" t="str">
        <f>IF((LEN('Copy paste to Here'!G491))&gt;5,((CONCATENATE('Copy paste to Here'!G491," &amp; ",'Copy paste to Here'!D491,"  &amp;  ",'Copy paste to Here'!E491))),"Empty Cell")</f>
        <v>Empty Cell</v>
      </c>
      <c r="B487" s="49">
        <f>'Copy paste to Here'!C491</f>
        <v>0</v>
      </c>
      <c r="C487" s="50"/>
      <c r="D487" s="50"/>
      <c r="E487" s="51"/>
      <c r="F487" s="51">
        <f t="shared" si="25"/>
        <v>0</v>
      </c>
      <c r="G487" s="52">
        <f t="shared" si="26"/>
        <v>0</v>
      </c>
      <c r="H487" s="55">
        <f t="shared" si="27"/>
        <v>0</v>
      </c>
    </row>
    <row r="488" spans="1:8" s="54" customFormat="1" hidden="1">
      <c r="A488" s="48" t="str">
        <f>IF((LEN('Copy paste to Here'!G492))&gt;5,((CONCATENATE('Copy paste to Here'!G492," &amp; ",'Copy paste to Here'!D492,"  &amp;  ",'Copy paste to Here'!E492))),"Empty Cell")</f>
        <v>Empty Cell</v>
      </c>
      <c r="B488" s="49">
        <f>'Copy paste to Here'!C492</f>
        <v>0</v>
      </c>
      <c r="C488" s="50"/>
      <c r="D488" s="50"/>
      <c r="E488" s="51"/>
      <c r="F488" s="51">
        <f t="shared" si="25"/>
        <v>0</v>
      </c>
      <c r="G488" s="52">
        <f t="shared" si="26"/>
        <v>0</v>
      </c>
      <c r="H488" s="55">
        <f t="shared" si="27"/>
        <v>0</v>
      </c>
    </row>
    <row r="489" spans="1:8" s="54" customFormat="1" hidden="1">
      <c r="A489" s="48" t="str">
        <f>IF((LEN('Copy paste to Here'!G493))&gt;5,((CONCATENATE('Copy paste to Here'!G493," &amp; ",'Copy paste to Here'!D493,"  &amp;  ",'Copy paste to Here'!E493))),"Empty Cell")</f>
        <v>Empty Cell</v>
      </c>
      <c r="B489" s="49">
        <f>'Copy paste to Here'!C493</f>
        <v>0</v>
      </c>
      <c r="C489" s="50"/>
      <c r="D489" s="50"/>
      <c r="E489" s="51"/>
      <c r="F489" s="51">
        <f t="shared" si="25"/>
        <v>0</v>
      </c>
      <c r="G489" s="52">
        <f t="shared" si="26"/>
        <v>0</v>
      </c>
      <c r="H489" s="55">
        <f t="shared" si="27"/>
        <v>0</v>
      </c>
    </row>
    <row r="490" spans="1:8" s="54" customFormat="1" hidden="1">
      <c r="A490" s="48" t="str">
        <f>IF((LEN('Copy paste to Here'!G494))&gt;5,((CONCATENATE('Copy paste to Here'!G494," &amp; ",'Copy paste to Here'!D494,"  &amp;  ",'Copy paste to Here'!E494))),"Empty Cell")</f>
        <v>Empty Cell</v>
      </c>
      <c r="B490" s="49">
        <f>'Copy paste to Here'!C494</f>
        <v>0</v>
      </c>
      <c r="C490" s="50"/>
      <c r="D490" s="50"/>
      <c r="E490" s="51"/>
      <c r="F490" s="51">
        <f t="shared" si="25"/>
        <v>0</v>
      </c>
      <c r="G490" s="52">
        <f t="shared" si="26"/>
        <v>0</v>
      </c>
      <c r="H490" s="55">
        <f t="shared" si="27"/>
        <v>0</v>
      </c>
    </row>
    <row r="491" spans="1:8" s="54" customFormat="1" hidden="1">
      <c r="A491" s="48" t="str">
        <f>IF((LEN('Copy paste to Here'!G495))&gt;5,((CONCATENATE('Copy paste to Here'!G495," &amp; ",'Copy paste to Here'!D495,"  &amp;  ",'Copy paste to Here'!E495))),"Empty Cell")</f>
        <v>Empty Cell</v>
      </c>
      <c r="B491" s="49">
        <f>'Copy paste to Here'!C495</f>
        <v>0</v>
      </c>
      <c r="C491" s="50"/>
      <c r="D491" s="50"/>
      <c r="E491" s="51"/>
      <c r="F491" s="51">
        <f t="shared" si="25"/>
        <v>0</v>
      </c>
      <c r="G491" s="52">
        <f t="shared" si="26"/>
        <v>0</v>
      </c>
      <c r="H491" s="55">
        <f t="shared" si="27"/>
        <v>0</v>
      </c>
    </row>
    <row r="492" spans="1:8" s="54" customFormat="1" hidden="1">
      <c r="A492" s="48" t="str">
        <f>IF((LEN('Copy paste to Here'!G496))&gt;5,((CONCATENATE('Copy paste to Here'!G496," &amp; ",'Copy paste to Here'!D496,"  &amp;  ",'Copy paste to Here'!E496))),"Empty Cell")</f>
        <v>Empty Cell</v>
      </c>
      <c r="B492" s="49">
        <f>'Copy paste to Here'!C496</f>
        <v>0</v>
      </c>
      <c r="C492" s="50"/>
      <c r="D492" s="50"/>
      <c r="E492" s="51"/>
      <c r="F492" s="51">
        <f t="shared" si="25"/>
        <v>0</v>
      </c>
      <c r="G492" s="52">
        <f t="shared" si="26"/>
        <v>0</v>
      </c>
      <c r="H492" s="55">
        <f t="shared" si="27"/>
        <v>0</v>
      </c>
    </row>
    <row r="493" spans="1:8" s="54" customFormat="1" hidden="1">
      <c r="A493" s="48" t="str">
        <f>IF((LEN('Copy paste to Here'!G497))&gt;5,((CONCATENATE('Copy paste to Here'!G497," &amp; ",'Copy paste to Here'!D497,"  &amp;  ",'Copy paste to Here'!E497))),"Empty Cell")</f>
        <v>Empty Cell</v>
      </c>
      <c r="B493" s="49">
        <f>'Copy paste to Here'!C497</f>
        <v>0</v>
      </c>
      <c r="C493" s="50"/>
      <c r="D493" s="50"/>
      <c r="E493" s="51"/>
      <c r="F493" s="51">
        <f t="shared" si="25"/>
        <v>0</v>
      </c>
      <c r="G493" s="52">
        <f t="shared" si="26"/>
        <v>0</v>
      </c>
      <c r="H493" s="55">
        <f t="shared" si="27"/>
        <v>0</v>
      </c>
    </row>
    <row r="494" spans="1:8" s="54" customFormat="1" hidden="1">
      <c r="A494" s="48" t="str">
        <f>IF((LEN('Copy paste to Here'!G498))&gt;5,((CONCATENATE('Copy paste to Here'!G498," &amp; ",'Copy paste to Here'!D498,"  &amp;  ",'Copy paste to Here'!E498))),"Empty Cell")</f>
        <v>Empty Cell</v>
      </c>
      <c r="B494" s="49">
        <f>'Copy paste to Here'!C498</f>
        <v>0</v>
      </c>
      <c r="C494" s="50"/>
      <c r="D494" s="50"/>
      <c r="E494" s="51"/>
      <c r="F494" s="51">
        <f t="shared" si="25"/>
        <v>0</v>
      </c>
      <c r="G494" s="52">
        <f t="shared" si="26"/>
        <v>0</v>
      </c>
      <c r="H494" s="55">
        <f t="shared" si="27"/>
        <v>0</v>
      </c>
    </row>
    <row r="495" spans="1:8" s="54" customFormat="1" hidden="1">
      <c r="A495" s="48" t="str">
        <f>IF((LEN('Copy paste to Here'!G499))&gt;5,((CONCATENATE('Copy paste to Here'!G499," &amp; ",'Copy paste to Here'!D499,"  &amp;  ",'Copy paste to Here'!E499))),"Empty Cell")</f>
        <v>Empty Cell</v>
      </c>
      <c r="B495" s="49">
        <f>'Copy paste to Here'!C499</f>
        <v>0</v>
      </c>
      <c r="C495" s="50"/>
      <c r="D495" s="50"/>
      <c r="E495" s="51"/>
      <c r="F495" s="51">
        <f t="shared" si="25"/>
        <v>0</v>
      </c>
      <c r="G495" s="52">
        <f t="shared" si="26"/>
        <v>0</v>
      </c>
      <c r="H495" s="55">
        <f t="shared" si="27"/>
        <v>0</v>
      </c>
    </row>
    <row r="496" spans="1:8" s="54" customFormat="1" hidden="1">
      <c r="A496" s="48" t="str">
        <f>IF((LEN('Copy paste to Here'!G500))&gt;5,((CONCATENATE('Copy paste to Here'!G500," &amp; ",'Copy paste to Here'!D500,"  &amp;  ",'Copy paste to Here'!E500))),"Empty Cell")</f>
        <v>Empty Cell</v>
      </c>
      <c r="B496" s="49">
        <f>'Copy paste to Here'!C500</f>
        <v>0</v>
      </c>
      <c r="C496" s="50"/>
      <c r="D496" s="50"/>
      <c r="E496" s="51"/>
      <c r="F496" s="51">
        <f t="shared" si="25"/>
        <v>0</v>
      </c>
      <c r="G496" s="52">
        <f t="shared" si="26"/>
        <v>0</v>
      </c>
      <c r="H496" s="55">
        <f t="shared" si="27"/>
        <v>0</v>
      </c>
    </row>
    <row r="497" spans="1:8" s="54" customFormat="1" hidden="1">
      <c r="A497" s="48" t="str">
        <f>IF((LEN('Copy paste to Here'!G501))&gt;5,((CONCATENATE('Copy paste to Here'!G501," &amp; ",'Copy paste to Here'!D501,"  &amp;  ",'Copy paste to Here'!E501))),"Empty Cell")</f>
        <v>Empty Cell</v>
      </c>
      <c r="B497" s="49">
        <f>'Copy paste to Here'!C501</f>
        <v>0</v>
      </c>
      <c r="C497" s="50"/>
      <c r="D497" s="50"/>
      <c r="E497" s="51"/>
      <c r="F497" s="51">
        <f t="shared" si="25"/>
        <v>0</v>
      </c>
      <c r="G497" s="52">
        <f t="shared" si="26"/>
        <v>0</v>
      </c>
      <c r="H497" s="55">
        <f t="shared" si="27"/>
        <v>0</v>
      </c>
    </row>
    <row r="498" spans="1:8" s="54" customFormat="1" hidden="1">
      <c r="A498" s="48" t="str">
        <f>IF((LEN('Copy paste to Here'!G502))&gt;5,((CONCATENATE('Copy paste to Here'!G502," &amp; ",'Copy paste to Here'!D502,"  &amp;  ",'Copy paste to Here'!E502))),"Empty Cell")</f>
        <v>Empty Cell</v>
      </c>
      <c r="B498" s="49">
        <f>'Copy paste to Here'!C502</f>
        <v>0</v>
      </c>
      <c r="C498" s="50"/>
      <c r="D498" s="50"/>
      <c r="E498" s="51"/>
      <c r="F498" s="51">
        <f t="shared" si="25"/>
        <v>0</v>
      </c>
      <c r="G498" s="52">
        <f t="shared" si="26"/>
        <v>0</v>
      </c>
      <c r="H498" s="55">
        <f t="shared" si="27"/>
        <v>0</v>
      </c>
    </row>
    <row r="499" spans="1:8" s="54" customFormat="1" hidden="1">
      <c r="A499" s="48" t="str">
        <f>IF((LEN('Copy paste to Here'!G503))&gt;5,((CONCATENATE('Copy paste to Here'!G503," &amp; ",'Copy paste to Here'!D503,"  &amp;  ",'Copy paste to Here'!E503))),"Empty Cell")</f>
        <v>Empty Cell</v>
      </c>
      <c r="B499" s="49">
        <f>'Copy paste to Here'!C503</f>
        <v>0</v>
      </c>
      <c r="C499" s="50"/>
      <c r="D499" s="50"/>
      <c r="E499" s="51"/>
      <c r="F499" s="51">
        <f t="shared" si="25"/>
        <v>0</v>
      </c>
      <c r="G499" s="52">
        <f t="shared" si="26"/>
        <v>0</v>
      </c>
      <c r="H499" s="55">
        <f t="shared" si="27"/>
        <v>0</v>
      </c>
    </row>
    <row r="500" spans="1:8" s="54" customFormat="1" hidden="1">
      <c r="A500" s="48" t="str">
        <f>IF((LEN('Copy paste to Here'!G504))&gt;5,((CONCATENATE('Copy paste to Here'!G504," &amp; ",'Copy paste to Here'!D504,"  &amp;  ",'Copy paste to Here'!E504))),"Empty Cell")</f>
        <v>Empty Cell</v>
      </c>
      <c r="B500" s="49">
        <f>'Copy paste to Here'!C504</f>
        <v>0</v>
      </c>
      <c r="C500" s="50"/>
      <c r="D500" s="50"/>
      <c r="E500" s="51"/>
      <c r="F500" s="51">
        <f t="shared" si="25"/>
        <v>0</v>
      </c>
      <c r="G500" s="52">
        <f t="shared" si="26"/>
        <v>0</v>
      </c>
      <c r="H500" s="55">
        <f t="shared" si="27"/>
        <v>0</v>
      </c>
    </row>
    <row r="501" spans="1:8" s="54" customFormat="1" hidden="1">
      <c r="A501" s="48" t="str">
        <f>IF((LEN('Copy paste to Here'!G505))&gt;5,((CONCATENATE('Copy paste to Here'!G505," &amp; ",'Copy paste to Here'!D505,"  &amp;  ",'Copy paste to Here'!E505))),"Empty Cell")</f>
        <v>Empty Cell</v>
      </c>
      <c r="B501" s="49">
        <f>'Copy paste to Here'!C505</f>
        <v>0</v>
      </c>
      <c r="C501" s="50"/>
      <c r="D501" s="50"/>
      <c r="E501" s="51"/>
      <c r="F501" s="51">
        <f t="shared" si="25"/>
        <v>0</v>
      </c>
      <c r="G501" s="52">
        <f t="shared" si="26"/>
        <v>0</v>
      </c>
      <c r="H501" s="55">
        <f t="shared" si="27"/>
        <v>0</v>
      </c>
    </row>
    <row r="502" spans="1:8" s="54" customFormat="1" hidden="1">
      <c r="A502" s="48" t="str">
        <f>IF((LEN('Copy paste to Here'!G506))&gt;5,((CONCATENATE('Copy paste to Here'!G506," &amp; ",'Copy paste to Here'!D506,"  &amp;  ",'Copy paste to Here'!E506))),"Empty Cell")</f>
        <v>Empty Cell</v>
      </c>
      <c r="B502" s="49">
        <f>'Copy paste to Here'!C506</f>
        <v>0</v>
      </c>
      <c r="C502" s="50"/>
      <c r="D502" s="50"/>
      <c r="E502" s="51"/>
      <c r="F502" s="51">
        <f t="shared" si="25"/>
        <v>0</v>
      </c>
      <c r="G502" s="52">
        <f t="shared" si="26"/>
        <v>0</v>
      </c>
      <c r="H502" s="55">
        <f t="shared" si="27"/>
        <v>0</v>
      </c>
    </row>
    <row r="503" spans="1:8" s="54" customFormat="1" hidden="1">
      <c r="A503" s="48" t="str">
        <f>IF((LEN('Copy paste to Here'!G507))&gt;5,((CONCATENATE('Copy paste to Here'!G507," &amp; ",'Copy paste to Here'!D507,"  &amp;  ",'Copy paste to Here'!E507))),"Empty Cell")</f>
        <v>Empty Cell</v>
      </c>
      <c r="B503" s="49">
        <f>'Copy paste to Here'!C507</f>
        <v>0</v>
      </c>
      <c r="C503" s="50"/>
      <c r="D503" s="50"/>
      <c r="E503" s="51"/>
      <c r="F503" s="51">
        <f t="shared" si="25"/>
        <v>0</v>
      </c>
      <c r="G503" s="52">
        <f t="shared" si="26"/>
        <v>0</v>
      </c>
      <c r="H503" s="55">
        <f t="shared" si="27"/>
        <v>0</v>
      </c>
    </row>
    <row r="504" spans="1:8" s="54" customFormat="1" hidden="1">
      <c r="A504" s="48" t="str">
        <f>IF((LEN('Copy paste to Here'!G508))&gt;5,((CONCATENATE('Copy paste to Here'!G508," &amp; ",'Copy paste to Here'!D508,"  &amp;  ",'Copy paste to Here'!E508))),"Empty Cell")</f>
        <v>Empty Cell</v>
      </c>
      <c r="B504" s="49">
        <f>'Copy paste to Here'!C508</f>
        <v>0</v>
      </c>
      <c r="C504" s="50"/>
      <c r="D504" s="50"/>
      <c r="E504" s="51"/>
      <c r="F504" s="51">
        <f t="shared" si="25"/>
        <v>0</v>
      </c>
      <c r="G504" s="52">
        <f t="shared" si="26"/>
        <v>0</v>
      </c>
      <c r="H504" s="55">
        <f t="shared" si="27"/>
        <v>0</v>
      </c>
    </row>
    <row r="505" spans="1:8" s="54" customFormat="1" hidden="1">
      <c r="A505" s="48" t="str">
        <f>IF((LEN('Copy paste to Here'!G509))&gt;5,((CONCATENATE('Copy paste to Here'!G509," &amp; ",'Copy paste to Here'!D509,"  &amp;  ",'Copy paste to Here'!E509))),"Empty Cell")</f>
        <v>Empty Cell</v>
      </c>
      <c r="B505" s="49">
        <f>'Copy paste to Here'!C509</f>
        <v>0</v>
      </c>
      <c r="C505" s="50"/>
      <c r="D505" s="50"/>
      <c r="E505" s="51"/>
      <c r="F505" s="51">
        <f t="shared" si="25"/>
        <v>0</v>
      </c>
      <c r="G505" s="52">
        <f t="shared" si="26"/>
        <v>0</v>
      </c>
      <c r="H505" s="55">
        <f t="shared" si="27"/>
        <v>0</v>
      </c>
    </row>
    <row r="506" spans="1:8" s="54" customFormat="1" hidden="1">
      <c r="A506" s="48" t="str">
        <f>IF((LEN('Copy paste to Here'!G510))&gt;5,((CONCATENATE('Copy paste to Here'!G510," &amp; ",'Copy paste to Here'!D510,"  &amp;  ",'Copy paste to Here'!E510))),"Empty Cell")</f>
        <v>Empty Cell</v>
      </c>
      <c r="B506" s="49">
        <f>'Copy paste to Here'!C510</f>
        <v>0</v>
      </c>
      <c r="C506" s="50"/>
      <c r="D506" s="50"/>
      <c r="E506" s="51"/>
      <c r="F506" s="51">
        <f t="shared" si="25"/>
        <v>0</v>
      </c>
      <c r="G506" s="52">
        <f t="shared" si="26"/>
        <v>0</v>
      </c>
      <c r="H506" s="55">
        <f t="shared" si="27"/>
        <v>0</v>
      </c>
    </row>
    <row r="507" spans="1:8" s="54" customFormat="1" hidden="1">
      <c r="A507" s="48" t="str">
        <f>IF((LEN('Copy paste to Here'!G511))&gt;5,((CONCATENATE('Copy paste to Here'!G511," &amp; ",'Copy paste to Here'!D511,"  &amp;  ",'Copy paste to Here'!E511))),"Empty Cell")</f>
        <v>Empty Cell</v>
      </c>
      <c r="B507" s="49">
        <f>'Copy paste to Here'!C511</f>
        <v>0</v>
      </c>
      <c r="C507" s="50"/>
      <c r="D507" s="50"/>
      <c r="E507" s="51"/>
      <c r="F507" s="51">
        <f t="shared" si="25"/>
        <v>0</v>
      </c>
      <c r="G507" s="52">
        <f t="shared" si="26"/>
        <v>0</v>
      </c>
      <c r="H507" s="55">
        <f t="shared" si="27"/>
        <v>0</v>
      </c>
    </row>
    <row r="508" spans="1:8" s="54" customFormat="1" hidden="1">
      <c r="A508" s="48" t="str">
        <f>IF((LEN('Copy paste to Here'!G512))&gt;5,((CONCATENATE('Copy paste to Here'!G512," &amp; ",'Copy paste to Here'!D512,"  &amp;  ",'Copy paste to Here'!E512))),"Empty Cell")</f>
        <v>Empty Cell</v>
      </c>
      <c r="B508" s="49">
        <f>'Copy paste to Here'!C512</f>
        <v>0</v>
      </c>
      <c r="C508" s="50"/>
      <c r="D508" s="50"/>
      <c r="E508" s="51"/>
      <c r="F508" s="51">
        <f t="shared" si="25"/>
        <v>0</v>
      </c>
      <c r="G508" s="52">
        <f t="shared" si="26"/>
        <v>0</v>
      </c>
      <c r="H508" s="55">
        <f t="shared" si="27"/>
        <v>0</v>
      </c>
    </row>
    <row r="509" spans="1:8" s="54" customFormat="1" hidden="1">
      <c r="A509" s="48" t="str">
        <f>IF((LEN('Copy paste to Here'!G513))&gt;5,((CONCATENATE('Copy paste to Here'!G513," &amp; ",'Copy paste to Here'!D513,"  &amp;  ",'Copy paste to Here'!E513))),"Empty Cell")</f>
        <v>Empty Cell</v>
      </c>
      <c r="B509" s="49">
        <f>'Copy paste to Here'!C513</f>
        <v>0</v>
      </c>
      <c r="C509" s="50"/>
      <c r="D509" s="50"/>
      <c r="E509" s="51"/>
      <c r="F509" s="51">
        <f t="shared" si="25"/>
        <v>0</v>
      </c>
      <c r="G509" s="52">
        <f t="shared" si="26"/>
        <v>0</v>
      </c>
      <c r="H509" s="55">
        <f t="shared" si="27"/>
        <v>0</v>
      </c>
    </row>
    <row r="510" spans="1:8" s="54" customFormat="1" hidden="1">
      <c r="A510" s="48" t="str">
        <f>IF((LEN('Copy paste to Here'!G514))&gt;5,((CONCATENATE('Copy paste to Here'!G514," &amp; ",'Copy paste to Here'!D514,"  &amp;  ",'Copy paste to Here'!E514))),"Empty Cell")</f>
        <v>Empty Cell</v>
      </c>
      <c r="B510" s="49">
        <f>'Copy paste to Here'!C514</f>
        <v>0</v>
      </c>
      <c r="C510" s="50"/>
      <c r="D510" s="50"/>
      <c r="E510" s="51"/>
      <c r="F510" s="51">
        <f t="shared" si="25"/>
        <v>0</v>
      </c>
      <c r="G510" s="52">
        <f t="shared" si="26"/>
        <v>0</v>
      </c>
      <c r="H510" s="55">
        <f t="shared" si="27"/>
        <v>0</v>
      </c>
    </row>
    <row r="511" spans="1:8" s="54" customFormat="1" hidden="1">
      <c r="A511" s="48" t="str">
        <f>IF((LEN('Copy paste to Here'!G515))&gt;5,((CONCATENATE('Copy paste to Here'!G515," &amp; ",'Copy paste to Here'!D515,"  &amp;  ",'Copy paste to Here'!E515))),"Empty Cell")</f>
        <v>Empty Cell</v>
      </c>
      <c r="B511" s="49">
        <f>'Copy paste to Here'!C515</f>
        <v>0</v>
      </c>
      <c r="C511" s="50"/>
      <c r="D511" s="50"/>
      <c r="E511" s="51"/>
      <c r="F511" s="51">
        <f t="shared" si="25"/>
        <v>0</v>
      </c>
      <c r="G511" s="52">
        <f t="shared" si="26"/>
        <v>0</v>
      </c>
      <c r="H511" s="55">
        <f t="shared" si="27"/>
        <v>0</v>
      </c>
    </row>
    <row r="512" spans="1:8" s="54" customFormat="1" hidden="1">
      <c r="A512" s="48" t="str">
        <f>IF((LEN('Copy paste to Here'!G516))&gt;5,((CONCATENATE('Copy paste to Here'!G516," &amp; ",'Copy paste to Here'!D516,"  &amp;  ",'Copy paste to Here'!E516))),"Empty Cell")</f>
        <v>Empty Cell</v>
      </c>
      <c r="B512" s="49">
        <f>'Copy paste to Here'!C516</f>
        <v>0</v>
      </c>
      <c r="C512" s="50"/>
      <c r="D512" s="50"/>
      <c r="E512" s="51"/>
      <c r="F512" s="51">
        <f t="shared" si="25"/>
        <v>0</v>
      </c>
      <c r="G512" s="52">
        <f t="shared" si="26"/>
        <v>0</v>
      </c>
      <c r="H512" s="55">
        <f t="shared" si="27"/>
        <v>0</v>
      </c>
    </row>
    <row r="513" spans="1:8" s="54" customFormat="1" hidden="1">
      <c r="A513" s="48" t="str">
        <f>IF((LEN('Copy paste to Here'!G517))&gt;5,((CONCATENATE('Copy paste to Here'!G517," &amp; ",'Copy paste to Here'!D517,"  &amp;  ",'Copy paste to Here'!E517))),"Empty Cell")</f>
        <v>Empty Cell</v>
      </c>
      <c r="B513" s="49">
        <f>'Copy paste to Here'!C517</f>
        <v>0</v>
      </c>
      <c r="C513" s="50"/>
      <c r="D513" s="50"/>
      <c r="E513" s="51"/>
      <c r="F513" s="51">
        <f t="shared" si="25"/>
        <v>0</v>
      </c>
      <c r="G513" s="52">
        <f t="shared" si="26"/>
        <v>0</v>
      </c>
      <c r="H513" s="55">
        <f t="shared" si="27"/>
        <v>0</v>
      </c>
    </row>
    <row r="514" spans="1:8" s="54" customFormat="1" hidden="1">
      <c r="A514" s="48" t="str">
        <f>IF((LEN('Copy paste to Here'!G518))&gt;5,((CONCATENATE('Copy paste to Here'!G518," &amp; ",'Copy paste to Here'!D518,"  &amp;  ",'Copy paste to Here'!E518))),"Empty Cell")</f>
        <v>Empty Cell</v>
      </c>
      <c r="B514" s="49">
        <f>'Copy paste to Here'!C518</f>
        <v>0</v>
      </c>
      <c r="C514" s="50"/>
      <c r="D514" s="50"/>
      <c r="E514" s="51"/>
      <c r="F514" s="51">
        <f t="shared" si="25"/>
        <v>0</v>
      </c>
      <c r="G514" s="52">
        <f t="shared" si="26"/>
        <v>0</v>
      </c>
      <c r="H514" s="55">
        <f t="shared" si="27"/>
        <v>0</v>
      </c>
    </row>
    <row r="515" spans="1:8" s="54" customFormat="1" hidden="1">
      <c r="A515" s="48" t="str">
        <f>IF((LEN('Copy paste to Here'!G519))&gt;5,((CONCATENATE('Copy paste to Here'!G519," &amp; ",'Copy paste to Here'!D519,"  &amp;  ",'Copy paste to Here'!E519))),"Empty Cell")</f>
        <v>Empty Cell</v>
      </c>
      <c r="B515" s="49">
        <f>'Copy paste to Here'!C519</f>
        <v>0</v>
      </c>
      <c r="C515" s="50"/>
      <c r="D515" s="50"/>
      <c r="E515" s="51"/>
      <c r="F515" s="51">
        <f t="shared" si="25"/>
        <v>0</v>
      </c>
      <c r="G515" s="52">
        <f t="shared" si="26"/>
        <v>0</v>
      </c>
      <c r="H515" s="55">
        <f t="shared" si="27"/>
        <v>0</v>
      </c>
    </row>
    <row r="516" spans="1:8" s="54" customFormat="1" hidden="1">
      <c r="A516" s="48" t="str">
        <f>IF((LEN('Copy paste to Here'!G520))&gt;5,((CONCATENATE('Copy paste to Here'!G520," &amp; ",'Copy paste to Here'!D520,"  &amp;  ",'Copy paste to Here'!E520))),"Empty Cell")</f>
        <v>Empty Cell</v>
      </c>
      <c r="B516" s="49">
        <f>'Copy paste to Here'!C520</f>
        <v>0</v>
      </c>
      <c r="C516" s="50"/>
      <c r="D516" s="50"/>
      <c r="E516" s="51"/>
      <c r="F516" s="51">
        <f t="shared" si="25"/>
        <v>0</v>
      </c>
      <c r="G516" s="52">
        <f t="shared" si="26"/>
        <v>0</v>
      </c>
      <c r="H516" s="55">
        <f t="shared" si="27"/>
        <v>0</v>
      </c>
    </row>
    <row r="517" spans="1:8" s="54" customFormat="1" hidden="1">
      <c r="A517" s="48" t="str">
        <f>IF((LEN('Copy paste to Here'!G521))&gt;5,((CONCATENATE('Copy paste to Here'!G521," &amp; ",'Copy paste to Here'!D521,"  &amp;  ",'Copy paste to Here'!E521))),"Empty Cell")</f>
        <v>Empty Cell</v>
      </c>
      <c r="B517" s="49">
        <f>'Copy paste to Here'!C521</f>
        <v>0</v>
      </c>
      <c r="C517" s="50"/>
      <c r="D517" s="50"/>
      <c r="E517" s="51"/>
      <c r="F517" s="51">
        <f t="shared" si="25"/>
        <v>0</v>
      </c>
      <c r="G517" s="52">
        <f t="shared" si="26"/>
        <v>0</v>
      </c>
      <c r="H517" s="55">
        <f t="shared" si="27"/>
        <v>0</v>
      </c>
    </row>
    <row r="518" spans="1:8" s="54" customFormat="1" hidden="1">
      <c r="A518" s="48" t="str">
        <f>IF((LEN('Copy paste to Here'!G522))&gt;5,((CONCATENATE('Copy paste to Here'!G522," &amp; ",'Copy paste to Here'!D522,"  &amp;  ",'Copy paste to Here'!E522))),"Empty Cell")</f>
        <v>Empty Cell</v>
      </c>
      <c r="B518" s="49">
        <f>'Copy paste to Here'!C522</f>
        <v>0</v>
      </c>
      <c r="C518" s="50"/>
      <c r="D518" s="50"/>
      <c r="E518" s="51"/>
      <c r="F518" s="51">
        <f t="shared" si="25"/>
        <v>0</v>
      </c>
      <c r="G518" s="52">
        <f t="shared" si="26"/>
        <v>0</v>
      </c>
      <c r="H518" s="55">
        <f t="shared" si="27"/>
        <v>0</v>
      </c>
    </row>
    <row r="519" spans="1:8" s="54" customFormat="1" hidden="1">
      <c r="A519" s="48" t="str">
        <f>IF((LEN('Copy paste to Here'!G523))&gt;5,((CONCATENATE('Copy paste to Here'!G523," &amp; ",'Copy paste to Here'!D523,"  &amp;  ",'Copy paste to Here'!E523))),"Empty Cell")</f>
        <v>Empty Cell</v>
      </c>
      <c r="B519" s="49">
        <f>'Copy paste to Here'!C523</f>
        <v>0</v>
      </c>
      <c r="C519" s="50"/>
      <c r="D519" s="50"/>
      <c r="E519" s="51"/>
      <c r="F519" s="51">
        <f t="shared" si="25"/>
        <v>0</v>
      </c>
      <c r="G519" s="52">
        <f t="shared" si="26"/>
        <v>0</v>
      </c>
      <c r="H519" s="55">
        <f t="shared" si="27"/>
        <v>0</v>
      </c>
    </row>
    <row r="520" spans="1:8" s="54" customFormat="1" hidden="1">
      <c r="A520" s="48" t="str">
        <f>IF((LEN('Copy paste to Here'!G524))&gt;5,((CONCATENATE('Copy paste to Here'!G524," &amp; ",'Copy paste to Here'!D524,"  &amp;  ",'Copy paste to Here'!E524))),"Empty Cell")</f>
        <v>Empty Cell</v>
      </c>
      <c r="B520" s="49">
        <f>'Copy paste to Here'!C524</f>
        <v>0</v>
      </c>
      <c r="C520" s="50"/>
      <c r="D520" s="50"/>
      <c r="E520" s="51"/>
      <c r="F520" s="51">
        <f t="shared" si="25"/>
        <v>0</v>
      </c>
      <c r="G520" s="52">
        <f t="shared" si="26"/>
        <v>0</v>
      </c>
      <c r="H520" s="55">
        <f t="shared" si="27"/>
        <v>0</v>
      </c>
    </row>
    <row r="521" spans="1:8" s="54" customFormat="1" hidden="1">
      <c r="A521" s="48" t="str">
        <f>IF((LEN('Copy paste to Here'!G525))&gt;5,((CONCATENATE('Copy paste to Here'!G525," &amp; ",'Copy paste to Here'!D525,"  &amp;  ",'Copy paste to Here'!E525))),"Empty Cell")</f>
        <v>Empty Cell</v>
      </c>
      <c r="B521" s="49">
        <f>'Copy paste to Here'!C525</f>
        <v>0</v>
      </c>
      <c r="C521" s="50"/>
      <c r="D521" s="50"/>
      <c r="E521" s="51"/>
      <c r="F521" s="51">
        <f t="shared" si="25"/>
        <v>0</v>
      </c>
      <c r="G521" s="52">
        <f t="shared" si="26"/>
        <v>0</v>
      </c>
      <c r="H521" s="55">
        <f t="shared" si="27"/>
        <v>0</v>
      </c>
    </row>
    <row r="522" spans="1:8" s="54" customFormat="1" hidden="1">
      <c r="A522" s="48" t="str">
        <f>IF((LEN('Copy paste to Here'!G526))&gt;5,((CONCATENATE('Copy paste to Here'!G526," &amp; ",'Copy paste to Here'!D526,"  &amp;  ",'Copy paste to Here'!E526))),"Empty Cell")</f>
        <v>Empty Cell</v>
      </c>
      <c r="B522" s="49">
        <f>'Copy paste to Here'!C526</f>
        <v>0</v>
      </c>
      <c r="C522" s="50"/>
      <c r="D522" s="50"/>
      <c r="E522" s="51"/>
      <c r="F522" s="51">
        <f t="shared" si="25"/>
        <v>0</v>
      </c>
      <c r="G522" s="52">
        <f t="shared" si="26"/>
        <v>0</v>
      </c>
      <c r="H522" s="55">
        <f t="shared" si="27"/>
        <v>0</v>
      </c>
    </row>
    <row r="523" spans="1:8" s="54" customFormat="1" hidden="1">
      <c r="A523" s="48" t="str">
        <f>IF((LEN('Copy paste to Here'!G527))&gt;5,((CONCATENATE('Copy paste to Here'!G527," &amp; ",'Copy paste to Here'!D527,"  &amp;  ",'Copy paste to Here'!E527))),"Empty Cell")</f>
        <v>Empty Cell</v>
      </c>
      <c r="B523" s="49">
        <f>'Copy paste to Here'!C527</f>
        <v>0</v>
      </c>
      <c r="C523" s="50"/>
      <c r="D523" s="50"/>
      <c r="E523" s="51"/>
      <c r="F523" s="51">
        <f t="shared" si="25"/>
        <v>0</v>
      </c>
      <c r="G523" s="52">
        <f t="shared" si="26"/>
        <v>0</v>
      </c>
      <c r="H523" s="55">
        <f t="shared" si="27"/>
        <v>0</v>
      </c>
    </row>
    <row r="524" spans="1:8" s="54" customFormat="1" hidden="1">
      <c r="A524" s="48" t="str">
        <f>IF((LEN('Copy paste to Here'!G528))&gt;5,((CONCATENATE('Copy paste to Here'!G528," &amp; ",'Copy paste to Here'!D528,"  &amp;  ",'Copy paste to Here'!E528))),"Empty Cell")</f>
        <v>Empty Cell</v>
      </c>
      <c r="B524" s="49">
        <f>'Copy paste to Here'!C528</f>
        <v>0</v>
      </c>
      <c r="C524" s="50"/>
      <c r="D524" s="50"/>
      <c r="E524" s="51"/>
      <c r="F524" s="51">
        <f t="shared" si="25"/>
        <v>0</v>
      </c>
      <c r="G524" s="52">
        <f t="shared" si="26"/>
        <v>0</v>
      </c>
      <c r="H524" s="55">
        <f t="shared" si="27"/>
        <v>0</v>
      </c>
    </row>
    <row r="525" spans="1:8" s="54" customFormat="1" hidden="1">
      <c r="A525" s="48" t="str">
        <f>IF((LEN('Copy paste to Here'!G529))&gt;5,((CONCATENATE('Copy paste to Here'!G529," &amp; ",'Copy paste to Here'!D529,"  &amp;  ",'Copy paste to Here'!E529))),"Empty Cell")</f>
        <v>Empty Cell</v>
      </c>
      <c r="B525" s="49">
        <f>'Copy paste to Here'!C529</f>
        <v>0</v>
      </c>
      <c r="C525" s="50"/>
      <c r="D525" s="50"/>
      <c r="E525" s="51"/>
      <c r="F525" s="51">
        <f t="shared" si="25"/>
        <v>0</v>
      </c>
      <c r="G525" s="52">
        <f t="shared" si="26"/>
        <v>0</v>
      </c>
      <c r="H525" s="55">
        <f t="shared" si="27"/>
        <v>0</v>
      </c>
    </row>
    <row r="526" spans="1:8" s="54" customFormat="1" hidden="1">
      <c r="A526" s="48" t="str">
        <f>IF((LEN('Copy paste to Here'!G530))&gt;5,((CONCATENATE('Copy paste to Here'!G530," &amp; ",'Copy paste to Here'!D530,"  &amp;  ",'Copy paste to Here'!E530))),"Empty Cell")</f>
        <v>Empty Cell</v>
      </c>
      <c r="B526" s="49">
        <f>'Copy paste to Here'!C530</f>
        <v>0</v>
      </c>
      <c r="C526" s="50"/>
      <c r="D526" s="50"/>
      <c r="E526" s="51"/>
      <c r="F526" s="51">
        <f t="shared" si="25"/>
        <v>0</v>
      </c>
      <c r="G526" s="52">
        <f t="shared" si="26"/>
        <v>0</v>
      </c>
      <c r="H526" s="55">
        <f t="shared" si="27"/>
        <v>0</v>
      </c>
    </row>
    <row r="527" spans="1:8" s="54" customFormat="1" hidden="1">
      <c r="A527" s="48" t="str">
        <f>IF((LEN('Copy paste to Here'!G531))&gt;5,((CONCATENATE('Copy paste to Here'!G531," &amp; ",'Copy paste to Here'!D531,"  &amp;  ",'Copy paste to Here'!E531))),"Empty Cell")</f>
        <v>Empty Cell</v>
      </c>
      <c r="B527" s="49">
        <f>'Copy paste to Here'!C531</f>
        <v>0</v>
      </c>
      <c r="C527" s="50"/>
      <c r="D527" s="50"/>
      <c r="E527" s="51"/>
      <c r="F527" s="51">
        <f t="shared" si="25"/>
        <v>0</v>
      </c>
      <c r="G527" s="52">
        <f t="shared" si="26"/>
        <v>0</v>
      </c>
      <c r="H527" s="55">
        <f t="shared" si="27"/>
        <v>0</v>
      </c>
    </row>
    <row r="528" spans="1:8" s="54" customFormat="1" hidden="1">
      <c r="A528" s="48" t="str">
        <f>IF((LEN('Copy paste to Here'!G532))&gt;5,((CONCATENATE('Copy paste to Here'!G532," &amp; ",'Copy paste to Here'!D532,"  &amp;  ",'Copy paste to Here'!E532))),"Empty Cell")</f>
        <v>Empty Cell</v>
      </c>
      <c r="B528" s="49">
        <f>'Copy paste to Here'!C532</f>
        <v>0</v>
      </c>
      <c r="C528" s="50"/>
      <c r="D528" s="50"/>
      <c r="E528" s="51"/>
      <c r="F528" s="51">
        <f t="shared" si="25"/>
        <v>0</v>
      </c>
      <c r="G528" s="52">
        <f t="shared" si="26"/>
        <v>0</v>
      </c>
      <c r="H528" s="55">
        <f t="shared" si="27"/>
        <v>0</v>
      </c>
    </row>
    <row r="529" spans="1:8" s="54" customFormat="1" hidden="1">
      <c r="A529" s="48" t="str">
        <f>IF((LEN('Copy paste to Here'!G533))&gt;5,((CONCATENATE('Copy paste to Here'!G533," &amp; ",'Copy paste to Here'!D533,"  &amp;  ",'Copy paste to Here'!E533))),"Empty Cell")</f>
        <v>Empty Cell</v>
      </c>
      <c r="B529" s="49">
        <f>'Copy paste to Here'!C533</f>
        <v>0</v>
      </c>
      <c r="C529" s="50"/>
      <c r="D529" s="50"/>
      <c r="E529" s="51"/>
      <c r="F529" s="51">
        <f t="shared" si="25"/>
        <v>0</v>
      </c>
      <c r="G529" s="52">
        <f t="shared" si="26"/>
        <v>0</v>
      </c>
      <c r="H529" s="55">
        <f t="shared" si="27"/>
        <v>0</v>
      </c>
    </row>
    <row r="530" spans="1:8" s="54" customFormat="1" hidden="1">
      <c r="A530" s="48" t="str">
        <f>IF((LEN('Copy paste to Here'!G534))&gt;5,((CONCATENATE('Copy paste to Here'!G534," &amp; ",'Copy paste to Here'!D534,"  &amp;  ",'Copy paste to Here'!E534))),"Empty Cell")</f>
        <v>Empty Cell</v>
      </c>
      <c r="B530" s="49">
        <f>'Copy paste to Here'!C534</f>
        <v>0</v>
      </c>
      <c r="C530" s="50"/>
      <c r="D530" s="50"/>
      <c r="E530" s="51"/>
      <c r="F530" s="51">
        <f t="shared" si="25"/>
        <v>0</v>
      </c>
      <c r="G530" s="52">
        <f t="shared" si="26"/>
        <v>0</v>
      </c>
      <c r="H530" s="55">
        <f t="shared" si="27"/>
        <v>0</v>
      </c>
    </row>
    <row r="531" spans="1:8" s="54" customFormat="1" hidden="1">
      <c r="A531" s="48" t="str">
        <f>IF((LEN('Copy paste to Here'!G535))&gt;5,((CONCATENATE('Copy paste to Here'!G535," &amp; ",'Copy paste to Here'!D535,"  &amp;  ",'Copy paste to Here'!E535))),"Empty Cell")</f>
        <v>Empty Cell</v>
      </c>
      <c r="B531" s="49">
        <f>'Copy paste to Here'!C535</f>
        <v>0</v>
      </c>
      <c r="C531" s="50"/>
      <c r="D531" s="50"/>
      <c r="E531" s="51"/>
      <c r="F531" s="51">
        <f t="shared" ref="F531:F594" si="28">D531*E531</f>
        <v>0</v>
      </c>
      <c r="G531" s="52">
        <f t="shared" ref="G531:G594" si="29">E531*$E$14</f>
        <v>0</v>
      </c>
      <c r="H531" s="55">
        <f t="shared" ref="H531:H594" si="30">D531*G531</f>
        <v>0</v>
      </c>
    </row>
    <row r="532" spans="1:8" s="54" customFormat="1" hidden="1">
      <c r="A532" s="48" t="str">
        <f>IF((LEN('Copy paste to Here'!G536))&gt;5,((CONCATENATE('Copy paste to Here'!G536," &amp; ",'Copy paste to Here'!D536,"  &amp;  ",'Copy paste to Here'!E536))),"Empty Cell")</f>
        <v>Empty Cell</v>
      </c>
      <c r="B532" s="49">
        <f>'Copy paste to Here'!C536</f>
        <v>0</v>
      </c>
      <c r="C532" s="50"/>
      <c r="D532" s="50"/>
      <c r="E532" s="51"/>
      <c r="F532" s="51">
        <f t="shared" si="28"/>
        <v>0</v>
      </c>
      <c r="G532" s="52">
        <f t="shared" si="29"/>
        <v>0</v>
      </c>
      <c r="H532" s="55">
        <f t="shared" si="30"/>
        <v>0</v>
      </c>
    </row>
    <row r="533" spans="1:8" s="54" customFormat="1" hidden="1">
      <c r="A533" s="48" t="str">
        <f>IF((LEN('Copy paste to Here'!G537))&gt;5,((CONCATENATE('Copy paste to Here'!G537," &amp; ",'Copy paste to Here'!D537,"  &amp;  ",'Copy paste to Here'!E537))),"Empty Cell")</f>
        <v>Empty Cell</v>
      </c>
      <c r="B533" s="49">
        <f>'Copy paste to Here'!C537</f>
        <v>0</v>
      </c>
      <c r="C533" s="50"/>
      <c r="D533" s="50"/>
      <c r="E533" s="51"/>
      <c r="F533" s="51">
        <f t="shared" si="28"/>
        <v>0</v>
      </c>
      <c r="G533" s="52">
        <f t="shared" si="29"/>
        <v>0</v>
      </c>
      <c r="H533" s="55">
        <f t="shared" si="30"/>
        <v>0</v>
      </c>
    </row>
    <row r="534" spans="1:8" s="54" customFormat="1" hidden="1">
      <c r="A534" s="48" t="str">
        <f>IF((LEN('Copy paste to Here'!G538))&gt;5,((CONCATENATE('Copy paste to Here'!G538," &amp; ",'Copy paste to Here'!D538,"  &amp;  ",'Copy paste to Here'!E538))),"Empty Cell")</f>
        <v>Empty Cell</v>
      </c>
      <c r="B534" s="49">
        <f>'Copy paste to Here'!C538</f>
        <v>0</v>
      </c>
      <c r="C534" s="50"/>
      <c r="D534" s="50"/>
      <c r="E534" s="51"/>
      <c r="F534" s="51">
        <f t="shared" si="28"/>
        <v>0</v>
      </c>
      <c r="G534" s="52">
        <f t="shared" si="29"/>
        <v>0</v>
      </c>
      <c r="H534" s="55">
        <f t="shared" si="30"/>
        <v>0</v>
      </c>
    </row>
    <row r="535" spans="1:8" s="54" customFormat="1" hidden="1">
      <c r="A535" s="48" t="str">
        <f>IF((LEN('Copy paste to Here'!G539))&gt;5,((CONCATENATE('Copy paste to Here'!G539," &amp; ",'Copy paste to Here'!D539,"  &amp;  ",'Copy paste to Here'!E539))),"Empty Cell")</f>
        <v>Empty Cell</v>
      </c>
      <c r="B535" s="49">
        <f>'Copy paste to Here'!C539</f>
        <v>0</v>
      </c>
      <c r="C535" s="50"/>
      <c r="D535" s="50"/>
      <c r="E535" s="51"/>
      <c r="F535" s="51">
        <f t="shared" si="28"/>
        <v>0</v>
      </c>
      <c r="G535" s="52">
        <f t="shared" si="29"/>
        <v>0</v>
      </c>
      <c r="H535" s="55">
        <f t="shared" si="30"/>
        <v>0</v>
      </c>
    </row>
    <row r="536" spans="1:8" s="54" customFormat="1" hidden="1">
      <c r="A536" s="48" t="str">
        <f>IF((LEN('Copy paste to Here'!G540))&gt;5,((CONCATENATE('Copy paste to Here'!G540," &amp; ",'Copy paste to Here'!D540,"  &amp;  ",'Copy paste to Here'!E540))),"Empty Cell")</f>
        <v>Empty Cell</v>
      </c>
      <c r="B536" s="49">
        <f>'Copy paste to Here'!C540</f>
        <v>0</v>
      </c>
      <c r="C536" s="50"/>
      <c r="D536" s="50"/>
      <c r="E536" s="51"/>
      <c r="F536" s="51">
        <f t="shared" si="28"/>
        <v>0</v>
      </c>
      <c r="G536" s="52">
        <f t="shared" si="29"/>
        <v>0</v>
      </c>
      <c r="H536" s="55">
        <f t="shared" si="30"/>
        <v>0</v>
      </c>
    </row>
    <row r="537" spans="1:8" s="54" customFormat="1" hidden="1">
      <c r="A537" s="48" t="str">
        <f>IF((LEN('Copy paste to Here'!G541))&gt;5,((CONCATENATE('Copy paste to Here'!G541," &amp; ",'Copy paste to Here'!D541,"  &amp;  ",'Copy paste to Here'!E541))),"Empty Cell")</f>
        <v>Empty Cell</v>
      </c>
      <c r="B537" s="49">
        <f>'Copy paste to Here'!C541</f>
        <v>0</v>
      </c>
      <c r="C537" s="50"/>
      <c r="D537" s="50"/>
      <c r="E537" s="51"/>
      <c r="F537" s="51">
        <f t="shared" si="28"/>
        <v>0</v>
      </c>
      <c r="G537" s="52">
        <f t="shared" si="29"/>
        <v>0</v>
      </c>
      <c r="H537" s="55">
        <f t="shared" si="30"/>
        <v>0</v>
      </c>
    </row>
    <row r="538" spans="1:8" s="54" customFormat="1" hidden="1">
      <c r="A538" s="48" t="str">
        <f>IF((LEN('Copy paste to Here'!G542))&gt;5,((CONCATENATE('Copy paste to Here'!G542," &amp; ",'Copy paste to Here'!D542,"  &amp;  ",'Copy paste to Here'!E542))),"Empty Cell")</f>
        <v>Empty Cell</v>
      </c>
      <c r="B538" s="49">
        <f>'Copy paste to Here'!C542</f>
        <v>0</v>
      </c>
      <c r="C538" s="50"/>
      <c r="D538" s="50"/>
      <c r="E538" s="51"/>
      <c r="F538" s="51">
        <f t="shared" si="28"/>
        <v>0</v>
      </c>
      <c r="G538" s="52">
        <f t="shared" si="29"/>
        <v>0</v>
      </c>
      <c r="H538" s="55">
        <f t="shared" si="30"/>
        <v>0</v>
      </c>
    </row>
    <row r="539" spans="1:8" s="54" customFormat="1" hidden="1">
      <c r="A539" s="48" t="str">
        <f>IF((LEN('Copy paste to Here'!G543))&gt;5,((CONCATENATE('Copy paste to Here'!G543," &amp; ",'Copy paste to Here'!D543,"  &amp;  ",'Copy paste to Here'!E543))),"Empty Cell")</f>
        <v>Empty Cell</v>
      </c>
      <c r="B539" s="49">
        <f>'Copy paste to Here'!C543</f>
        <v>0</v>
      </c>
      <c r="C539" s="50"/>
      <c r="D539" s="50"/>
      <c r="E539" s="51"/>
      <c r="F539" s="51">
        <f t="shared" si="28"/>
        <v>0</v>
      </c>
      <c r="G539" s="52">
        <f t="shared" si="29"/>
        <v>0</v>
      </c>
      <c r="H539" s="55">
        <f t="shared" si="30"/>
        <v>0</v>
      </c>
    </row>
    <row r="540" spans="1:8" s="54" customFormat="1" hidden="1">
      <c r="A540" s="48" t="str">
        <f>IF((LEN('Copy paste to Here'!G544))&gt;5,((CONCATENATE('Copy paste to Here'!G544," &amp; ",'Copy paste to Here'!D544,"  &amp;  ",'Copy paste to Here'!E544))),"Empty Cell")</f>
        <v>Empty Cell</v>
      </c>
      <c r="B540" s="49">
        <f>'Copy paste to Here'!C544</f>
        <v>0</v>
      </c>
      <c r="C540" s="50"/>
      <c r="D540" s="50"/>
      <c r="E540" s="51"/>
      <c r="F540" s="51">
        <f t="shared" si="28"/>
        <v>0</v>
      </c>
      <c r="G540" s="52">
        <f t="shared" si="29"/>
        <v>0</v>
      </c>
      <c r="H540" s="55">
        <f t="shared" si="30"/>
        <v>0</v>
      </c>
    </row>
    <row r="541" spans="1:8" s="54" customFormat="1" hidden="1">
      <c r="A541" s="48" t="str">
        <f>IF((LEN('Copy paste to Here'!G545))&gt;5,((CONCATENATE('Copy paste to Here'!G545," &amp; ",'Copy paste to Here'!D545,"  &amp;  ",'Copy paste to Here'!E545))),"Empty Cell")</f>
        <v>Empty Cell</v>
      </c>
      <c r="B541" s="49">
        <f>'Copy paste to Here'!C545</f>
        <v>0</v>
      </c>
      <c r="C541" s="50"/>
      <c r="D541" s="50"/>
      <c r="E541" s="51"/>
      <c r="F541" s="51">
        <f t="shared" si="28"/>
        <v>0</v>
      </c>
      <c r="G541" s="52">
        <f t="shared" si="29"/>
        <v>0</v>
      </c>
      <c r="H541" s="55">
        <f t="shared" si="30"/>
        <v>0</v>
      </c>
    </row>
    <row r="542" spans="1:8" s="54" customFormat="1" hidden="1">
      <c r="A542" s="48" t="str">
        <f>IF((LEN('Copy paste to Here'!G546))&gt;5,((CONCATENATE('Copy paste to Here'!G546," &amp; ",'Copy paste to Here'!D546,"  &amp;  ",'Copy paste to Here'!E546))),"Empty Cell")</f>
        <v>Empty Cell</v>
      </c>
      <c r="B542" s="49">
        <f>'Copy paste to Here'!C546</f>
        <v>0</v>
      </c>
      <c r="C542" s="50"/>
      <c r="D542" s="50"/>
      <c r="E542" s="51"/>
      <c r="F542" s="51">
        <f t="shared" si="28"/>
        <v>0</v>
      </c>
      <c r="G542" s="52">
        <f t="shared" si="29"/>
        <v>0</v>
      </c>
      <c r="H542" s="55">
        <f t="shared" si="30"/>
        <v>0</v>
      </c>
    </row>
    <row r="543" spans="1:8" s="54" customFormat="1" hidden="1">
      <c r="A543" s="48" t="str">
        <f>IF((LEN('Copy paste to Here'!G547))&gt;5,((CONCATENATE('Copy paste to Here'!G547," &amp; ",'Copy paste to Here'!D547,"  &amp;  ",'Copy paste to Here'!E547))),"Empty Cell")</f>
        <v>Empty Cell</v>
      </c>
      <c r="B543" s="49">
        <f>'Copy paste to Here'!C547</f>
        <v>0</v>
      </c>
      <c r="C543" s="50"/>
      <c r="D543" s="50"/>
      <c r="E543" s="51"/>
      <c r="F543" s="51">
        <f t="shared" si="28"/>
        <v>0</v>
      </c>
      <c r="G543" s="52">
        <f t="shared" si="29"/>
        <v>0</v>
      </c>
      <c r="H543" s="55">
        <f t="shared" si="30"/>
        <v>0</v>
      </c>
    </row>
    <row r="544" spans="1:8" s="54" customFormat="1" hidden="1">
      <c r="A544" s="48" t="str">
        <f>IF((LEN('Copy paste to Here'!G548))&gt;5,((CONCATENATE('Copy paste to Here'!G548," &amp; ",'Copy paste to Here'!D548,"  &amp;  ",'Copy paste to Here'!E548))),"Empty Cell")</f>
        <v>Empty Cell</v>
      </c>
      <c r="B544" s="49">
        <f>'Copy paste to Here'!C548</f>
        <v>0</v>
      </c>
      <c r="C544" s="50"/>
      <c r="D544" s="50"/>
      <c r="E544" s="51"/>
      <c r="F544" s="51">
        <f t="shared" si="28"/>
        <v>0</v>
      </c>
      <c r="G544" s="52">
        <f t="shared" si="29"/>
        <v>0</v>
      </c>
      <c r="H544" s="55">
        <f t="shared" si="30"/>
        <v>0</v>
      </c>
    </row>
    <row r="545" spans="1:8" s="54" customFormat="1" hidden="1">
      <c r="A545" s="48" t="str">
        <f>IF((LEN('Copy paste to Here'!G549))&gt;5,((CONCATENATE('Copy paste to Here'!G549," &amp; ",'Copy paste to Here'!D549,"  &amp;  ",'Copy paste to Here'!E549))),"Empty Cell")</f>
        <v>Empty Cell</v>
      </c>
      <c r="B545" s="49">
        <f>'Copy paste to Here'!C549</f>
        <v>0</v>
      </c>
      <c r="C545" s="50"/>
      <c r="D545" s="50"/>
      <c r="E545" s="51"/>
      <c r="F545" s="51">
        <f t="shared" si="28"/>
        <v>0</v>
      </c>
      <c r="G545" s="52">
        <f t="shared" si="29"/>
        <v>0</v>
      </c>
      <c r="H545" s="55">
        <f t="shared" si="30"/>
        <v>0</v>
      </c>
    </row>
    <row r="546" spans="1:8" s="54" customFormat="1" hidden="1">
      <c r="A546" s="48" t="str">
        <f>IF((LEN('Copy paste to Here'!G550))&gt;5,((CONCATENATE('Copy paste to Here'!G550," &amp; ",'Copy paste to Here'!D550,"  &amp;  ",'Copy paste to Here'!E550))),"Empty Cell")</f>
        <v>Empty Cell</v>
      </c>
      <c r="B546" s="49">
        <f>'Copy paste to Here'!C550</f>
        <v>0</v>
      </c>
      <c r="C546" s="50"/>
      <c r="D546" s="50"/>
      <c r="E546" s="51"/>
      <c r="F546" s="51">
        <f t="shared" si="28"/>
        <v>0</v>
      </c>
      <c r="G546" s="52">
        <f t="shared" si="29"/>
        <v>0</v>
      </c>
      <c r="H546" s="55">
        <f t="shared" si="30"/>
        <v>0</v>
      </c>
    </row>
    <row r="547" spans="1:8" s="54" customFormat="1" hidden="1">
      <c r="A547" s="48" t="str">
        <f>IF((LEN('Copy paste to Here'!G551))&gt;5,((CONCATENATE('Copy paste to Here'!G551," &amp; ",'Copy paste to Here'!D551,"  &amp;  ",'Copy paste to Here'!E551))),"Empty Cell")</f>
        <v>Empty Cell</v>
      </c>
      <c r="B547" s="49">
        <f>'Copy paste to Here'!C551</f>
        <v>0</v>
      </c>
      <c r="C547" s="50"/>
      <c r="D547" s="50"/>
      <c r="E547" s="51"/>
      <c r="F547" s="51">
        <f t="shared" si="28"/>
        <v>0</v>
      </c>
      <c r="G547" s="52">
        <f t="shared" si="29"/>
        <v>0</v>
      </c>
      <c r="H547" s="55">
        <f t="shared" si="30"/>
        <v>0</v>
      </c>
    </row>
    <row r="548" spans="1:8" s="54" customFormat="1" hidden="1">
      <c r="A548" s="48" t="str">
        <f>IF((LEN('Copy paste to Here'!G552))&gt;5,((CONCATENATE('Copy paste to Here'!G552," &amp; ",'Copy paste to Here'!D552,"  &amp;  ",'Copy paste to Here'!E552))),"Empty Cell")</f>
        <v>Empty Cell</v>
      </c>
      <c r="B548" s="49">
        <f>'Copy paste to Here'!C552</f>
        <v>0</v>
      </c>
      <c r="C548" s="50"/>
      <c r="D548" s="50"/>
      <c r="E548" s="51"/>
      <c r="F548" s="51">
        <f t="shared" si="28"/>
        <v>0</v>
      </c>
      <c r="G548" s="52">
        <f t="shared" si="29"/>
        <v>0</v>
      </c>
      <c r="H548" s="55">
        <f t="shared" si="30"/>
        <v>0</v>
      </c>
    </row>
    <row r="549" spans="1:8" s="54" customFormat="1" hidden="1">
      <c r="A549" s="48" t="str">
        <f>IF((LEN('Copy paste to Here'!G553))&gt;5,((CONCATENATE('Copy paste to Here'!G553," &amp; ",'Copy paste to Here'!D553,"  &amp;  ",'Copy paste to Here'!E553))),"Empty Cell")</f>
        <v>Empty Cell</v>
      </c>
      <c r="B549" s="49">
        <f>'Copy paste to Here'!C553</f>
        <v>0</v>
      </c>
      <c r="C549" s="50"/>
      <c r="D549" s="50"/>
      <c r="E549" s="51"/>
      <c r="F549" s="51">
        <f t="shared" si="28"/>
        <v>0</v>
      </c>
      <c r="G549" s="52">
        <f t="shared" si="29"/>
        <v>0</v>
      </c>
      <c r="H549" s="55">
        <f t="shared" si="30"/>
        <v>0</v>
      </c>
    </row>
    <row r="550" spans="1:8" s="54" customFormat="1" hidden="1">
      <c r="A550" s="48" t="str">
        <f>IF((LEN('Copy paste to Here'!G554))&gt;5,((CONCATENATE('Copy paste to Here'!G554," &amp; ",'Copy paste to Here'!D554,"  &amp;  ",'Copy paste to Here'!E554))),"Empty Cell")</f>
        <v>Empty Cell</v>
      </c>
      <c r="B550" s="49">
        <f>'Copy paste to Here'!C554</f>
        <v>0</v>
      </c>
      <c r="C550" s="50"/>
      <c r="D550" s="50"/>
      <c r="E550" s="51"/>
      <c r="F550" s="51">
        <f t="shared" si="28"/>
        <v>0</v>
      </c>
      <c r="G550" s="52">
        <f t="shared" si="29"/>
        <v>0</v>
      </c>
      <c r="H550" s="55">
        <f t="shared" si="30"/>
        <v>0</v>
      </c>
    </row>
    <row r="551" spans="1:8" s="54" customFormat="1" hidden="1">
      <c r="A551" s="48" t="str">
        <f>IF((LEN('Copy paste to Here'!G555))&gt;5,((CONCATENATE('Copy paste to Here'!G555," &amp; ",'Copy paste to Here'!D555,"  &amp;  ",'Copy paste to Here'!E555))),"Empty Cell")</f>
        <v>Empty Cell</v>
      </c>
      <c r="B551" s="49">
        <f>'Copy paste to Here'!C555</f>
        <v>0</v>
      </c>
      <c r="C551" s="50"/>
      <c r="D551" s="50"/>
      <c r="E551" s="51"/>
      <c r="F551" s="51">
        <f t="shared" si="28"/>
        <v>0</v>
      </c>
      <c r="G551" s="52">
        <f t="shared" si="29"/>
        <v>0</v>
      </c>
      <c r="H551" s="55">
        <f t="shared" si="30"/>
        <v>0</v>
      </c>
    </row>
    <row r="552" spans="1:8" s="54" customFormat="1" hidden="1">
      <c r="A552" s="48" t="str">
        <f>IF((LEN('Copy paste to Here'!G556))&gt;5,((CONCATENATE('Copy paste to Here'!G556," &amp; ",'Copy paste to Here'!D556,"  &amp;  ",'Copy paste to Here'!E556))),"Empty Cell")</f>
        <v>Empty Cell</v>
      </c>
      <c r="B552" s="49">
        <f>'Copy paste to Here'!C556</f>
        <v>0</v>
      </c>
      <c r="C552" s="50"/>
      <c r="D552" s="50"/>
      <c r="E552" s="51"/>
      <c r="F552" s="51">
        <f t="shared" si="28"/>
        <v>0</v>
      </c>
      <c r="G552" s="52">
        <f t="shared" si="29"/>
        <v>0</v>
      </c>
      <c r="H552" s="55">
        <f t="shared" si="30"/>
        <v>0</v>
      </c>
    </row>
    <row r="553" spans="1:8" s="54" customFormat="1" hidden="1">
      <c r="A553" s="48" t="str">
        <f>IF((LEN('Copy paste to Here'!G557))&gt;5,((CONCATENATE('Copy paste to Here'!G557," &amp; ",'Copy paste to Here'!D557,"  &amp;  ",'Copy paste to Here'!E557))),"Empty Cell")</f>
        <v>Empty Cell</v>
      </c>
      <c r="B553" s="49">
        <f>'Copy paste to Here'!C557</f>
        <v>0</v>
      </c>
      <c r="C553" s="50"/>
      <c r="D553" s="50"/>
      <c r="E553" s="51"/>
      <c r="F553" s="51">
        <f t="shared" si="28"/>
        <v>0</v>
      </c>
      <c r="G553" s="52">
        <f t="shared" si="29"/>
        <v>0</v>
      </c>
      <c r="H553" s="55">
        <f t="shared" si="30"/>
        <v>0</v>
      </c>
    </row>
    <row r="554" spans="1:8" s="54" customFormat="1" hidden="1">
      <c r="A554" s="48" t="str">
        <f>IF((LEN('Copy paste to Here'!G558))&gt;5,((CONCATENATE('Copy paste to Here'!G558," &amp; ",'Copy paste to Here'!D558,"  &amp;  ",'Copy paste to Here'!E558))),"Empty Cell")</f>
        <v>Empty Cell</v>
      </c>
      <c r="B554" s="49">
        <f>'Copy paste to Here'!C558</f>
        <v>0</v>
      </c>
      <c r="C554" s="50"/>
      <c r="D554" s="50"/>
      <c r="E554" s="51"/>
      <c r="F554" s="51">
        <f t="shared" si="28"/>
        <v>0</v>
      </c>
      <c r="G554" s="52">
        <f t="shared" si="29"/>
        <v>0</v>
      </c>
      <c r="H554" s="55">
        <f t="shared" si="30"/>
        <v>0</v>
      </c>
    </row>
    <row r="555" spans="1:8" s="54" customFormat="1" hidden="1">
      <c r="A555" s="48" t="str">
        <f>IF((LEN('Copy paste to Here'!G559))&gt;5,((CONCATENATE('Copy paste to Here'!G559," &amp; ",'Copy paste to Here'!D559,"  &amp;  ",'Copy paste to Here'!E559))),"Empty Cell")</f>
        <v>Empty Cell</v>
      </c>
      <c r="B555" s="49">
        <f>'Copy paste to Here'!C559</f>
        <v>0</v>
      </c>
      <c r="C555" s="50"/>
      <c r="D555" s="50"/>
      <c r="E555" s="51"/>
      <c r="F555" s="51">
        <f t="shared" si="28"/>
        <v>0</v>
      </c>
      <c r="G555" s="52">
        <f t="shared" si="29"/>
        <v>0</v>
      </c>
      <c r="H555" s="55">
        <f t="shared" si="30"/>
        <v>0</v>
      </c>
    </row>
    <row r="556" spans="1:8" s="54" customFormat="1" hidden="1">
      <c r="A556" s="48" t="str">
        <f>IF((LEN('Copy paste to Here'!G560))&gt;5,((CONCATENATE('Copy paste to Here'!G560," &amp; ",'Copy paste to Here'!D560,"  &amp;  ",'Copy paste to Here'!E560))),"Empty Cell")</f>
        <v>Empty Cell</v>
      </c>
      <c r="B556" s="49">
        <f>'Copy paste to Here'!C560</f>
        <v>0</v>
      </c>
      <c r="C556" s="50"/>
      <c r="D556" s="50"/>
      <c r="E556" s="51"/>
      <c r="F556" s="51">
        <f t="shared" si="28"/>
        <v>0</v>
      </c>
      <c r="G556" s="52">
        <f t="shared" si="29"/>
        <v>0</v>
      </c>
      <c r="H556" s="55">
        <f t="shared" si="30"/>
        <v>0</v>
      </c>
    </row>
    <row r="557" spans="1:8" s="54" customFormat="1" hidden="1">
      <c r="A557" s="48" t="str">
        <f>IF((LEN('Copy paste to Here'!G561))&gt;5,((CONCATENATE('Copy paste to Here'!G561," &amp; ",'Copy paste to Here'!D561,"  &amp;  ",'Copy paste to Here'!E561))),"Empty Cell")</f>
        <v>Empty Cell</v>
      </c>
      <c r="B557" s="49">
        <f>'Copy paste to Here'!C561</f>
        <v>0</v>
      </c>
      <c r="C557" s="50"/>
      <c r="D557" s="50"/>
      <c r="E557" s="51"/>
      <c r="F557" s="51">
        <f t="shared" si="28"/>
        <v>0</v>
      </c>
      <c r="G557" s="52">
        <f t="shared" si="29"/>
        <v>0</v>
      </c>
      <c r="H557" s="55">
        <f t="shared" si="30"/>
        <v>0</v>
      </c>
    </row>
    <row r="558" spans="1:8" s="54" customFormat="1" hidden="1">
      <c r="A558" s="48" t="str">
        <f>IF((LEN('Copy paste to Here'!G562))&gt;5,((CONCATENATE('Copy paste to Here'!G562," &amp; ",'Copy paste to Here'!D562,"  &amp;  ",'Copy paste to Here'!E562))),"Empty Cell")</f>
        <v>Empty Cell</v>
      </c>
      <c r="B558" s="49">
        <f>'Copy paste to Here'!C562</f>
        <v>0</v>
      </c>
      <c r="C558" s="50"/>
      <c r="D558" s="50"/>
      <c r="E558" s="51"/>
      <c r="F558" s="51">
        <f t="shared" si="28"/>
        <v>0</v>
      </c>
      <c r="G558" s="52">
        <f t="shared" si="29"/>
        <v>0</v>
      </c>
      <c r="H558" s="55">
        <f t="shared" si="30"/>
        <v>0</v>
      </c>
    </row>
    <row r="559" spans="1:8" s="54" customFormat="1" hidden="1">
      <c r="A559" s="48" t="str">
        <f>IF((LEN('Copy paste to Here'!G563))&gt;5,((CONCATENATE('Copy paste to Here'!G563," &amp; ",'Copy paste to Here'!D563,"  &amp;  ",'Copy paste to Here'!E563))),"Empty Cell")</f>
        <v>Empty Cell</v>
      </c>
      <c r="B559" s="49">
        <f>'Copy paste to Here'!C563</f>
        <v>0</v>
      </c>
      <c r="C559" s="50"/>
      <c r="D559" s="50"/>
      <c r="E559" s="51"/>
      <c r="F559" s="51">
        <f t="shared" si="28"/>
        <v>0</v>
      </c>
      <c r="G559" s="52">
        <f t="shared" si="29"/>
        <v>0</v>
      </c>
      <c r="H559" s="55">
        <f t="shared" si="30"/>
        <v>0</v>
      </c>
    </row>
    <row r="560" spans="1:8" s="54" customFormat="1" hidden="1">
      <c r="A560" s="48" t="str">
        <f>IF((LEN('Copy paste to Here'!G564))&gt;5,((CONCATENATE('Copy paste to Here'!G564," &amp; ",'Copy paste to Here'!D564,"  &amp;  ",'Copy paste to Here'!E564))),"Empty Cell")</f>
        <v>Empty Cell</v>
      </c>
      <c r="B560" s="49">
        <f>'Copy paste to Here'!C564</f>
        <v>0</v>
      </c>
      <c r="C560" s="50"/>
      <c r="D560" s="50"/>
      <c r="E560" s="51"/>
      <c r="F560" s="51">
        <f t="shared" si="28"/>
        <v>0</v>
      </c>
      <c r="G560" s="52">
        <f t="shared" si="29"/>
        <v>0</v>
      </c>
      <c r="H560" s="55">
        <f t="shared" si="30"/>
        <v>0</v>
      </c>
    </row>
    <row r="561" spans="1:8" s="54" customFormat="1" hidden="1">
      <c r="A561" s="48" t="str">
        <f>IF((LEN('Copy paste to Here'!G565))&gt;5,((CONCATENATE('Copy paste to Here'!G565," &amp; ",'Copy paste to Here'!D565,"  &amp;  ",'Copy paste to Here'!E565))),"Empty Cell")</f>
        <v>Empty Cell</v>
      </c>
      <c r="B561" s="49">
        <f>'Copy paste to Here'!C565</f>
        <v>0</v>
      </c>
      <c r="C561" s="50"/>
      <c r="D561" s="50"/>
      <c r="E561" s="51"/>
      <c r="F561" s="51">
        <f t="shared" si="28"/>
        <v>0</v>
      </c>
      <c r="G561" s="52">
        <f t="shared" si="29"/>
        <v>0</v>
      </c>
      <c r="H561" s="55">
        <f t="shared" si="30"/>
        <v>0</v>
      </c>
    </row>
    <row r="562" spans="1:8" s="54" customFormat="1" hidden="1">
      <c r="A562" s="48" t="str">
        <f>IF((LEN('Copy paste to Here'!G566))&gt;5,((CONCATENATE('Copy paste to Here'!G566," &amp; ",'Copy paste to Here'!D566,"  &amp;  ",'Copy paste to Here'!E566))),"Empty Cell")</f>
        <v>Empty Cell</v>
      </c>
      <c r="B562" s="49">
        <f>'Copy paste to Here'!C566</f>
        <v>0</v>
      </c>
      <c r="C562" s="50"/>
      <c r="D562" s="50"/>
      <c r="E562" s="51"/>
      <c r="F562" s="51">
        <f t="shared" si="28"/>
        <v>0</v>
      </c>
      <c r="G562" s="52">
        <f t="shared" si="29"/>
        <v>0</v>
      </c>
      <c r="H562" s="55">
        <f t="shared" si="30"/>
        <v>0</v>
      </c>
    </row>
    <row r="563" spans="1:8" s="54" customFormat="1" hidden="1">
      <c r="A563" s="48" t="str">
        <f>IF((LEN('Copy paste to Here'!G567))&gt;5,((CONCATENATE('Copy paste to Here'!G567," &amp; ",'Copy paste to Here'!D567,"  &amp;  ",'Copy paste to Here'!E567))),"Empty Cell")</f>
        <v>Empty Cell</v>
      </c>
      <c r="B563" s="49">
        <f>'Copy paste to Here'!C567</f>
        <v>0</v>
      </c>
      <c r="C563" s="50"/>
      <c r="D563" s="50"/>
      <c r="E563" s="51"/>
      <c r="F563" s="51">
        <f t="shared" si="28"/>
        <v>0</v>
      </c>
      <c r="G563" s="52">
        <f t="shared" si="29"/>
        <v>0</v>
      </c>
      <c r="H563" s="55">
        <f t="shared" si="30"/>
        <v>0</v>
      </c>
    </row>
    <row r="564" spans="1:8" s="54" customFormat="1" hidden="1">
      <c r="A564" s="48" t="str">
        <f>IF((LEN('Copy paste to Here'!G568))&gt;5,((CONCATENATE('Copy paste to Here'!G568," &amp; ",'Copy paste to Here'!D568,"  &amp;  ",'Copy paste to Here'!E568))),"Empty Cell")</f>
        <v>Empty Cell</v>
      </c>
      <c r="B564" s="49">
        <f>'Copy paste to Here'!C568</f>
        <v>0</v>
      </c>
      <c r="C564" s="50"/>
      <c r="D564" s="50"/>
      <c r="E564" s="51"/>
      <c r="F564" s="51">
        <f t="shared" si="28"/>
        <v>0</v>
      </c>
      <c r="G564" s="52">
        <f t="shared" si="29"/>
        <v>0</v>
      </c>
      <c r="H564" s="55">
        <f t="shared" si="30"/>
        <v>0</v>
      </c>
    </row>
    <row r="565" spans="1:8" s="54" customFormat="1" hidden="1">
      <c r="A565" s="48" t="str">
        <f>IF((LEN('Copy paste to Here'!G569))&gt;5,((CONCATENATE('Copy paste to Here'!G569," &amp; ",'Copy paste to Here'!D569,"  &amp;  ",'Copy paste to Here'!E569))),"Empty Cell")</f>
        <v>Empty Cell</v>
      </c>
      <c r="B565" s="49">
        <f>'Copy paste to Here'!C569</f>
        <v>0</v>
      </c>
      <c r="C565" s="50"/>
      <c r="D565" s="50"/>
      <c r="E565" s="51"/>
      <c r="F565" s="51">
        <f t="shared" si="28"/>
        <v>0</v>
      </c>
      <c r="G565" s="52">
        <f t="shared" si="29"/>
        <v>0</v>
      </c>
      <c r="H565" s="55">
        <f t="shared" si="30"/>
        <v>0</v>
      </c>
    </row>
    <row r="566" spans="1:8" s="54" customFormat="1" hidden="1">
      <c r="A566" s="48" t="str">
        <f>IF((LEN('Copy paste to Here'!G570))&gt;5,((CONCATENATE('Copy paste to Here'!G570," &amp; ",'Copy paste to Here'!D570,"  &amp;  ",'Copy paste to Here'!E570))),"Empty Cell")</f>
        <v>Empty Cell</v>
      </c>
      <c r="B566" s="49">
        <f>'Copy paste to Here'!C570</f>
        <v>0</v>
      </c>
      <c r="C566" s="50"/>
      <c r="D566" s="50"/>
      <c r="E566" s="51"/>
      <c r="F566" s="51">
        <f t="shared" si="28"/>
        <v>0</v>
      </c>
      <c r="G566" s="52">
        <f t="shared" si="29"/>
        <v>0</v>
      </c>
      <c r="H566" s="55">
        <f t="shared" si="30"/>
        <v>0</v>
      </c>
    </row>
    <row r="567" spans="1:8" s="54" customFormat="1" hidden="1">
      <c r="A567" s="48" t="str">
        <f>IF((LEN('Copy paste to Here'!G571))&gt;5,((CONCATENATE('Copy paste to Here'!G571," &amp; ",'Copy paste to Here'!D571,"  &amp;  ",'Copy paste to Here'!E571))),"Empty Cell")</f>
        <v>Empty Cell</v>
      </c>
      <c r="B567" s="49">
        <f>'Copy paste to Here'!C571</f>
        <v>0</v>
      </c>
      <c r="C567" s="50"/>
      <c r="D567" s="50"/>
      <c r="E567" s="51"/>
      <c r="F567" s="51">
        <f t="shared" si="28"/>
        <v>0</v>
      </c>
      <c r="G567" s="52">
        <f t="shared" si="29"/>
        <v>0</v>
      </c>
      <c r="H567" s="55">
        <f t="shared" si="30"/>
        <v>0</v>
      </c>
    </row>
    <row r="568" spans="1:8" s="54" customFormat="1" hidden="1">
      <c r="A568" s="48" t="str">
        <f>IF((LEN('Copy paste to Here'!G572))&gt;5,((CONCATENATE('Copy paste to Here'!G572," &amp; ",'Copy paste to Here'!D572,"  &amp;  ",'Copy paste to Here'!E572))),"Empty Cell")</f>
        <v>Empty Cell</v>
      </c>
      <c r="B568" s="49">
        <f>'Copy paste to Here'!C572</f>
        <v>0</v>
      </c>
      <c r="C568" s="50"/>
      <c r="D568" s="50"/>
      <c r="E568" s="51"/>
      <c r="F568" s="51">
        <f t="shared" si="28"/>
        <v>0</v>
      </c>
      <c r="G568" s="52">
        <f t="shared" si="29"/>
        <v>0</v>
      </c>
      <c r="H568" s="55">
        <f t="shared" si="30"/>
        <v>0</v>
      </c>
    </row>
    <row r="569" spans="1:8" s="54" customFormat="1" hidden="1">
      <c r="A569" s="48" t="str">
        <f>IF((LEN('Copy paste to Here'!G573))&gt;5,((CONCATENATE('Copy paste to Here'!G573," &amp; ",'Copy paste to Here'!D573,"  &amp;  ",'Copy paste to Here'!E573))),"Empty Cell")</f>
        <v>Empty Cell</v>
      </c>
      <c r="B569" s="49">
        <f>'Copy paste to Here'!C573</f>
        <v>0</v>
      </c>
      <c r="C569" s="50"/>
      <c r="D569" s="50"/>
      <c r="E569" s="51"/>
      <c r="F569" s="51">
        <f t="shared" si="28"/>
        <v>0</v>
      </c>
      <c r="G569" s="52">
        <f t="shared" si="29"/>
        <v>0</v>
      </c>
      <c r="H569" s="55">
        <f t="shared" si="30"/>
        <v>0</v>
      </c>
    </row>
    <row r="570" spans="1:8" s="54" customFormat="1" hidden="1">
      <c r="A570" s="48" t="str">
        <f>IF((LEN('Copy paste to Here'!G574))&gt;5,((CONCATENATE('Copy paste to Here'!G574," &amp; ",'Copy paste to Here'!D574,"  &amp;  ",'Copy paste to Here'!E574))),"Empty Cell")</f>
        <v>Empty Cell</v>
      </c>
      <c r="B570" s="49">
        <f>'Copy paste to Here'!C574</f>
        <v>0</v>
      </c>
      <c r="C570" s="50"/>
      <c r="D570" s="50"/>
      <c r="E570" s="51"/>
      <c r="F570" s="51">
        <f t="shared" si="28"/>
        <v>0</v>
      </c>
      <c r="G570" s="52">
        <f t="shared" si="29"/>
        <v>0</v>
      </c>
      <c r="H570" s="55">
        <f t="shared" si="30"/>
        <v>0</v>
      </c>
    </row>
    <row r="571" spans="1:8" s="54" customFormat="1" hidden="1">
      <c r="A571" s="48" t="str">
        <f>IF((LEN('Copy paste to Here'!G575))&gt;5,((CONCATENATE('Copy paste to Here'!G575," &amp; ",'Copy paste to Here'!D575,"  &amp;  ",'Copy paste to Here'!E575))),"Empty Cell")</f>
        <v>Empty Cell</v>
      </c>
      <c r="B571" s="49">
        <f>'Copy paste to Here'!C575</f>
        <v>0</v>
      </c>
      <c r="C571" s="50"/>
      <c r="D571" s="50"/>
      <c r="E571" s="51"/>
      <c r="F571" s="51">
        <f t="shared" si="28"/>
        <v>0</v>
      </c>
      <c r="G571" s="52">
        <f t="shared" si="29"/>
        <v>0</v>
      </c>
      <c r="H571" s="55">
        <f t="shared" si="30"/>
        <v>0</v>
      </c>
    </row>
    <row r="572" spans="1:8" s="54" customFormat="1" hidden="1">
      <c r="A572" s="48" t="str">
        <f>IF((LEN('Copy paste to Here'!G576))&gt;5,((CONCATENATE('Copy paste to Here'!G576," &amp; ",'Copy paste to Here'!D576,"  &amp;  ",'Copy paste to Here'!E576))),"Empty Cell")</f>
        <v>Empty Cell</v>
      </c>
      <c r="B572" s="49">
        <f>'Copy paste to Here'!C576</f>
        <v>0</v>
      </c>
      <c r="C572" s="50"/>
      <c r="D572" s="50"/>
      <c r="E572" s="51"/>
      <c r="F572" s="51">
        <f t="shared" si="28"/>
        <v>0</v>
      </c>
      <c r="G572" s="52">
        <f t="shared" si="29"/>
        <v>0</v>
      </c>
      <c r="H572" s="55">
        <f t="shared" si="30"/>
        <v>0</v>
      </c>
    </row>
    <row r="573" spans="1:8" s="54" customFormat="1" hidden="1">
      <c r="A573" s="48" t="str">
        <f>IF((LEN('Copy paste to Here'!G577))&gt;5,((CONCATENATE('Copy paste to Here'!G577," &amp; ",'Copy paste to Here'!D577,"  &amp;  ",'Copy paste to Here'!E577))),"Empty Cell")</f>
        <v>Empty Cell</v>
      </c>
      <c r="B573" s="49">
        <f>'Copy paste to Here'!C577</f>
        <v>0</v>
      </c>
      <c r="C573" s="50"/>
      <c r="D573" s="50"/>
      <c r="E573" s="51"/>
      <c r="F573" s="51">
        <f t="shared" si="28"/>
        <v>0</v>
      </c>
      <c r="G573" s="52">
        <f t="shared" si="29"/>
        <v>0</v>
      </c>
      <c r="H573" s="55">
        <f t="shared" si="30"/>
        <v>0</v>
      </c>
    </row>
    <row r="574" spans="1:8" s="54" customFormat="1" hidden="1">
      <c r="A574" s="48" t="str">
        <f>IF((LEN('Copy paste to Here'!G578))&gt;5,((CONCATENATE('Copy paste to Here'!G578," &amp; ",'Copy paste to Here'!D578,"  &amp;  ",'Copy paste to Here'!E578))),"Empty Cell")</f>
        <v>Empty Cell</v>
      </c>
      <c r="B574" s="49">
        <f>'Copy paste to Here'!C578</f>
        <v>0</v>
      </c>
      <c r="C574" s="50"/>
      <c r="D574" s="50"/>
      <c r="E574" s="51"/>
      <c r="F574" s="51">
        <f t="shared" si="28"/>
        <v>0</v>
      </c>
      <c r="G574" s="52">
        <f t="shared" si="29"/>
        <v>0</v>
      </c>
      <c r="H574" s="55">
        <f t="shared" si="30"/>
        <v>0</v>
      </c>
    </row>
    <row r="575" spans="1:8" s="54" customFormat="1" hidden="1">
      <c r="A575" s="48" t="str">
        <f>IF((LEN('Copy paste to Here'!G579))&gt;5,((CONCATENATE('Copy paste to Here'!G579," &amp; ",'Copy paste to Here'!D579,"  &amp;  ",'Copy paste to Here'!E579))),"Empty Cell")</f>
        <v>Empty Cell</v>
      </c>
      <c r="B575" s="49">
        <f>'Copy paste to Here'!C579</f>
        <v>0</v>
      </c>
      <c r="C575" s="50"/>
      <c r="D575" s="50"/>
      <c r="E575" s="51"/>
      <c r="F575" s="51">
        <f t="shared" si="28"/>
        <v>0</v>
      </c>
      <c r="G575" s="52">
        <f t="shared" si="29"/>
        <v>0</v>
      </c>
      <c r="H575" s="55">
        <f t="shared" si="30"/>
        <v>0</v>
      </c>
    </row>
    <row r="576" spans="1:8" s="54" customFormat="1" hidden="1">
      <c r="A576" s="48" t="str">
        <f>IF((LEN('Copy paste to Here'!G580))&gt;5,((CONCATENATE('Copy paste to Here'!G580," &amp; ",'Copy paste to Here'!D580,"  &amp;  ",'Copy paste to Here'!E580))),"Empty Cell")</f>
        <v>Empty Cell</v>
      </c>
      <c r="B576" s="49">
        <f>'Copy paste to Here'!C580</f>
        <v>0</v>
      </c>
      <c r="C576" s="50"/>
      <c r="D576" s="50"/>
      <c r="E576" s="51"/>
      <c r="F576" s="51">
        <f t="shared" si="28"/>
        <v>0</v>
      </c>
      <c r="G576" s="52">
        <f t="shared" si="29"/>
        <v>0</v>
      </c>
      <c r="H576" s="55">
        <f t="shared" si="30"/>
        <v>0</v>
      </c>
    </row>
    <row r="577" spans="1:8" s="54" customFormat="1" hidden="1">
      <c r="A577" s="48" t="str">
        <f>IF((LEN('Copy paste to Here'!G581))&gt;5,((CONCATENATE('Copy paste to Here'!G581," &amp; ",'Copy paste to Here'!D581,"  &amp;  ",'Copy paste to Here'!E581))),"Empty Cell")</f>
        <v>Empty Cell</v>
      </c>
      <c r="B577" s="49">
        <f>'Copy paste to Here'!C581</f>
        <v>0</v>
      </c>
      <c r="C577" s="50"/>
      <c r="D577" s="50"/>
      <c r="E577" s="51"/>
      <c r="F577" s="51">
        <f t="shared" si="28"/>
        <v>0</v>
      </c>
      <c r="G577" s="52">
        <f t="shared" si="29"/>
        <v>0</v>
      </c>
      <c r="H577" s="55">
        <f t="shared" si="30"/>
        <v>0</v>
      </c>
    </row>
    <row r="578" spans="1:8" s="54" customFormat="1" hidden="1">
      <c r="A578" s="48" t="str">
        <f>IF((LEN('Copy paste to Here'!G582))&gt;5,((CONCATENATE('Copy paste to Here'!G582," &amp; ",'Copy paste to Here'!D582,"  &amp;  ",'Copy paste to Here'!E582))),"Empty Cell")</f>
        <v>Empty Cell</v>
      </c>
      <c r="B578" s="49">
        <f>'Copy paste to Here'!C582</f>
        <v>0</v>
      </c>
      <c r="C578" s="50"/>
      <c r="D578" s="50"/>
      <c r="E578" s="51"/>
      <c r="F578" s="51">
        <f t="shared" si="28"/>
        <v>0</v>
      </c>
      <c r="G578" s="52">
        <f t="shared" si="29"/>
        <v>0</v>
      </c>
      <c r="H578" s="55">
        <f t="shared" si="30"/>
        <v>0</v>
      </c>
    </row>
    <row r="579" spans="1:8" s="54" customFormat="1" hidden="1">
      <c r="A579" s="48" t="str">
        <f>IF((LEN('Copy paste to Here'!G583))&gt;5,((CONCATENATE('Copy paste to Here'!G583," &amp; ",'Copy paste to Here'!D583,"  &amp;  ",'Copy paste to Here'!E583))),"Empty Cell")</f>
        <v>Empty Cell</v>
      </c>
      <c r="B579" s="49">
        <f>'Copy paste to Here'!C583</f>
        <v>0</v>
      </c>
      <c r="C579" s="50"/>
      <c r="D579" s="50"/>
      <c r="E579" s="51"/>
      <c r="F579" s="51">
        <f t="shared" si="28"/>
        <v>0</v>
      </c>
      <c r="G579" s="52">
        <f t="shared" si="29"/>
        <v>0</v>
      </c>
      <c r="H579" s="55">
        <f t="shared" si="30"/>
        <v>0</v>
      </c>
    </row>
    <row r="580" spans="1:8" s="54" customFormat="1" hidden="1">
      <c r="A580" s="48" t="str">
        <f>IF((LEN('Copy paste to Here'!G584))&gt;5,((CONCATENATE('Copy paste to Here'!G584," &amp; ",'Copy paste to Here'!D584,"  &amp;  ",'Copy paste to Here'!E584))),"Empty Cell")</f>
        <v>Empty Cell</v>
      </c>
      <c r="B580" s="49">
        <f>'Copy paste to Here'!C584</f>
        <v>0</v>
      </c>
      <c r="C580" s="50"/>
      <c r="D580" s="50"/>
      <c r="E580" s="51"/>
      <c r="F580" s="51">
        <f t="shared" si="28"/>
        <v>0</v>
      </c>
      <c r="G580" s="52">
        <f t="shared" si="29"/>
        <v>0</v>
      </c>
      <c r="H580" s="55">
        <f t="shared" si="30"/>
        <v>0</v>
      </c>
    </row>
    <row r="581" spans="1:8" s="54" customFormat="1" hidden="1">
      <c r="A581" s="48" t="str">
        <f>IF((LEN('Copy paste to Here'!G585))&gt;5,((CONCATENATE('Copy paste to Here'!G585," &amp; ",'Copy paste to Here'!D585,"  &amp;  ",'Copy paste to Here'!E585))),"Empty Cell")</f>
        <v>Empty Cell</v>
      </c>
      <c r="B581" s="49">
        <f>'Copy paste to Here'!C585</f>
        <v>0</v>
      </c>
      <c r="C581" s="50"/>
      <c r="D581" s="50"/>
      <c r="E581" s="51"/>
      <c r="F581" s="51">
        <f t="shared" si="28"/>
        <v>0</v>
      </c>
      <c r="G581" s="52">
        <f t="shared" si="29"/>
        <v>0</v>
      </c>
      <c r="H581" s="55">
        <f t="shared" si="30"/>
        <v>0</v>
      </c>
    </row>
    <row r="582" spans="1:8" s="54" customFormat="1" hidden="1">
      <c r="A582" s="48" t="str">
        <f>IF((LEN('Copy paste to Here'!G586))&gt;5,((CONCATENATE('Copy paste to Here'!G586," &amp; ",'Copy paste to Here'!D586,"  &amp;  ",'Copy paste to Here'!E586))),"Empty Cell")</f>
        <v>Empty Cell</v>
      </c>
      <c r="B582" s="49">
        <f>'Copy paste to Here'!C586</f>
        <v>0</v>
      </c>
      <c r="C582" s="50"/>
      <c r="D582" s="50"/>
      <c r="E582" s="51"/>
      <c r="F582" s="51">
        <f t="shared" si="28"/>
        <v>0</v>
      </c>
      <c r="G582" s="52">
        <f t="shared" si="29"/>
        <v>0</v>
      </c>
      <c r="H582" s="55">
        <f t="shared" si="30"/>
        <v>0</v>
      </c>
    </row>
    <row r="583" spans="1:8" s="54" customFormat="1" hidden="1">
      <c r="A583" s="48" t="str">
        <f>IF((LEN('Copy paste to Here'!G587))&gt;5,((CONCATENATE('Copy paste to Here'!G587," &amp; ",'Copy paste to Here'!D587,"  &amp;  ",'Copy paste to Here'!E587))),"Empty Cell")</f>
        <v>Empty Cell</v>
      </c>
      <c r="B583" s="49">
        <f>'Copy paste to Here'!C587</f>
        <v>0</v>
      </c>
      <c r="C583" s="50"/>
      <c r="D583" s="50"/>
      <c r="E583" s="51"/>
      <c r="F583" s="51">
        <f t="shared" si="28"/>
        <v>0</v>
      </c>
      <c r="G583" s="52">
        <f t="shared" si="29"/>
        <v>0</v>
      </c>
      <c r="H583" s="55">
        <f t="shared" si="30"/>
        <v>0</v>
      </c>
    </row>
    <row r="584" spans="1:8" s="54" customFormat="1" hidden="1">
      <c r="A584" s="48" t="str">
        <f>IF((LEN('Copy paste to Here'!G588))&gt;5,((CONCATENATE('Copy paste to Here'!G588," &amp; ",'Copy paste to Here'!D588,"  &amp;  ",'Copy paste to Here'!E588))),"Empty Cell")</f>
        <v>Empty Cell</v>
      </c>
      <c r="B584" s="49">
        <f>'Copy paste to Here'!C588</f>
        <v>0</v>
      </c>
      <c r="C584" s="50"/>
      <c r="D584" s="50"/>
      <c r="E584" s="51"/>
      <c r="F584" s="51">
        <f t="shared" si="28"/>
        <v>0</v>
      </c>
      <c r="G584" s="52">
        <f t="shared" si="29"/>
        <v>0</v>
      </c>
      <c r="H584" s="55">
        <f t="shared" si="30"/>
        <v>0</v>
      </c>
    </row>
    <row r="585" spans="1:8" s="54" customFormat="1" hidden="1">
      <c r="A585" s="48" t="str">
        <f>IF((LEN('Copy paste to Here'!G589))&gt;5,((CONCATENATE('Copy paste to Here'!G589," &amp; ",'Copy paste to Here'!D589,"  &amp;  ",'Copy paste to Here'!E589))),"Empty Cell")</f>
        <v>Empty Cell</v>
      </c>
      <c r="B585" s="49">
        <f>'Copy paste to Here'!C589</f>
        <v>0</v>
      </c>
      <c r="C585" s="50"/>
      <c r="D585" s="50"/>
      <c r="E585" s="51"/>
      <c r="F585" s="51">
        <f t="shared" si="28"/>
        <v>0</v>
      </c>
      <c r="G585" s="52">
        <f t="shared" si="29"/>
        <v>0</v>
      </c>
      <c r="H585" s="55">
        <f t="shared" si="30"/>
        <v>0</v>
      </c>
    </row>
    <row r="586" spans="1:8" s="54" customFormat="1" hidden="1">
      <c r="A586" s="48" t="str">
        <f>IF((LEN('Copy paste to Here'!G590))&gt;5,((CONCATENATE('Copy paste to Here'!G590," &amp; ",'Copy paste to Here'!D590,"  &amp;  ",'Copy paste to Here'!E590))),"Empty Cell")</f>
        <v>Empty Cell</v>
      </c>
      <c r="B586" s="49">
        <f>'Copy paste to Here'!C590</f>
        <v>0</v>
      </c>
      <c r="C586" s="50"/>
      <c r="D586" s="50"/>
      <c r="E586" s="51"/>
      <c r="F586" s="51">
        <f t="shared" si="28"/>
        <v>0</v>
      </c>
      <c r="G586" s="52">
        <f t="shared" si="29"/>
        <v>0</v>
      </c>
      <c r="H586" s="55">
        <f t="shared" si="30"/>
        <v>0</v>
      </c>
    </row>
    <row r="587" spans="1:8" s="54" customFormat="1" hidden="1">
      <c r="A587" s="48" t="str">
        <f>IF((LEN('Copy paste to Here'!G591))&gt;5,((CONCATENATE('Copy paste to Here'!G591," &amp; ",'Copy paste to Here'!D591,"  &amp;  ",'Copy paste to Here'!E591))),"Empty Cell")</f>
        <v>Empty Cell</v>
      </c>
      <c r="B587" s="49">
        <f>'Copy paste to Here'!C591</f>
        <v>0</v>
      </c>
      <c r="C587" s="50"/>
      <c r="D587" s="50"/>
      <c r="E587" s="51"/>
      <c r="F587" s="51">
        <f t="shared" si="28"/>
        <v>0</v>
      </c>
      <c r="G587" s="52">
        <f t="shared" si="29"/>
        <v>0</v>
      </c>
      <c r="H587" s="55">
        <f t="shared" si="30"/>
        <v>0</v>
      </c>
    </row>
    <row r="588" spans="1:8" s="54" customFormat="1" hidden="1">
      <c r="A588" s="48" t="str">
        <f>IF((LEN('Copy paste to Here'!G592))&gt;5,((CONCATENATE('Copy paste to Here'!G592," &amp; ",'Copy paste to Here'!D592,"  &amp;  ",'Copy paste to Here'!E592))),"Empty Cell")</f>
        <v>Empty Cell</v>
      </c>
      <c r="B588" s="49">
        <f>'Copy paste to Here'!C592</f>
        <v>0</v>
      </c>
      <c r="C588" s="50"/>
      <c r="D588" s="50"/>
      <c r="E588" s="51"/>
      <c r="F588" s="51">
        <f t="shared" si="28"/>
        <v>0</v>
      </c>
      <c r="G588" s="52">
        <f t="shared" si="29"/>
        <v>0</v>
      </c>
      <c r="H588" s="55">
        <f t="shared" si="30"/>
        <v>0</v>
      </c>
    </row>
    <row r="589" spans="1:8" s="54" customFormat="1" hidden="1">
      <c r="A589" s="48" t="str">
        <f>IF((LEN('Copy paste to Here'!G593))&gt;5,((CONCATENATE('Copy paste to Here'!G593," &amp; ",'Copy paste to Here'!D593,"  &amp;  ",'Copy paste to Here'!E593))),"Empty Cell")</f>
        <v>Empty Cell</v>
      </c>
      <c r="B589" s="49">
        <f>'Copy paste to Here'!C593</f>
        <v>0</v>
      </c>
      <c r="C589" s="50"/>
      <c r="D589" s="50"/>
      <c r="E589" s="51"/>
      <c r="F589" s="51">
        <f t="shared" si="28"/>
        <v>0</v>
      </c>
      <c r="G589" s="52">
        <f t="shared" si="29"/>
        <v>0</v>
      </c>
      <c r="H589" s="55">
        <f t="shared" si="30"/>
        <v>0</v>
      </c>
    </row>
    <row r="590" spans="1:8" s="54" customFormat="1" hidden="1">
      <c r="A590" s="48" t="str">
        <f>IF((LEN('Copy paste to Here'!G594))&gt;5,((CONCATENATE('Copy paste to Here'!G594," &amp; ",'Copy paste to Here'!D594,"  &amp;  ",'Copy paste to Here'!E594))),"Empty Cell")</f>
        <v>Empty Cell</v>
      </c>
      <c r="B590" s="49">
        <f>'Copy paste to Here'!C594</f>
        <v>0</v>
      </c>
      <c r="C590" s="50"/>
      <c r="D590" s="50"/>
      <c r="E590" s="51"/>
      <c r="F590" s="51">
        <f t="shared" si="28"/>
        <v>0</v>
      </c>
      <c r="G590" s="52">
        <f t="shared" si="29"/>
        <v>0</v>
      </c>
      <c r="H590" s="55">
        <f t="shared" si="30"/>
        <v>0</v>
      </c>
    </row>
    <row r="591" spans="1:8" s="54" customFormat="1" hidden="1">
      <c r="A591" s="48" t="str">
        <f>IF((LEN('Copy paste to Here'!G595))&gt;5,((CONCATENATE('Copy paste to Here'!G595," &amp; ",'Copy paste to Here'!D595,"  &amp;  ",'Copy paste to Here'!E595))),"Empty Cell")</f>
        <v>Empty Cell</v>
      </c>
      <c r="B591" s="49">
        <f>'Copy paste to Here'!C595</f>
        <v>0</v>
      </c>
      <c r="C591" s="50"/>
      <c r="D591" s="50"/>
      <c r="E591" s="51"/>
      <c r="F591" s="51">
        <f t="shared" si="28"/>
        <v>0</v>
      </c>
      <c r="G591" s="52">
        <f t="shared" si="29"/>
        <v>0</v>
      </c>
      <c r="H591" s="55">
        <f t="shared" si="30"/>
        <v>0</v>
      </c>
    </row>
    <row r="592" spans="1:8" s="54" customFormat="1" hidden="1">
      <c r="A592" s="48" t="str">
        <f>IF((LEN('Copy paste to Here'!G596))&gt;5,((CONCATENATE('Copy paste to Here'!G596," &amp; ",'Copy paste to Here'!D596,"  &amp;  ",'Copy paste to Here'!E596))),"Empty Cell")</f>
        <v>Empty Cell</v>
      </c>
      <c r="B592" s="49">
        <f>'Copy paste to Here'!C596</f>
        <v>0</v>
      </c>
      <c r="C592" s="50"/>
      <c r="D592" s="50"/>
      <c r="E592" s="51"/>
      <c r="F592" s="51">
        <f t="shared" si="28"/>
        <v>0</v>
      </c>
      <c r="G592" s="52">
        <f t="shared" si="29"/>
        <v>0</v>
      </c>
      <c r="H592" s="55">
        <f t="shared" si="30"/>
        <v>0</v>
      </c>
    </row>
    <row r="593" spans="1:8" s="54" customFormat="1" hidden="1">
      <c r="A593" s="48" t="str">
        <f>IF((LEN('Copy paste to Here'!G597))&gt;5,((CONCATENATE('Copy paste to Here'!G597," &amp; ",'Copy paste to Here'!D597,"  &amp;  ",'Copy paste to Here'!E597))),"Empty Cell")</f>
        <v>Empty Cell</v>
      </c>
      <c r="B593" s="49">
        <f>'Copy paste to Here'!C597</f>
        <v>0</v>
      </c>
      <c r="C593" s="50"/>
      <c r="D593" s="50"/>
      <c r="E593" s="51"/>
      <c r="F593" s="51">
        <f t="shared" si="28"/>
        <v>0</v>
      </c>
      <c r="G593" s="52">
        <f t="shared" si="29"/>
        <v>0</v>
      </c>
      <c r="H593" s="55">
        <f t="shared" si="30"/>
        <v>0</v>
      </c>
    </row>
    <row r="594" spans="1:8" s="54" customFormat="1" hidden="1">
      <c r="A594" s="48" t="str">
        <f>IF((LEN('Copy paste to Here'!G598))&gt;5,((CONCATENATE('Copy paste to Here'!G598," &amp; ",'Copy paste to Here'!D598,"  &amp;  ",'Copy paste to Here'!E598))),"Empty Cell")</f>
        <v>Empty Cell</v>
      </c>
      <c r="B594" s="49">
        <f>'Copy paste to Here'!C598</f>
        <v>0</v>
      </c>
      <c r="C594" s="50"/>
      <c r="D594" s="50"/>
      <c r="E594" s="51"/>
      <c r="F594" s="51">
        <f t="shared" si="28"/>
        <v>0</v>
      </c>
      <c r="G594" s="52">
        <f t="shared" si="29"/>
        <v>0</v>
      </c>
      <c r="H594" s="55">
        <f t="shared" si="30"/>
        <v>0</v>
      </c>
    </row>
    <row r="595" spans="1:8" s="54" customFormat="1" hidden="1">
      <c r="A595" s="48" t="str">
        <f>IF((LEN('Copy paste to Here'!G599))&gt;5,((CONCATENATE('Copy paste to Here'!G599," &amp; ",'Copy paste to Here'!D599,"  &amp;  ",'Copy paste to Here'!E599))),"Empty Cell")</f>
        <v>Empty Cell</v>
      </c>
      <c r="B595" s="49">
        <f>'Copy paste to Here'!C599</f>
        <v>0</v>
      </c>
      <c r="C595" s="50"/>
      <c r="D595" s="50"/>
      <c r="E595" s="51"/>
      <c r="F595" s="51">
        <f t="shared" ref="F595:F658" si="31">D595*E595</f>
        <v>0</v>
      </c>
      <c r="G595" s="52">
        <f t="shared" ref="G595:G658" si="32">E595*$E$14</f>
        <v>0</v>
      </c>
      <c r="H595" s="55">
        <f t="shared" ref="H595:H658" si="33">D595*G595</f>
        <v>0</v>
      </c>
    </row>
    <row r="596" spans="1:8" s="54" customFormat="1" hidden="1">
      <c r="A596" s="48" t="str">
        <f>IF((LEN('Copy paste to Here'!G600))&gt;5,((CONCATENATE('Copy paste to Here'!G600," &amp; ",'Copy paste to Here'!D600,"  &amp;  ",'Copy paste to Here'!E600))),"Empty Cell")</f>
        <v>Empty Cell</v>
      </c>
      <c r="B596" s="49">
        <f>'Copy paste to Here'!C600</f>
        <v>0</v>
      </c>
      <c r="C596" s="50"/>
      <c r="D596" s="50"/>
      <c r="E596" s="51"/>
      <c r="F596" s="51">
        <f t="shared" si="31"/>
        <v>0</v>
      </c>
      <c r="G596" s="52">
        <f t="shared" si="32"/>
        <v>0</v>
      </c>
      <c r="H596" s="55">
        <f t="shared" si="33"/>
        <v>0</v>
      </c>
    </row>
    <row r="597" spans="1:8" s="54" customFormat="1" hidden="1">
      <c r="A597" s="48" t="str">
        <f>IF((LEN('Copy paste to Here'!G601))&gt;5,((CONCATENATE('Copy paste to Here'!G601," &amp; ",'Copy paste to Here'!D601,"  &amp;  ",'Copy paste to Here'!E601))),"Empty Cell")</f>
        <v>Empty Cell</v>
      </c>
      <c r="B597" s="49">
        <f>'Copy paste to Here'!C601</f>
        <v>0</v>
      </c>
      <c r="C597" s="50"/>
      <c r="D597" s="50"/>
      <c r="E597" s="51"/>
      <c r="F597" s="51">
        <f t="shared" si="31"/>
        <v>0</v>
      </c>
      <c r="G597" s="52">
        <f t="shared" si="32"/>
        <v>0</v>
      </c>
      <c r="H597" s="55">
        <f t="shared" si="33"/>
        <v>0</v>
      </c>
    </row>
    <row r="598" spans="1:8" s="54" customFormat="1" hidden="1">
      <c r="A598" s="48" t="str">
        <f>IF((LEN('Copy paste to Here'!G602))&gt;5,((CONCATENATE('Copy paste to Here'!G602," &amp; ",'Copy paste to Here'!D602,"  &amp;  ",'Copy paste to Here'!E602))),"Empty Cell")</f>
        <v>Empty Cell</v>
      </c>
      <c r="B598" s="49">
        <f>'Copy paste to Here'!C602</f>
        <v>0</v>
      </c>
      <c r="C598" s="50"/>
      <c r="D598" s="50"/>
      <c r="E598" s="51"/>
      <c r="F598" s="51">
        <f t="shared" si="31"/>
        <v>0</v>
      </c>
      <c r="G598" s="52">
        <f t="shared" si="32"/>
        <v>0</v>
      </c>
      <c r="H598" s="55">
        <f t="shared" si="33"/>
        <v>0</v>
      </c>
    </row>
    <row r="599" spans="1:8" s="54" customFormat="1" hidden="1">
      <c r="A599" s="48" t="str">
        <f>IF((LEN('Copy paste to Here'!G603))&gt;5,((CONCATENATE('Copy paste to Here'!G603," &amp; ",'Copy paste to Here'!D603,"  &amp;  ",'Copy paste to Here'!E603))),"Empty Cell")</f>
        <v>Empty Cell</v>
      </c>
      <c r="B599" s="49">
        <f>'Copy paste to Here'!C603</f>
        <v>0</v>
      </c>
      <c r="C599" s="50"/>
      <c r="D599" s="50"/>
      <c r="E599" s="51"/>
      <c r="F599" s="51">
        <f t="shared" si="31"/>
        <v>0</v>
      </c>
      <c r="G599" s="52">
        <f t="shared" si="32"/>
        <v>0</v>
      </c>
      <c r="H599" s="55">
        <f t="shared" si="33"/>
        <v>0</v>
      </c>
    </row>
    <row r="600" spans="1:8" s="54" customFormat="1" hidden="1">
      <c r="A600" s="48" t="str">
        <f>IF((LEN('Copy paste to Here'!G604))&gt;5,((CONCATENATE('Copy paste to Here'!G604," &amp; ",'Copy paste to Here'!D604,"  &amp;  ",'Copy paste to Here'!E604))),"Empty Cell")</f>
        <v>Empty Cell</v>
      </c>
      <c r="B600" s="49">
        <f>'Copy paste to Here'!C604</f>
        <v>0</v>
      </c>
      <c r="C600" s="50"/>
      <c r="D600" s="50"/>
      <c r="E600" s="51"/>
      <c r="F600" s="51">
        <f t="shared" si="31"/>
        <v>0</v>
      </c>
      <c r="G600" s="52">
        <f t="shared" si="32"/>
        <v>0</v>
      </c>
      <c r="H600" s="55">
        <f t="shared" si="33"/>
        <v>0</v>
      </c>
    </row>
    <row r="601" spans="1:8" s="54" customFormat="1" hidden="1">
      <c r="A601" s="48" t="str">
        <f>IF((LEN('Copy paste to Here'!G605))&gt;5,((CONCATENATE('Copy paste to Here'!G605," &amp; ",'Copy paste to Here'!D605,"  &amp;  ",'Copy paste to Here'!E605))),"Empty Cell")</f>
        <v>Empty Cell</v>
      </c>
      <c r="B601" s="49">
        <f>'Copy paste to Here'!C605</f>
        <v>0</v>
      </c>
      <c r="C601" s="50"/>
      <c r="D601" s="50"/>
      <c r="E601" s="51"/>
      <c r="F601" s="51">
        <f t="shared" si="31"/>
        <v>0</v>
      </c>
      <c r="G601" s="52">
        <f t="shared" si="32"/>
        <v>0</v>
      </c>
      <c r="H601" s="55">
        <f t="shared" si="33"/>
        <v>0</v>
      </c>
    </row>
    <row r="602" spans="1:8" s="54" customFormat="1" hidden="1">
      <c r="A602" s="48" t="str">
        <f>IF((LEN('Copy paste to Here'!G606))&gt;5,((CONCATENATE('Copy paste to Here'!G606," &amp; ",'Copy paste to Here'!D606,"  &amp;  ",'Copy paste to Here'!E606))),"Empty Cell")</f>
        <v>Empty Cell</v>
      </c>
      <c r="B602" s="49">
        <f>'Copy paste to Here'!C606</f>
        <v>0</v>
      </c>
      <c r="C602" s="50"/>
      <c r="D602" s="50"/>
      <c r="E602" s="51"/>
      <c r="F602" s="51">
        <f t="shared" si="31"/>
        <v>0</v>
      </c>
      <c r="G602" s="52">
        <f t="shared" si="32"/>
        <v>0</v>
      </c>
      <c r="H602" s="55">
        <f t="shared" si="33"/>
        <v>0</v>
      </c>
    </row>
    <row r="603" spans="1:8" s="54" customFormat="1" hidden="1">
      <c r="A603" s="48" t="str">
        <f>IF((LEN('Copy paste to Here'!G607))&gt;5,((CONCATENATE('Copy paste to Here'!G607," &amp; ",'Copy paste to Here'!D607,"  &amp;  ",'Copy paste to Here'!E607))),"Empty Cell")</f>
        <v>Empty Cell</v>
      </c>
      <c r="B603" s="49">
        <f>'Copy paste to Here'!C607</f>
        <v>0</v>
      </c>
      <c r="C603" s="50"/>
      <c r="D603" s="50"/>
      <c r="E603" s="51"/>
      <c r="F603" s="51">
        <f t="shared" si="31"/>
        <v>0</v>
      </c>
      <c r="G603" s="52">
        <f t="shared" si="32"/>
        <v>0</v>
      </c>
      <c r="H603" s="55">
        <f t="shared" si="33"/>
        <v>0</v>
      </c>
    </row>
    <row r="604" spans="1:8" s="54" customFormat="1" hidden="1">
      <c r="A604" s="48" t="str">
        <f>IF((LEN('Copy paste to Here'!G608))&gt;5,((CONCATENATE('Copy paste to Here'!G608," &amp; ",'Copy paste to Here'!D608,"  &amp;  ",'Copy paste to Here'!E608))),"Empty Cell")</f>
        <v>Empty Cell</v>
      </c>
      <c r="B604" s="49">
        <f>'Copy paste to Here'!C608</f>
        <v>0</v>
      </c>
      <c r="C604" s="50"/>
      <c r="D604" s="50"/>
      <c r="E604" s="51"/>
      <c r="F604" s="51">
        <f t="shared" si="31"/>
        <v>0</v>
      </c>
      <c r="G604" s="52">
        <f t="shared" si="32"/>
        <v>0</v>
      </c>
      <c r="H604" s="55">
        <f t="shared" si="33"/>
        <v>0</v>
      </c>
    </row>
    <row r="605" spans="1:8" s="54" customFormat="1" hidden="1">
      <c r="A605" s="48" t="str">
        <f>IF((LEN('Copy paste to Here'!G609))&gt;5,((CONCATENATE('Copy paste to Here'!G609," &amp; ",'Copy paste to Here'!D609,"  &amp;  ",'Copy paste to Here'!E609))),"Empty Cell")</f>
        <v>Empty Cell</v>
      </c>
      <c r="B605" s="49">
        <f>'Copy paste to Here'!C609</f>
        <v>0</v>
      </c>
      <c r="C605" s="50"/>
      <c r="D605" s="50"/>
      <c r="E605" s="51"/>
      <c r="F605" s="51">
        <f t="shared" si="31"/>
        <v>0</v>
      </c>
      <c r="G605" s="52">
        <f t="shared" si="32"/>
        <v>0</v>
      </c>
      <c r="H605" s="55">
        <f t="shared" si="33"/>
        <v>0</v>
      </c>
    </row>
    <row r="606" spans="1:8" s="54" customFormat="1" hidden="1">
      <c r="A606" s="48" t="str">
        <f>IF((LEN('Copy paste to Here'!G610))&gt;5,((CONCATENATE('Copy paste to Here'!G610," &amp; ",'Copy paste to Here'!D610,"  &amp;  ",'Copy paste to Here'!E610))),"Empty Cell")</f>
        <v>Empty Cell</v>
      </c>
      <c r="B606" s="49">
        <f>'Copy paste to Here'!C610</f>
        <v>0</v>
      </c>
      <c r="C606" s="50"/>
      <c r="D606" s="50"/>
      <c r="E606" s="51"/>
      <c r="F606" s="51">
        <f t="shared" si="31"/>
        <v>0</v>
      </c>
      <c r="G606" s="52">
        <f t="shared" si="32"/>
        <v>0</v>
      </c>
      <c r="H606" s="55">
        <f t="shared" si="33"/>
        <v>0</v>
      </c>
    </row>
    <row r="607" spans="1:8" s="54" customFormat="1" hidden="1">
      <c r="A607" s="48" t="str">
        <f>IF((LEN('Copy paste to Here'!G611))&gt;5,((CONCATENATE('Copy paste to Here'!G611," &amp; ",'Copy paste to Here'!D611,"  &amp;  ",'Copy paste to Here'!E611))),"Empty Cell")</f>
        <v>Empty Cell</v>
      </c>
      <c r="B607" s="49">
        <f>'Copy paste to Here'!C611</f>
        <v>0</v>
      </c>
      <c r="C607" s="50"/>
      <c r="D607" s="50"/>
      <c r="E607" s="51"/>
      <c r="F607" s="51">
        <f t="shared" si="31"/>
        <v>0</v>
      </c>
      <c r="G607" s="52">
        <f t="shared" si="32"/>
        <v>0</v>
      </c>
      <c r="H607" s="55">
        <f t="shared" si="33"/>
        <v>0</v>
      </c>
    </row>
    <row r="608" spans="1:8" s="54" customFormat="1" hidden="1">
      <c r="A608" s="48" t="str">
        <f>IF((LEN('Copy paste to Here'!G612))&gt;5,((CONCATENATE('Copy paste to Here'!G612," &amp; ",'Copy paste to Here'!D612,"  &amp;  ",'Copy paste to Here'!E612))),"Empty Cell")</f>
        <v>Empty Cell</v>
      </c>
      <c r="B608" s="49">
        <f>'Copy paste to Here'!C612</f>
        <v>0</v>
      </c>
      <c r="C608" s="50"/>
      <c r="D608" s="50"/>
      <c r="E608" s="51"/>
      <c r="F608" s="51">
        <f t="shared" si="31"/>
        <v>0</v>
      </c>
      <c r="G608" s="52">
        <f t="shared" si="32"/>
        <v>0</v>
      </c>
      <c r="H608" s="55">
        <f t="shared" si="33"/>
        <v>0</v>
      </c>
    </row>
    <row r="609" spans="1:8" s="54" customFormat="1" hidden="1">
      <c r="A609" s="48" t="str">
        <f>IF((LEN('Copy paste to Here'!G613))&gt;5,((CONCATENATE('Copy paste to Here'!G613," &amp; ",'Copy paste to Here'!D613,"  &amp;  ",'Copy paste to Here'!E613))),"Empty Cell")</f>
        <v>Empty Cell</v>
      </c>
      <c r="B609" s="49">
        <f>'Copy paste to Here'!C613</f>
        <v>0</v>
      </c>
      <c r="C609" s="50"/>
      <c r="D609" s="50"/>
      <c r="E609" s="51"/>
      <c r="F609" s="51">
        <f t="shared" si="31"/>
        <v>0</v>
      </c>
      <c r="G609" s="52">
        <f t="shared" si="32"/>
        <v>0</v>
      </c>
      <c r="H609" s="55">
        <f t="shared" si="33"/>
        <v>0</v>
      </c>
    </row>
    <row r="610" spans="1:8" s="54" customFormat="1" hidden="1">
      <c r="A610" s="48" t="str">
        <f>IF((LEN('Copy paste to Here'!G614))&gt;5,((CONCATENATE('Copy paste to Here'!G614," &amp; ",'Copy paste to Here'!D614,"  &amp;  ",'Copy paste to Here'!E614))),"Empty Cell")</f>
        <v>Empty Cell</v>
      </c>
      <c r="B610" s="49">
        <f>'Copy paste to Here'!C614</f>
        <v>0</v>
      </c>
      <c r="C610" s="50"/>
      <c r="D610" s="50"/>
      <c r="E610" s="51"/>
      <c r="F610" s="51">
        <f t="shared" si="31"/>
        <v>0</v>
      </c>
      <c r="G610" s="52">
        <f t="shared" si="32"/>
        <v>0</v>
      </c>
      <c r="H610" s="55">
        <f t="shared" si="33"/>
        <v>0</v>
      </c>
    </row>
    <row r="611" spans="1:8" s="54" customFormat="1" hidden="1">
      <c r="A611" s="48" t="str">
        <f>IF((LEN('Copy paste to Here'!G615))&gt;5,((CONCATENATE('Copy paste to Here'!G615," &amp; ",'Copy paste to Here'!D615,"  &amp;  ",'Copy paste to Here'!E615))),"Empty Cell")</f>
        <v>Empty Cell</v>
      </c>
      <c r="B611" s="49">
        <f>'Copy paste to Here'!C615</f>
        <v>0</v>
      </c>
      <c r="C611" s="50"/>
      <c r="D611" s="50"/>
      <c r="E611" s="51"/>
      <c r="F611" s="51">
        <f t="shared" si="31"/>
        <v>0</v>
      </c>
      <c r="G611" s="52">
        <f t="shared" si="32"/>
        <v>0</v>
      </c>
      <c r="H611" s="55">
        <f t="shared" si="33"/>
        <v>0</v>
      </c>
    </row>
    <row r="612" spans="1:8" s="54" customFormat="1" hidden="1">
      <c r="A612" s="48" t="str">
        <f>IF((LEN('Copy paste to Here'!G616))&gt;5,((CONCATENATE('Copy paste to Here'!G616," &amp; ",'Copy paste to Here'!D616,"  &amp;  ",'Copy paste to Here'!E616))),"Empty Cell")</f>
        <v>Empty Cell</v>
      </c>
      <c r="B612" s="49">
        <f>'Copy paste to Here'!C616</f>
        <v>0</v>
      </c>
      <c r="C612" s="50"/>
      <c r="D612" s="50"/>
      <c r="E612" s="51"/>
      <c r="F612" s="51">
        <f t="shared" si="31"/>
        <v>0</v>
      </c>
      <c r="G612" s="52">
        <f t="shared" si="32"/>
        <v>0</v>
      </c>
      <c r="H612" s="55">
        <f t="shared" si="33"/>
        <v>0</v>
      </c>
    </row>
    <row r="613" spans="1:8" s="54" customFormat="1" hidden="1">
      <c r="A613" s="48" t="str">
        <f>IF((LEN('Copy paste to Here'!G617))&gt;5,((CONCATENATE('Copy paste to Here'!G617," &amp; ",'Copy paste to Here'!D617,"  &amp;  ",'Copy paste to Here'!E617))),"Empty Cell")</f>
        <v>Empty Cell</v>
      </c>
      <c r="B613" s="49">
        <f>'Copy paste to Here'!C617</f>
        <v>0</v>
      </c>
      <c r="C613" s="50"/>
      <c r="D613" s="50"/>
      <c r="E613" s="51"/>
      <c r="F613" s="51">
        <f t="shared" si="31"/>
        <v>0</v>
      </c>
      <c r="G613" s="52">
        <f t="shared" si="32"/>
        <v>0</v>
      </c>
      <c r="H613" s="55">
        <f t="shared" si="33"/>
        <v>0</v>
      </c>
    </row>
    <row r="614" spans="1:8" s="54" customFormat="1" hidden="1">
      <c r="A614" s="48" t="str">
        <f>IF((LEN('Copy paste to Here'!G618))&gt;5,((CONCATENATE('Copy paste to Here'!G618," &amp; ",'Copy paste to Here'!D618,"  &amp;  ",'Copy paste to Here'!E618))),"Empty Cell")</f>
        <v>Empty Cell</v>
      </c>
      <c r="B614" s="49">
        <f>'Copy paste to Here'!C618</f>
        <v>0</v>
      </c>
      <c r="C614" s="50"/>
      <c r="D614" s="50"/>
      <c r="E614" s="51"/>
      <c r="F614" s="51">
        <f t="shared" si="31"/>
        <v>0</v>
      </c>
      <c r="G614" s="52">
        <f t="shared" si="32"/>
        <v>0</v>
      </c>
      <c r="H614" s="55">
        <f t="shared" si="33"/>
        <v>0</v>
      </c>
    </row>
    <row r="615" spans="1:8" s="54" customFormat="1" hidden="1">
      <c r="A615" s="48" t="str">
        <f>IF((LEN('Copy paste to Here'!G619))&gt;5,((CONCATENATE('Copy paste to Here'!G619," &amp; ",'Copy paste to Here'!D619,"  &amp;  ",'Copy paste to Here'!E619))),"Empty Cell")</f>
        <v>Empty Cell</v>
      </c>
      <c r="B615" s="49">
        <f>'Copy paste to Here'!C619</f>
        <v>0</v>
      </c>
      <c r="C615" s="50"/>
      <c r="D615" s="50"/>
      <c r="E615" s="51"/>
      <c r="F615" s="51">
        <f t="shared" si="31"/>
        <v>0</v>
      </c>
      <c r="G615" s="52">
        <f t="shared" si="32"/>
        <v>0</v>
      </c>
      <c r="H615" s="55">
        <f t="shared" si="33"/>
        <v>0</v>
      </c>
    </row>
    <row r="616" spans="1:8" s="54" customFormat="1" hidden="1">
      <c r="A616" s="48" t="str">
        <f>IF((LEN('Copy paste to Here'!G620))&gt;5,((CONCATENATE('Copy paste to Here'!G620," &amp; ",'Copy paste to Here'!D620,"  &amp;  ",'Copy paste to Here'!E620))),"Empty Cell")</f>
        <v>Empty Cell</v>
      </c>
      <c r="B616" s="49">
        <f>'Copy paste to Here'!C620</f>
        <v>0</v>
      </c>
      <c r="C616" s="50"/>
      <c r="D616" s="50"/>
      <c r="E616" s="51"/>
      <c r="F616" s="51">
        <f t="shared" si="31"/>
        <v>0</v>
      </c>
      <c r="G616" s="52">
        <f t="shared" si="32"/>
        <v>0</v>
      </c>
      <c r="H616" s="55">
        <f t="shared" si="33"/>
        <v>0</v>
      </c>
    </row>
    <row r="617" spans="1:8" s="54" customFormat="1" hidden="1">
      <c r="A617" s="48" t="str">
        <f>IF((LEN('Copy paste to Here'!G621))&gt;5,((CONCATENATE('Copy paste to Here'!G621," &amp; ",'Copy paste to Here'!D621,"  &amp;  ",'Copy paste to Here'!E621))),"Empty Cell")</f>
        <v>Empty Cell</v>
      </c>
      <c r="B617" s="49">
        <f>'Copy paste to Here'!C621</f>
        <v>0</v>
      </c>
      <c r="C617" s="50"/>
      <c r="D617" s="50"/>
      <c r="E617" s="51"/>
      <c r="F617" s="51">
        <f t="shared" si="31"/>
        <v>0</v>
      </c>
      <c r="G617" s="52">
        <f t="shared" si="32"/>
        <v>0</v>
      </c>
      <c r="H617" s="55">
        <f t="shared" si="33"/>
        <v>0</v>
      </c>
    </row>
    <row r="618" spans="1:8" s="54" customFormat="1" hidden="1">
      <c r="A618" s="48" t="str">
        <f>IF((LEN('Copy paste to Here'!G622))&gt;5,((CONCATENATE('Copy paste to Here'!G622," &amp; ",'Copy paste to Here'!D622,"  &amp;  ",'Copy paste to Here'!E622))),"Empty Cell")</f>
        <v>Empty Cell</v>
      </c>
      <c r="B618" s="49">
        <f>'Copy paste to Here'!C622</f>
        <v>0</v>
      </c>
      <c r="C618" s="50"/>
      <c r="D618" s="50"/>
      <c r="E618" s="51"/>
      <c r="F618" s="51">
        <f t="shared" si="31"/>
        <v>0</v>
      </c>
      <c r="G618" s="52">
        <f t="shared" si="32"/>
        <v>0</v>
      </c>
      <c r="H618" s="55">
        <f t="shared" si="33"/>
        <v>0</v>
      </c>
    </row>
    <row r="619" spans="1:8" s="54" customFormat="1" hidden="1">
      <c r="A619" s="48" t="str">
        <f>IF((LEN('Copy paste to Here'!G623))&gt;5,((CONCATENATE('Copy paste to Here'!G623," &amp; ",'Copy paste to Here'!D623,"  &amp;  ",'Copy paste to Here'!E623))),"Empty Cell")</f>
        <v>Empty Cell</v>
      </c>
      <c r="B619" s="49">
        <f>'Copy paste to Here'!C623</f>
        <v>0</v>
      </c>
      <c r="C619" s="50"/>
      <c r="D619" s="50"/>
      <c r="E619" s="51"/>
      <c r="F619" s="51">
        <f t="shared" si="31"/>
        <v>0</v>
      </c>
      <c r="G619" s="52">
        <f t="shared" si="32"/>
        <v>0</v>
      </c>
      <c r="H619" s="55">
        <f t="shared" si="33"/>
        <v>0</v>
      </c>
    </row>
    <row r="620" spans="1:8" s="54" customFormat="1" hidden="1">
      <c r="A620" s="48" t="str">
        <f>IF((LEN('Copy paste to Here'!G624))&gt;5,((CONCATENATE('Copy paste to Here'!G624," &amp; ",'Copy paste to Here'!D624,"  &amp;  ",'Copy paste to Here'!E624))),"Empty Cell")</f>
        <v>Empty Cell</v>
      </c>
      <c r="B620" s="49">
        <f>'Copy paste to Here'!C624</f>
        <v>0</v>
      </c>
      <c r="C620" s="50"/>
      <c r="D620" s="50"/>
      <c r="E620" s="51"/>
      <c r="F620" s="51">
        <f t="shared" si="31"/>
        <v>0</v>
      </c>
      <c r="G620" s="52">
        <f t="shared" si="32"/>
        <v>0</v>
      </c>
      <c r="H620" s="55">
        <f t="shared" si="33"/>
        <v>0</v>
      </c>
    </row>
    <row r="621" spans="1:8" s="54" customFormat="1" hidden="1">
      <c r="A621" s="48" t="str">
        <f>IF((LEN('Copy paste to Here'!G625))&gt;5,((CONCATENATE('Copy paste to Here'!G625," &amp; ",'Copy paste to Here'!D625,"  &amp;  ",'Copy paste to Here'!E625))),"Empty Cell")</f>
        <v>Empty Cell</v>
      </c>
      <c r="B621" s="49">
        <f>'Copy paste to Here'!C625</f>
        <v>0</v>
      </c>
      <c r="C621" s="50"/>
      <c r="D621" s="50"/>
      <c r="E621" s="51"/>
      <c r="F621" s="51">
        <f t="shared" si="31"/>
        <v>0</v>
      </c>
      <c r="G621" s="52">
        <f t="shared" si="32"/>
        <v>0</v>
      </c>
      <c r="H621" s="55">
        <f t="shared" si="33"/>
        <v>0</v>
      </c>
    </row>
    <row r="622" spans="1:8" s="54" customFormat="1" hidden="1">
      <c r="A622" s="48" t="str">
        <f>IF((LEN('Copy paste to Here'!G626))&gt;5,((CONCATENATE('Copy paste to Here'!G626," &amp; ",'Copy paste to Here'!D626,"  &amp;  ",'Copy paste to Here'!E626))),"Empty Cell")</f>
        <v>Empty Cell</v>
      </c>
      <c r="B622" s="49">
        <f>'Copy paste to Here'!C626</f>
        <v>0</v>
      </c>
      <c r="C622" s="50"/>
      <c r="D622" s="50"/>
      <c r="E622" s="51"/>
      <c r="F622" s="51">
        <f t="shared" si="31"/>
        <v>0</v>
      </c>
      <c r="G622" s="52">
        <f t="shared" si="32"/>
        <v>0</v>
      </c>
      <c r="H622" s="55">
        <f t="shared" si="33"/>
        <v>0</v>
      </c>
    </row>
    <row r="623" spans="1:8" s="54" customFormat="1" hidden="1">
      <c r="A623" s="48" t="str">
        <f>IF((LEN('Copy paste to Here'!G627))&gt;5,((CONCATENATE('Copy paste to Here'!G627," &amp; ",'Copy paste to Here'!D627,"  &amp;  ",'Copy paste to Here'!E627))),"Empty Cell")</f>
        <v>Empty Cell</v>
      </c>
      <c r="B623" s="49">
        <f>'Copy paste to Here'!C627</f>
        <v>0</v>
      </c>
      <c r="C623" s="50"/>
      <c r="D623" s="50"/>
      <c r="E623" s="51"/>
      <c r="F623" s="51">
        <f t="shared" si="31"/>
        <v>0</v>
      </c>
      <c r="G623" s="52">
        <f t="shared" si="32"/>
        <v>0</v>
      </c>
      <c r="H623" s="55">
        <f t="shared" si="33"/>
        <v>0</v>
      </c>
    </row>
    <row r="624" spans="1:8" s="54" customFormat="1" hidden="1">
      <c r="A624" s="48" t="str">
        <f>IF((LEN('Copy paste to Here'!G628))&gt;5,((CONCATENATE('Copy paste to Here'!G628," &amp; ",'Copy paste to Here'!D628,"  &amp;  ",'Copy paste to Here'!E628))),"Empty Cell")</f>
        <v>Empty Cell</v>
      </c>
      <c r="B624" s="49">
        <f>'Copy paste to Here'!C628</f>
        <v>0</v>
      </c>
      <c r="C624" s="50"/>
      <c r="D624" s="50"/>
      <c r="E624" s="51"/>
      <c r="F624" s="51">
        <f t="shared" si="31"/>
        <v>0</v>
      </c>
      <c r="G624" s="52">
        <f t="shared" si="32"/>
        <v>0</v>
      </c>
      <c r="H624" s="55">
        <f t="shared" si="33"/>
        <v>0</v>
      </c>
    </row>
    <row r="625" spans="1:8" s="54" customFormat="1" hidden="1">
      <c r="A625" s="48" t="str">
        <f>IF((LEN('Copy paste to Here'!G629))&gt;5,((CONCATENATE('Copy paste to Here'!G629," &amp; ",'Copy paste to Here'!D629,"  &amp;  ",'Copy paste to Here'!E629))),"Empty Cell")</f>
        <v>Empty Cell</v>
      </c>
      <c r="B625" s="49">
        <f>'Copy paste to Here'!C629</f>
        <v>0</v>
      </c>
      <c r="C625" s="50"/>
      <c r="D625" s="50"/>
      <c r="E625" s="51"/>
      <c r="F625" s="51">
        <f t="shared" si="31"/>
        <v>0</v>
      </c>
      <c r="G625" s="52">
        <f t="shared" si="32"/>
        <v>0</v>
      </c>
      <c r="H625" s="55">
        <f t="shared" si="33"/>
        <v>0</v>
      </c>
    </row>
    <row r="626" spans="1:8" s="54" customFormat="1" hidden="1">
      <c r="A626" s="48" t="str">
        <f>IF((LEN('Copy paste to Here'!G630))&gt;5,((CONCATENATE('Copy paste to Here'!G630," &amp; ",'Copy paste to Here'!D630,"  &amp;  ",'Copy paste to Here'!E630))),"Empty Cell")</f>
        <v>Empty Cell</v>
      </c>
      <c r="B626" s="49">
        <f>'Copy paste to Here'!C630</f>
        <v>0</v>
      </c>
      <c r="C626" s="50"/>
      <c r="D626" s="50"/>
      <c r="E626" s="51"/>
      <c r="F626" s="51">
        <f t="shared" si="31"/>
        <v>0</v>
      </c>
      <c r="G626" s="52">
        <f t="shared" si="32"/>
        <v>0</v>
      </c>
      <c r="H626" s="55">
        <f t="shared" si="33"/>
        <v>0</v>
      </c>
    </row>
    <row r="627" spans="1:8" s="54" customFormat="1" hidden="1">
      <c r="A627" s="48" t="str">
        <f>IF((LEN('Copy paste to Here'!G631))&gt;5,((CONCATENATE('Copy paste to Here'!G631," &amp; ",'Copy paste to Here'!D631,"  &amp;  ",'Copy paste to Here'!E631))),"Empty Cell")</f>
        <v>Empty Cell</v>
      </c>
      <c r="B627" s="49">
        <f>'Copy paste to Here'!C631</f>
        <v>0</v>
      </c>
      <c r="C627" s="50"/>
      <c r="D627" s="50"/>
      <c r="E627" s="51"/>
      <c r="F627" s="51">
        <f t="shared" si="31"/>
        <v>0</v>
      </c>
      <c r="G627" s="52">
        <f t="shared" si="32"/>
        <v>0</v>
      </c>
      <c r="H627" s="55">
        <f t="shared" si="33"/>
        <v>0</v>
      </c>
    </row>
    <row r="628" spans="1:8" s="54" customFormat="1" hidden="1">
      <c r="A628" s="48" t="str">
        <f>IF((LEN('Copy paste to Here'!G632))&gt;5,((CONCATENATE('Copy paste to Here'!G632," &amp; ",'Copy paste to Here'!D632,"  &amp;  ",'Copy paste to Here'!E632))),"Empty Cell")</f>
        <v>Empty Cell</v>
      </c>
      <c r="B628" s="49">
        <f>'Copy paste to Here'!C632</f>
        <v>0</v>
      </c>
      <c r="C628" s="50"/>
      <c r="D628" s="50"/>
      <c r="E628" s="51"/>
      <c r="F628" s="51">
        <f t="shared" si="31"/>
        <v>0</v>
      </c>
      <c r="G628" s="52">
        <f t="shared" si="32"/>
        <v>0</v>
      </c>
      <c r="H628" s="55">
        <f t="shared" si="33"/>
        <v>0</v>
      </c>
    </row>
    <row r="629" spans="1:8" s="54" customFormat="1" hidden="1">
      <c r="A629" s="48" t="str">
        <f>IF((LEN('Copy paste to Here'!G633))&gt;5,((CONCATENATE('Copy paste to Here'!G633," &amp; ",'Copy paste to Here'!D633,"  &amp;  ",'Copy paste to Here'!E633))),"Empty Cell")</f>
        <v>Empty Cell</v>
      </c>
      <c r="B629" s="49">
        <f>'Copy paste to Here'!C633</f>
        <v>0</v>
      </c>
      <c r="C629" s="50"/>
      <c r="D629" s="50"/>
      <c r="E629" s="51"/>
      <c r="F629" s="51">
        <f t="shared" si="31"/>
        <v>0</v>
      </c>
      <c r="G629" s="52">
        <f t="shared" si="32"/>
        <v>0</v>
      </c>
      <c r="H629" s="55">
        <f t="shared" si="33"/>
        <v>0</v>
      </c>
    </row>
    <row r="630" spans="1:8" s="54" customFormat="1" hidden="1">
      <c r="A630" s="48" t="str">
        <f>IF((LEN('Copy paste to Here'!G634))&gt;5,((CONCATENATE('Copy paste to Here'!G634," &amp; ",'Copy paste to Here'!D634,"  &amp;  ",'Copy paste to Here'!E634))),"Empty Cell")</f>
        <v>Empty Cell</v>
      </c>
      <c r="B630" s="49">
        <f>'Copy paste to Here'!C634</f>
        <v>0</v>
      </c>
      <c r="C630" s="50"/>
      <c r="D630" s="50"/>
      <c r="E630" s="51"/>
      <c r="F630" s="51">
        <f t="shared" si="31"/>
        <v>0</v>
      </c>
      <c r="G630" s="52">
        <f t="shared" si="32"/>
        <v>0</v>
      </c>
      <c r="H630" s="55">
        <f t="shared" si="33"/>
        <v>0</v>
      </c>
    </row>
    <row r="631" spans="1:8" s="54" customFormat="1" hidden="1">
      <c r="A631" s="48" t="str">
        <f>IF((LEN('Copy paste to Here'!G635))&gt;5,((CONCATENATE('Copy paste to Here'!G635," &amp; ",'Copy paste to Here'!D635,"  &amp;  ",'Copy paste to Here'!E635))),"Empty Cell")</f>
        <v>Empty Cell</v>
      </c>
      <c r="B631" s="49">
        <f>'Copy paste to Here'!C635</f>
        <v>0</v>
      </c>
      <c r="C631" s="50"/>
      <c r="D631" s="50"/>
      <c r="E631" s="51"/>
      <c r="F631" s="51">
        <f t="shared" si="31"/>
        <v>0</v>
      </c>
      <c r="G631" s="52">
        <f t="shared" si="32"/>
        <v>0</v>
      </c>
      <c r="H631" s="55">
        <f t="shared" si="33"/>
        <v>0</v>
      </c>
    </row>
    <row r="632" spans="1:8" s="54" customFormat="1" hidden="1">
      <c r="A632" s="48" t="str">
        <f>IF((LEN('Copy paste to Here'!G636))&gt;5,((CONCATENATE('Copy paste to Here'!G636," &amp; ",'Copy paste to Here'!D636,"  &amp;  ",'Copy paste to Here'!E636))),"Empty Cell")</f>
        <v>Empty Cell</v>
      </c>
      <c r="B632" s="49">
        <f>'Copy paste to Here'!C636</f>
        <v>0</v>
      </c>
      <c r="C632" s="50"/>
      <c r="D632" s="50"/>
      <c r="E632" s="51"/>
      <c r="F632" s="51">
        <f t="shared" si="31"/>
        <v>0</v>
      </c>
      <c r="G632" s="52">
        <f t="shared" si="32"/>
        <v>0</v>
      </c>
      <c r="H632" s="55">
        <f t="shared" si="33"/>
        <v>0</v>
      </c>
    </row>
    <row r="633" spans="1:8" s="54" customFormat="1" hidden="1">
      <c r="A633" s="48" t="str">
        <f>IF((LEN('Copy paste to Here'!G637))&gt;5,((CONCATENATE('Copy paste to Here'!G637," &amp; ",'Copy paste to Here'!D637,"  &amp;  ",'Copy paste to Here'!E637))),"Empty Cell")</f>
        <v>Empty Cell</v>
      </c>
      <c r="B633" s="49">
        <f>'Copy paste to Here'!C637</f>
        <v>0</v>
      </c>
      <c r="C633" s="50"/>
      <c r="D633" s="50"/>
      <c r="E633" s="51"/>
      <c r="F633" s="51">
        <f t="shared" si="31"/>
        <v>0</v>
      </c>
      <c r="G633" s="52">
        <f t="shared" si="32"/>
        <v>0</v>
      </c>
      <c r="H633" s="55">
        <f t="shared" si="33"/>
        <v>0</v>
      </c>
    </row>
    <row r="634" spans="1:8" s="54" customFormat="1" hidden="1">
      <c r="A634" s="48" t="str">
        <f>IF((LEN('Copy paste to Here'!G638))&gt;5,((CONCATENATE('Copy paste to Here'!G638," &amp; ",'Copy paste to Here'!D638,"  &amp;  ",'Copy paste to Here'!E638))),"Empty Cell")</f>
        <v>Empty Cell</v>
      </c>
      <c r="B634" s="49">
        <f>'Copy paste to Here'!C638</f>
        <v>0</v>
      </c>
      <c r="C634" s="50"/>
      <c r="D634" s="50"/>
      <c r="E634" s="51"/>
      <c r="F634" s="51">
        <f t="shared" si="31"/>
        <v>0</v>
      </c>
      <c r="G634" s="52">
        <f t="shared" si="32"/>
        <v>0</v>
      </c>
      <c r="H634" s="55">
        <f t="shared" si="33"/>
        <v>0</v>
      </c>
    </row>
    <row r="635" spans="1:8" s="54" customFormat="1" hidden="1">
      <c r="A635" s="48" t="str">
        <f>IF((LEN('Copy paste to Here'!G639))&gt;5,((CONCATENATE('Copy paste to Here'!G639," &amp; ",'Copy paste to Here'!D639,"  &amp;  ",'Copy paste to Here'!E639))),"Empty Cell")</f>
        <v>Empty Cell</v>
      </c>
      <c r="B635" s="49">
        <f>'Copy paste to Here'!C639</f>
        <v>0</v>
      </c>
      <c r="C635" s="50"/>
      <c r="D635" s="50"/>
      <c r="E635" s="51"/>
      <c r="F635" s="51">
        <f t="shared" si="31"/>
        <v>0</v>
      </c>
      <c r="G635" s="52">
        <f t="shared" si="32"/>
        <v>0</v>
      </c>
      <c r="H635" s="55">
        <f t="shared" si="33"/>
        <v>0</v>
      </c>
    </row>
    <row r="636" spans="1:8" s="54" customFormat="1" hidden="1">
      <c r="A636" s="48" t="str">
        <f>IF((LEN('Copy paste to Here'!G640))&gt;5,((CONCATENATE('Copy paste to Here'!G640," &amp; ",'Copy paste to Here'!D640,"  &amp;  ",'Copy paste to Here'!E640))),"Empty Cell")</f>
        <v>Empty Cell</v>
      </c>
      <c r="B636" s="49">
        <f>'Copy paste to Here'!C640</f>
        <v>0</v>
      </c>
      <c r="C636" s="50"/>
      <c r="D636" s="50"/>
      <c r="E636" s="51"/>
      <c r="F636" s="51">
        <f t="shared" si="31"/>
        <v>0</v>
      </c>
      <c r="G636" s="52">
        <f t="shared" si="32"/>
        <v>0</v>
      </c>
      <c r="H636" s="55">
        <f t="shared" si="33"/>
        <v>0</v>
      </c>
    </row>
    <row r="637" spans="1:8" s="54" customFormat="1" hidden="1">
      <c r="A637" s="48" t="str">
        <f>IF((LEN('Copy paste to Here'!G641))&gt;5,((CONCATENATE('Copy paste to Here'!G641," &amp; ",'Copy paste to Here'!D641,"  &amp;  ",'Copy paste to Here'!E641))),"Empty Cell")</f>
        <v>Empty Cell</v>
      </c>
      <c r="B637" s="49">
        <f>'Copy paste to Here'!C641</f>
        <v>0</v>
      </c>
      <c r="C637" s="50"/>
      <c r="D637" s="50"/>
      <c r="E637" s="51"/>
      <c r="F637" s="51">
        <f t="shared" si="31"/>
        <v>0</v>
      </c>
      <c r="G637" s="52">
        <f t="shared" si="32"/>
        <v>0</v>
      </c>
      <c r="H637" s="55">
        <f t="shared" si="33"/>
        <v>0</v>
      </c>
    </row>
    <row r="638" spans="1:8" s="54" customFormat="1" hidden="1">
      <c r="A638" s="48" t="str">
        <f>IF((LEN('Copy paste to Here'!G642))&gt;5,((CONCATENATE('Copy paste to Here'!G642," &amp; ",'Copy paste to Here'!D642,"  &amp;  ",'Copy paste to Here'!E642))),"Empty Cell")</f>
        <v>Empty Cell</v>
      </c>
      <c r="B638" s="49">
        <f>'Copy paste to Here'!C642</f>
        <v>0</v>
      </c>
      <c r="C638" s="50"/>
      <c r="D638" s="50"/>
      <c r="E638" s="51"/>
      <c r="F638" s="51">
        <f t="shared" si="31"/>
        <v>0</v>
      </c>
      <c r="G638" s="52">
        <f t="shared" si="32"/>
        <v>0</v>
      </c>
      <c r="H638" s="55">
        <f t="shared" si="33"/>
        <v>0</v>
      </c>
    </row>
    <row r="639" spans="1:8" s="54" customFormat="1" hidden="1">
      <c r="A639" s="48" t="str">
        <f>IF((LEN('Copy paste to Here'!G643))&gt;5,((CONCATENATE('Copy paste to Here'!G643," &amp; ",'Copy paste to Here'!D643,"  &amp;  ",'Copy paste to Here'!E643))),"Empty Cell")</f>
        <v>Empty Cell</v>
      </c>
      <c r="B639" s="49">
        <f>'Copy paste to Here'!C643</f>
        <v>0</v>
      </c>
      <c r="C639" s="50"/>
      <c r="D639" s="50"/>
      <c r="E639" s="51"/>
      <c r="F639" s="51">
        <f t="shared" si="31"/>
        <v>0</v>
      </c>
      <c r="G639" s="52">
        <f t="shared" si="32"/>
        <v>0</v>
      </c>
      <c r="H639" s="55">
        <f t="shared" si="33"/>
        <v>0</v>
      </c>
    </row>
    <row r="640" spans="1:8" s="54" customFormat="1" hidden="1">
      <c r="A640" s="48" t="str">
        <f>IF((LEN('Copy paste to Here'!G644))&gt;5,((CONCATENATE('Copy paste to Here'!G644," &amp; ",'Copy paste to Here'!D644,"  &amp;  ",'Copy paste to Here'!E644))),"Empty Cell")</f>
        <v>Empty Cell</v>
      </c>
      <c r="B640" s="49">
        <f>'Copy paste to Here'!C644</f>
        <v>0</v>
      </c>
      <c r="C640" s="50"/>
      <c r="D640" s="50"/>
      <c r="E640" s="51"/>
      <c r="F640" s="51">
        <f t="shared" si="31"/>
        <v>0</v>
      </c>
      <c r="G640" s="52">
        <f t="shared" si="32"/>
        <v>0</v>
      </c>
      <c r="H640" s="55">
        <f t="shared" si="33"/>
        <v>0</v>
      </c>
    </row>
    <row r="641" spans="1:8" s="54" customFormat="1" hidden="1">
      <c r="A641" s="48" t="str">
        <f>IF((LEN('Copy paste to Here'!G645))&gt;5,((CONCATENATE('Copy paste to Here'!G645," &amp; ",'Copy paste to Here'!D645,"  &amp;  ",'Copy paste to Here'!E645))),"Empty Cell")</f>
        <v>Empty Cell</v>
      </c>
      <c r="B641" s="49">
        <f>'Copy paste to Here'!C645</f>
        <v>0</v>
      </c>
      <c r="C641" s="50"/>
      <c r="D641" s="50"/>
      <c r="E641" s="51"/>
      <c r="F641" s="51">
        <f t="shared" si="31"/>
        <v>0</v>
      </c>
      <c r="G641" s="52">
        <f t="shared" si="32"/>
        <v>0</v>
      </c>
      <c r="H641" s="55">
        <f t="shared" si="33"/>
        <v>0</v>
      </c>
    </row>
    <row r="642" spans="1:8" s="54" customFormat="1" hidden="1">
      <c r="A642" s="48" t="str">
        <f>IF((LEN('Copy paste to Here'!G646))&gt;5,((CONCATENATE('Copy paste to Here'!G646," &amp; ",'Copy paste to Here'!D646,"  &amp;  ",'Copy paste to Here'!E646))),"Empty Cell")</f>
        <v>Empty Cell</v>
      </c>
      <c r="B642" s="49">
        <f>'Copy paste to Here'!C646</f>
        <v>0</v>
      </c>
      <c r="C642" s="50"/>
      <c r="D642" s="50"/>
      <c r="E642" s="51"/>
      <c r="F642" s="51">
        <f t="shared" si="31"/>
        <v>0</v>
      </c>
      <c r="G642" s="52">
        <f t="shared" si="32"/>
        <v>0</v>
      </c>
      <c r="H642" s="55">
        <f t="shared" si="33"/>
        <v>0</v>
      </c>
    </row>
    <row r="643" spans="1:8" s="54" customFormat="1" hidden="1">
      <c r="A643" s="48" t="str">
        <f>IF((LEN('Copy paste to Here'!G647))&gt;5,((CONCATENATE('Copy paste to Here'!G647," &amp; ",'Copy paste to Here'!D647,"  &amp;  ",'Copy paste to Here'!E647))),"Empty Cell")</f>
        <v>Empty Cell</v>
      </c>
      <c r="B643" s="49">
        <f>'Copy paste to Here'!C647</f>
        <v>0</v>
      </c>
      <c r="C643" s="50"/>
      <c r="D643" s="50"/>
      <c r="E643" s="51"/>
      <c r="F643" s="51">
        <f t="shared" si="31"/>
        <v>0</v>
      </c>
      <c r="G643" s="52">
        <f t="shared" si="32"/>
        <v>0</v>
      </c>
      <c r="H643" s="55">
        <f t="shared" si="33"/>
        <v>0</v>
      </c>
    </row>
    <row r="644" spans="1:8" s="54" customFormat="1" hidden="1">
      <c r="A644" s="48" t="str">
        <f>IF((LEN('Copy paste to Here'!G648))&gt;5,((CONCATENATE('Copy paste to Here'!G648," &amp; ",'Copy paste to Here'!D648,"  &amp;  ",'Copy paste to Here'!E648))),"Empty Cell")</f>
        <v>Empty Cell</v>
      </c>
      <c r="B644" s="49">
        <f>'Copy paste to Here'!C648</f>
        <v>0</v>
      </c>
      <c r="C644" s="50"/>
      <c r="D644" s="50"/>
      <c r="E644" s="51"/>
      <c r="F644" s="51">
        <f t="shared" si="31"/>
        <v>0</v>
      </c>
      <c r="G644" s="52">
        <f t="shared" si="32"/>
        <v>0</v>
      </c>
      <c r="H644" s="55">
        <f t="shared" si="33"/>
        <v>0</v>
      </c>
    </row>
    <row r="645" spans="1:8" s="54" customFormat="1" hidden="1">
      <c r="A645" s="48" t="str">
        <f>IF((LEN('Copy paste to Here'!G649))&gt;5,((CONCATENATE('Copy paste to Here'!G649," &amp; ",'Copy paste to Here'!D649,"  &amp;  ",'Copy paste to Here'!E649))),"Empty Cell")</f>
        <v>Empty Cell</v>
      </c>
      <c r="B645" s="49">
        <f>'Copy paste to Here'!C649</f>
        <v>0</v>
      </c>
      <c r="C645" s="50"/>
      <c r="D645" s="50"/>
      <c r="E645" s="51"/>
      <c r="F645" s="51">
        <f t="shared" si="31"/>
        <v>0</v>
      </c>
      <c r="G645" s="52">
        <f t="shared" si="32"/>
        <v>0</v>
      </c>
      <c r="H645" s="55">
        <f t="shared" si="33"/>
        <v>0</v>
      </c>
    </row>
    <row r="646" spans="1:8" s="54" customFormat="1" hidden="1">
      <c r="A646" s="48" t="str">
        <f>IF((LEN('Copy paste to Here'!G650))&gt;5,((CONCATENATE('Copy paste to Here'!G650," &amp; ",'Copy paste to Here'!D650,"  &amp;  ",'Copy paste to Here'!E650))),"Empty Cell")</f>
        <v>Empty Cell</v>
      </c>
      <c r="B646" s="49">
        <f>'Copy paste to Here'!C650</f>
        <v>0</v>
      </c>
      <c r="C646" s="50"/>
      <c r="D646" s="50"/>
      <c r="E646" s="51"/>
      <c r="F646" s="51">
        <f t="shared" si="31"/>
        <v>0</v>
      </c>
      <c r="G646" s="52">
        <f t="shared" si="32"/>
        <v>0</v>
      </c>
      <c r="H646" s="55">
        <f t="shared" si="33"/>
        <v>0</v>
      </c>
    </row>
    <row r="647" spans="1:8" s="54" customFormat="1" hidden="1">
      <c r="A647" s="48" t="str">
        <f>IF((LEN('Copy paste to Here'!G651))&gt;5,((CONCATENATE('Copy paste to Here'!G651," &amp; ",'Copy paste to Here'!D651,"  &amp;  ",'Copy paste to Here'!E651))),"Empty Cell")</f>
        <v>Empty Cell</v>
      </c>
      <c r="B647" s="49">
        <f>'Copy paste to Here'!C651</f>
        <v>0</v>
      </c>
      <c r="C647" s="50"/>
      <c r="D647" s="50"/>
      <c r="E647" s="51"/>
      <c r="F647" s="51">
        <f t="shared" si="31"/>
        <v>0</v>
      </c>
      <c r="G647" s="52">
        <f t="shared" si="32"/>
        <v>0</v>
      </c>
      <c r="H647" s="55">
        <f t="shared" si="33"/>
        <v>0</v>
      </c>
    </row>
    <row r="648" spans="1:8" s="54" customFormat="1" hidden="1">
      <c r="A648" s="48" t="str">
        <f>IF((LEN('Copy paste to Here'!G652))&gt;5,((CONCATENATE('Copy paste to Here'!G652," &amp; ",'Copy paste to Here'!D652,"  &amp;  ",'Copy paste to Here'!E652))),"Empty Cell")</f>
        <v>Empty Cell</v>
      </c>
      <c r="B648" s="49">
        <f>'Copy paste to Here'!C652</f>
        <v>0</v>
      </c>
      <c r="C648" s="50"/>
      <c r="D648" s="50"/>
      <c r="E648" s="51"/>
      <c r="F648" s="51">
        <f t="shared" si="31"/>
        <v>0</v>
      </c>
      <c r="G648" s="52">
        <f t="shared" si="32"/>
        <v>0</v>
      </c>
      <c r="H648" s="55">
        <f t="shared" si="33"/>
        <v>0</v>
      </c>
    </row>
    <row r="649" spans="1:8" s="54" customFormat="1" hidden="1">
      <c r="A649" s="48" t="str">
        <f>IF((LEN('Copy paste to Here'!G653))&gt;5,((CONCATENATE('Copy paste to Here'!G653," &amp; ",'Copy paste to Here'!D653,"  &amp;  ",'Copy paste to Here'!E653))),"Empty Cell")</f>
        <v>Empty Cell</v>
      </c>
      <c r="B649" s="49">
        <f>'Copy paste to Here'!C653</f>
        <v>0</v>
      </c>
      <c r="C649" s="50"/>
      <c r="D649" s="50"/>
      <c r="E649" s="51"/>
      <c r="F649" s="51">
        <f t="shared" si="31"/>
        <v>0</v>
      </c>
      <c r="G649" s="52">
        <f t="shared" si="32"/>
        <v>0</v>
      </c>
      <c r="H649" s="55">
        <f t="shared" si="33"/>
        <v>0</v>
      </c>
    </row>
    <row r="650" spans="1:8" s="54" customFormat="1" hidden="1">
      <c r="A650" s="48" t="str">
        <f>IF((LEN('Copy paste to Here'!G654))&gt;5,((CONCATENATE('Copy paste to Here'!G654," &amp; ",'Copy paste to Here'!D654,"  &amp;  ",'Copy paste to Here'!E654))),"Empty Cell")</f>
        <v>Empty Cell</v>
      </c>
      <c r="B650" s="49">
        <f>'Copy paste to Here'!C654</f>
        <v>0</v>
      </c>
      <c r="C650" s="50"/>
      <c r="D650" s="50"/>
      <c r="E650" s="51"/>
      <c r="F650" s="51">
        <f t="shared" si="31"/>
        <v>0</v>
      </c>
      <c r="G650" s="52">
        <f t="shared" si="32"/>
        <v>0</v>
      </c>
      <c r="H650" s="55">
        <f t="shared" si="33"/>
        <v>0</v>
      </c>
    </row>
    <row r="651" spans="1:8" s="54" customFormat="1" hidden="1">
      <c r="A651" s="48" t="str">
        <f>IF((LEN('Copy paste to Here'!G655))&gt;5,((CONCATENATE('Copy paste to Here'!G655," &amp; ",'Copy paste to Here'!D655,"  &amp;  ",'Copy paste to Here'!E655))),"Empty Cell")</f>
        <v>Empty Cell</v>
      </c>
      <c r="B651" s="49">
        <f>'Copy paste to Here'!C655</f>
        <v>0</v>
      </c>
      <c r="C651" s="50"/>
      <c r="D651" s="50"/>
      <c r="E651" s="51"/>
      <c r="F651" s="51">
        <f t="shared" si="31"/>
        <v>0</v>
      </c>
      <c r="G651" s="52">
        <f t="shared" si="32"/>
        <v>0</v>
      </c>
      <c r="H651" s="55">
        <f t="shared" si="33"/>
        <v>0</v>
      </c>
    </row>
    <row r="652" spans="1:8" s="54" customFormat="1" hidden="1">
      <c r="A652" s="48" t="str">
        <f>IF((LEN('Copy paste to Here'!G656))&gt;5,((CONCATENATE('Copy paste to Here'!G656," &amp; ",'Copy paste to Here'!D656,"  &amp;  ",'Copy paste to Here'!E656))),"Empty Cell")</f>
        <v>Empty Cell</v>
      </c>
      <c r="B652" s="49">
        <f>'Copy paste to Here'!C656</f>
        <v>0</v>
      </c>
      <c r="C652" s="50"/>
      <c r="D652" s="50"/>
      <c r="E652" s="51"/>
      <c r="F652" s="51">
        <f t="shared" si="31"/>
        <v>0</v>
      </c>
      <c r="G652" s="52">
        <f t="shared" si="32"/>
        <v>0</v>
      </c>
      <c r="H652" s="55">
        <f t="shared" si="33"/>
        <v>0</v>
      </c>
    </row>
    <row r="653" spans="1:8" s="54" customFormat="1" hidden="1">
      <c r="A653" s="48" t="str">
        <f>IF((LEN('Copy paste to Here'!G657))&gt;5,((CONCATENATE('Copy paste to Here'!G657," &amp; ",'Copy paste to Here'!D657,"  &amp;  ",'Copy paste to Here'!E657))),"Empty Cell")</f>
        <v>Empty Cell</v>
      </c>
      <c r="B653" s="49">
        <f>'Copy paste to Here'!C657</f>
        <v>0</v>
      </c>
      <c r="C653" s="50"/>
      <c r="D653" s="50"/>
      <c r="E653" s="51"/>
      <c r="F653" s="51">
        <f t="shared" si="31"/>
        <v>0</v>
      </c>
      <c r="G653" s="52">
        <f t="shared" si="32"/>
        <v>0</v>
      </c>
      <c r="H653" s="55">
        <f t="shared" si="33"/>
        <v>0</v>
      </c>
    </row>
    <row r="654" spans="1:8" s="54" customFormat="1" hidden="1">
      <c r="A654" s="48" t="str">
        <f>IF((LEN('Copy paste to Here'!G658))&gt;5,((CONCATENATE('Copy paste to Here'!G658," &amp; ",'Copy paste to Here'!D658,"  &amp;  ",'Copy paste to Here'!E658))),"Empty Cell")</f>
        <v>Empty Cell</v>
      </c>
      <c r="B654" s="49">
        <f>'Copy paste to Here'!C658</f>
        <v>0</v>
      </c>
      <c r="C654" s="50"/>
      <c r="D654" s="50"/>
      <c r="E654" s="51"/>
      <c r="F654" s="51">
        <f t="shared" si="31"/>
        <v>0</v>
      </c>
      <c r="G654" s="52">
        <f t="shared" si="32"/>
        <v>0</v>
      </c>
      <c r="H654" s="55">
        <f t="shared" si="33"/>
        <v>0</v>
      </c>
    </row>
    <row r="655" spans="1:8" s="54" customFormat="1" hidden="1">
      <c r="A655" s="48" t="str">
        <f>IF((LEN('Copy paste to Here'!G659))&gt;5,((CONCATENATE('Copy paste to Here'!G659," &amp; ",'Copy paste to Here'!D659,"  &amp;  ",'Copy paste to Here'!E659))),"Empty Cell")</f>
        <v>Empty Cell</v>
      </c>
      <c r="B655" s="49">
        <f>'Copy paste to Here'!C659</f>
        <v>0</v>
      </c>
      <c r="C655" s="50"/>
      <c r="D655" s="50"/>
      <c r="E655" s="51"/>
      <c r="F655" s="51">
        <f t="shared" si="31"/>
        <v>0</v>
      </c>
      <c r="G655" s="52">
        <f t="shared" si="32"/>
        <v>0</v>
      </c>
      <c r="H655" s="55">
        <f t="shared" si="33"/>
        <v>0</v>
      </c>
    </row>
    <row r="656" spans="1:8" s="54" customFormat="1" hidden="1">
      <c r="A656" s="48" t="str">
        <f>IF((LEN('Copy paste to Here'!G660))&gt;5,((CONCATENATE('Copy paste to Here'!G660," &amp; ",'Copy paste to Here'!D660,"  &amp;  ",'Copy paste to Here'!E660))),"Empty Cell")</f>
        <v>Empty Cell</v>
      </c>
      <c r="B656" s="49">
        <f>'Copy paste to Here'!C660</f>
        <v>0</v>
      </c>
      <c r="C656" s="50"/>
      <c r="D656" s="50"/>
      <c r="E656" s="51"/>
      <c r="F656" s="51">
        <f t="shared" si="31"/>
        <v>0</v>
      </c>
      <c r="G656" s="52">
        <f t="shared" si="32"/>
        <v>0</v>
      </c>
      <c r="H656" s="55">
        <f t="shared" si="33"/>
        <v>0</v>
      </c>
    </row>
    <row r="657" spans="1:8" s="54" customFormat="1" hidden="1">
      <c r="A657" s="48" t="str">
        <f>IF((LEN('Copy paste to Here'!G661))&gt;5,((CONCATENATE('Copy paste to Here'!G661," &amp; ",'Copy paste to Here'!D661,"  &amp;  ",'Copy paste to Here'!E661))),"Empty Cell")</f>
        <v>Empty Cell</v>
      </c>
      <c r="B657" s="49">
        <f>'Copy paste to Here'!C661</f>
        <v>0</v>
      </c>
      <c r="C657" s="50"/>
      <c r="D657" s="50"/>
      <c r="E657" s="51"/>
      <c r="F657" s="51">
        <f t="shared" si="31"/>
        <v>0</v>
      </c>
      <c r="G657" s="52">
        <f t="shared" si="32"/>
        <v>0</v>
      </c>
      <c r="H657" s="55">
        <f t="shared" si="33"/>
        <v>0</v>
      </c>
    </row>
    <row r="658" spans="1:8" s="54" customFormat="1" hidden="1">
      <c r="A658" s="48" t="str">
        <f>IF((LEN('Copy paste to Here'!G662))&gt;5,((CONCATENATE('Copy paste to Here'!G662," &amp; ",'Copy paste to Here'!D662,"  &amp;  ",'Copy paste to Here'!E662))),"Empty Cell")</f>
        <v>Empty Cell</v>
      </c>
      <c r="B658" s="49">
        <f>'Copy paste to Here'!C662</f>
        <v>0</v>
      </c>
      <c r="C658" s="50"/>
      <c r="D658" s="50"/>
      <c r="E658" s="51"/>
      <c r="F658" s="51">
        <f t="shared" si="31"/>
        <v>0</v>
      </c>
      <c r="G658" s="52">
        <f t="shared" si="32"/>
        <v>0</v>
      </c>
      <c r="H658" s="55">
        <f t="shared" si="33"/>
        <v>0</v>
      </c>
    </row>
    <row r="659" spans="1:8" s="54" customFormat="1" hidden="1">
      <c r="A659" s="48" t="str">
        <f>IF((LEN('Copy paste to Here'!G663))&gt;5,((CONCATENATE('Copy paste to Here'!G663," &amp; ",'Copy paste to Here'!D663,"  &amp;  ",'Copy paste to Here'!E663))),"Empty Cell")</f>
        <v>Empty Cell</v>
      </c>
      <c r="B659" s="49">
        <f>'Copy paste to Here'!C663</f>
        <v>0</v>
      </c>
      <c r="C659" s="50"/>
      <c r="D659" s="50"/>
      <c r="E659" s="51"/>
      <c r="F659" s="51">
        <f t="shared" ref="F659:F722" si="34">D659*E659</f>
        <v>0</v>
      </c>
      <c r="G659" s="52">
        <f t="shared" ref="G659:G722" si="35">E659*$E$14</f>
        <v>0</v>
      </c>
      <c r="H659" s="55">
        <f t="shared" ref="H659:H722" si="36">D659*G659</f>
        <v>0</v>
      </c>
    </row>
    <row r="660" spans="1:8" s="54" customFormat="1" hidden="1">
      <c r="A660" s="48" t="str">
        <f>IF((LEN('Copy paste to Here'!G664))&gt;5,((CONCATENATE('Copy paste to Here'!G664," &amp; ",'Copy paste to Here'!D664,"  &amp;  ",'Copy paste to Here'!E664))),"Empty Cell")</f>
        <v>Empty Cell</v>
      </c>
      <c r="B660" s="49">
        <f>'Copy paste to Here'!C664</f>
        <v>0</v>
      </c>
      <c r="C660" s="50"/>
      <c r="D660" s="50"/>
      <c r="E660" s="51"/>
      <c r="F660" s="51">
        <f t="shared" si="34"/>
        <v>0</v>
      </c>
      <c r="G660" s="52">
        <f t="shared" si="35"/>
        <v>0</v>
      </c>
      <c r="H660" s="55">
        <f t="shared" si="36"/>
        <v>0</v>
      </c>
    </row>
    <row r="661" spans="1:8" s="54" customFormat="1" hidden="1">
      <c r="A661" s="48" t="str">
        <f>IF((LEN('Copy paste to Here'!G665))&gt;5,((CONCATENATE('Copy paste to Here'!G665," &amp; ",'Copy paste to Here'!D665,"  &amp;  ",'Copy paste to Here'!E665))),"Empty Cell")</f>
        <v>Empty Cell</v>
      </c>
      <c r="B661" s="49">
        <f>'Copy paste to Here'!C665</f>
        <v>0</v>
      </c>
      <c r="C661" s="50"/>
      <c r="D661" s="50"/>
      <c r="E661" s="51"/>
      <c r="F661" s="51">
        <f t="shared" si="34"/>
        <v>0</v>
      </c>
      <c r="G661" s="52">
        <f t="shared" si="35"/>
        <v>0</v>
      </c>
      <c r="H661" s="55">
        <f t="shared" si="36"/>
        <v>0</v>
      </c>
    </row>
    <row r="662" spans="1:8" s="54" customFormat="1" hidden="1">
      <c r="A662" s="48" t="str">
        <f>IF((LEN('Copy paste to Here'!G666))&gt;5,((CONCATENATE('Copy paste to Here'!G666," &amp; ",'Copy paste to Here'!D666,"  &amp;  ",'Copy paste to Here'!E666))),"Empty Cell")</f>
        <v>Empty Cell</v>
      </c>
      <c r="B662" s="49">
        <f>'Copy paste to Here'!C666</f>
        <v>0</v>
      </c>
      <c r="C662" s="50"/>
      <c r="D662" s="50"/>
      <c r="E662" s="51"/>
      <c r="F662" s="51">
        <f t="shared" si="34"/>
        <v>0</v>
      </c>
      <c r="G662" s="52">
        <f t="shared" si="35"/>
        <v>0</v>
      </c>
      <c r="H662" s="55">
        <f t="shared" si="36"/>
        <v>0</v>
      </c>
    </row>
    <row r="663" spans="1:8" s="54" customFormat="1" hidden="1">
      <c r="A663" s="48" t="str">
        <f>IF((LEN('Copy paste to Here'!G667))&gt;5,((CONCATENATE('Copy paste to Here'!G667," &amp; ",'Copy paste to Here'!D667,"  &amp;  ",'Copy paste to Here'!E667))),"Empty Cell")</f>
        <v>Empty Cell</v>
      </c>
      <c r="B663" s="49">
        <f>'Copy paste to Here'!C667</f>
        <v>0</v>
      </c>
      <c r="C663" s="50"/>
      <c r="D663" s="50"/>
      <c r="E663" s="51"/>
      <c r="F663" s="51">
        <f t="shared" si="34"/>
        <v>0</v>
      </c>
      <c r="G663" s="52">
        <f t="shared" si="35"/>
        <v>0</v>
      </c>
      <c r="H663" s="55">
        <f t="shared" si="36"/>
        <v>0</v>
      </c>
    </row>
    <row r="664" spans="1:8" s="54" customFormat="1" hidden="1">
      <c r="A664" s="48" t="str">
        <f>IF((LEN('Copy paste to Here'!G668))&gt;5,((CONCATENATE('Copy paste to Here'!G668," &amp; ",'Copy paste to Here'!D668,"  &amp;  ",'Copy paste to Here'!E668))),"Empty Cell")</f>
        <v>Empty Cell</v>
      </c>
      <c r="B664" s="49">
        <f>'Copy paste to Here'!C668</f>
        <v>0</v>
      </c>
      <c r="C664" s="50"/>
      <c r="D664" s="50"/>
      <c r="E664" s="51"/>
      <c r="F664" s="51">
        <f t="shared" si="34"/>
        <v>0</v>
      </c>
      <c r="G664" s="52">
        <f t="shared" si="35"/>
        <v>0</v>
      </c>
      <c r="H664" s="55">
        <f t="shared" si="36"/>
        <v>0</v>
      </c>
    </row>
    <row r="665" spans="1:8" s="54" customFormat="1" hidden="1">
      <c r="A665" s="48" t="str">
        <f>IF((LEN('Copy paste to Here'!G669))&gt;5,((CONCATENATE('Copy paste to Here'!G669," &amp; ",'Copy paste to Here'!D669,"  &amp;  ",'Copy paste to Here'!E669))),"Empty Cell")</f>
        <v>Empty Cell</v>
      </c>
      <c r="B665" s="49">
        <f>'Copy paste to Here'!C669</f>
        <v>0</v>
      </c>
      <c r="C665" s="50"/>
      <c r="D665" s="50"/>
      <c r="E665" s="51"/>
      <c r="F665" s="51">
        <f t="shared" si="34"/>
        <v>0</v>
      </c>
      <c r="G665" s="52">
        <f t="shared" si="35"/>
        <v>0</v>
      </c>
      <c r="H665" s="55">
        <f t="shared" si="36"/>
        <v>0</v>
      </c>
    </row>
    <row r="666" spans="1:8" s="54" customFormat="1" hidden="1">
      <c r="A666" s="48" t="str">
        <f>IF((LEN('Copy paste to Here'!G670))&gt;5,((CONCATENATE('Copy paste to Here'!G670," &amp; ",'Copy paste to Here'!D670,"  &amp;  ",'Copy paste to Here'!E670))),"Empty Cell")</f>
        <v>Empty Cell</v>
      </c>
      <c r="B666" s="49">
        <f>'Copy paste to Here'!C670</f>
        <v>0</v>
      </c>
      <c r="C666" s="50"/>
      <c r="D666" s="50"/>
      <c r="E666" s="51"/>
      <c r="F666" s="51">
        <f t="shared" si="34"/>
        <v>0</v>
      </c>
      <c r="G666" s="52">
        <f t="shared" si="35"/>
        <v>0</v>
      </c>
      <c r="H666" s="55">
        <f t="shared" si="36"/>
        <v>0</v>
      </c>
    </row>
    <row r="667" spans="1:8" s="54" customFormat="1" hidden="1">
      <c r="A667" s="48" t="str">
        <f>IF((LEN('Copy paste to Here'!G671))&gt;5,((CONCATENATE('Copy paste to Here'!G671," &amp; ",'Copy paste to Here'!D671,"  &amp;  ",'Copy paste to Here'!E671))),"Empty Cell")</f>
        <v>Empty Cell</v>
      </c>
      <c r="B667" s="49">
        <f>'Copy paste to Here'!C671</f>
        <v>0</v>
      </c>
      <c r="C667" s="50"/>
      <c r="D667" s="50"/>
      <c r="E667" s="51"/>
      <c r="F667" s="51">
        <f t="shared" si="34"/>
        <v>0</v>
      </c>
      <c r="G667" s="52">
        <f t="shared" si="35"/>
        <v>0</v>
      </c>
      <c r="H667" s="55">
        <f t="shared" si="36"/>
        <v>0</v>
      </c>
    </row>
    <row r="668" spans="1:8" s="54" customFormat="1" hidden="1">
      <c r="A668" s="48" t="str">
        <f>IF((LEN('Copy paste to Here'!G672))&gt;5,((CONCATENATE('Copy paste to Here'!G672," &amp; ",'Copy paste to Here'!D672,"  &amp;  ",'Copy paste to Here'!E672))),"Empty Cell")</f>
        <v>Empty Cell</v>
      </c>
      <c r="B668" s="49">
        <f>'Copy paste to Here'!C672</f>
        <v>0</v>
      </c>
      <c r="C668" s="50"/>
      <c r="D668" s="50"/>
      <c r="E668" s="51"/>
      <c r="F668" s="51">
        <f t="shared" si="34"/>
        <v>0</v>
      </c>
      <c r="G668" s="52">
        <f t="shared" si="35"/>
        <v>0</v>
      </c>
      <c r="H668" s="55">
        <f t="shared" si="36"/>
        <v>0</v>
      </c>
    </row>
    <row r="669" spans="1:8" s="54" customFormat="1" hidden="1">
      <c r="A669" s="48" t="str">
        <f>IF((LEN('Copy paste to Here'!G673))&gt;5,((CONCATENATE('Copy paste to Here'!G673," &amp; ",'Copy paste to Here'!D673,"  &amp;  ",'Copy paste to Here'!E673))),"Empty Cell")</f>
        <v>Empty Cell</v>
      </c>
      <c r="B669" s="49">
        <f>'Copy paste to Here'!C673</f>
        <v>0</v>
      </c>
      <c r="C669" s="50"/>
      <c r="D669" s="50"/>
      <c r="E669" s="51"/>
      <c r="F669" s="51">
        <f t="shared" si="34"/>
        <v>0</v>
      </c>
      <c r="G669" s="52">
        <f t="shared" si="35"/>
        <v>0</v>
      </c>
      <c r="H669" s="55">
        <f t="shared" si="36"/>
        <v>0</v>
      </c>
    </row>
    <row r="670" spans="1:8" s="54" customFormat="1" hidden="1">
      <c r="A670" s="48" t="str">
        <f>IF((LEN('Copy paste to Here'!G674))&gt;5,((CONCATENATE('Copy paste to Here'!G674," &amp; ",'Copy paste to Here'!D674,"  &amp;  ",'Copy paste to Here'!E674))),"Empty Cell")</f>
        <v>Empty Cell</v>
      </c>
      <c r="B670" s="49">
        <f>'Copy paste to Here'!C674</f>
        <v>0</v>
      </c>
      <c r="C670" s="50"/>
      <c r="D670" s="50"/>
      <c r="E670" s="51"/>
      <c r="F670" s="51">
        <f t="shared" si="34"/>
        <v>0</v>
      </c>
      <c r="G670" s="52">
        <f t="shared" si="35"/>
        <v>0</v>
      </c>
      <c r="H670" s="55">
        <f t="shared" si="36"/>
        <v>0</v>
      </c>
    </row>
    <row r="671" spans="1:8" s="54" customFormat="1" hidden="1">
      <c r="A671" s="48" t="str">
        <f>IF((LEN('Copy paste to Here'!G675))&gt;5,((CONCATENATE('Copy paste to Here'!G675," &amp; ",'Copy paste to Here'!D675,"  &amp;  ",'Copy paste to Here'!E675))),"Empty Cell")</f>
        <v>Empty Cell</v>
      </c>
      <c r="B671" s="49">
        <f>'Copy paste to Here'!C675</f>
        <v>0</v>
      </c>
      <c r="C671" s="50"/>
      <c r="D671" s="50"/>
      <c r="E671" s="51"/>
      <c r="F671" s="51">
        <f t="shared" si="34"/>
        <v>0</v>
      </c>
      <c r="G671" s="52">
        <f t="shared" si="35"/>
        <v>0</v>
      </c>
      <c r="H671" s="55">
        <f t="shared" si="36"/>
        <v>0</v>
      </c>
    </row>
    <row r="672" spans="1:8" s="54" customFormat="1" hidden="1">
      <c r="A672" s="48" t="str">
        <f>IF((LEN('Copy paste to Here'!G676))&gt;5,((CONCATENATE('Copy paste to Here'!G676," &amp; ",'Copy paste to Here'!D676,"  &amp;  ",'Copy paste to Here'!E676))),"Empty Cell")</f>
        <v>Empty Cell</v>
      </c>
      <c r="B672" s="49">
        <f>'Copy paste to Here'!C676</f>
        <v>0</v>
      </c>
      <c r="C672" s="50"/>
      <c r="D672" s="50"/>
      <c r="E672" s="51"/>
      <c r="F672" s="51">
        <f t="shared" si="34"/>
        <v>0</v>
      </c>
      <c r="G672" s="52">
        <f t="shared" si="35"/>
        <v>0</v>
      </c>
      <c r="H672" s="55">
        <f t="shared" si="36"/>
        <v>0</v>
      </c>
    </row>
    <row r="673" spans="1:8" s="54" customFormat="1" hidden="1">
      <c r="A673" s="48" t="str">
        <f>IF((LEN('Copy paste to Here'!G677))&gt;5,((CONCATENATE('Copy paste to Here'!G677," &amp; ",'Copy paste to Here'!D677,"  &amp;  ",'Copy paste to Here'!E677))),"Empty Cell")</f>
        <v>Empty Cell</v>
      </c>
      <c r="B673" s="49">
        <f>'Copy paste to Here'!C677</f>
        <v>0</v>
      </c>
      <c r="C673" s="50"/>
      <c r="D673" s="50"/>
      <c r="E673" s="51"/>
      <c r="F673" s="51">
        <f t="shared" si="34"/>
        <v>0</v>
      </c>
      <c r="G673" s="52">
        <f t="shared" si="35"/>
        <v>0</v>
      </c>
      <c r="H673" s="55">
        <f t="shared" si="36"/>
        <v>0</v>
      </c>
    </row>
    <row r="674" spans="1:8" s="54" customFormat="1" hidden="1">
      <c r="A674" s="48" t="str">
        <f>IF((LEN('Copy paste to Here'!G678))&gt;5,((CONCATENATE('Copy paste to Here'!G678," &amp; ",'Copy paste to Here'!D678,"  &amp;  ",'Copy paste to Here'!E678))),"Empty Cell")</f>
        <v>Empty Cell</v>
      </c>
      <c r="B674" s="49">
        <f>'Copy paste to Here'!C678</f>
        <v>0</v>
      </c>
      <c r="C674" s="50"/>
      <c r="D674" s="50"/>
      <c r="E674" s="51"/>
      <c r="F674" s="51">
        <f t="shared" si="34"/>
        <v>0</v>
      </c>
      <c r="G674" s="52">
        <f t="shared" si="35"/>
        <v>0</v>
      </c>
      <c r="H674" s="55">
        <f t="shared" si="36"/>
        <v>0</v>
      </c>
    </row>
    <row r="675" spans="1:8" s="54" customFormat="1" hidden="1">
      <c r="A675" s="48" t="str">
        <f>IF((LEN('Copy paste to Here'!G679))&gt;5,((CONCATENATE('Copy paste to Here'!G679," &amp; ",'Copy paste to Here'!D679,"  &amp;  ",'Copy paste to Here'!E679))),"Empty Cell")</f>
        <v>Empty Cell</v>
      </c>
      <c r="B675" s="49">
        <f>'Copy paste to Here'!C679</f>
        <v>0</v>
      </c>
      <c r="C675" s="50"/>
      <c r="D675" s="50"/>
      <c r="E675" s="51"/>
      <c r="F675" s="51">
        <f t="shared" si="34"/>
        <v>0</v>
      </c>
      <c r="G675" s="52">
        <f t="shared" si="35"/>
        <v>0</v>
      </c>
      <c r="H675" s="55">
        <f t="shared" si="36"/>
        <v>0</v>
      </c>
    </row>
    <row r="676" spans="1:8" s="54" customFormat="1" hidden="1">
      <c r="A676" s="48" t="str">
        <f>IF((LEN('Copy paste to Here'!G680))&gt;5,((CONCATENATE('Copy paste to Here'!G680," &amp; ",'Copy paste to Here'!D680,"  &amp;  ",'Copy paste to Here'!E680))),"Empty Cell")</f>
        <v>Empty Cell</v>
      </c>
      <c r="B676" s="49">
        <f>'Copy paste to Here'!C680</f>
        <v>0</v>
      </c>
      <c r="C676" s="50"/>
      <c r="D676" s="50"/>
      <c r="E676" s="51"/>
      <c r="F676" s="51">
        <f t="shared" si="34"/>
        <v>0</v>
      </c>
      <c r="G676" s="52">
        <f t="shared" si="35"/>
        <v>0</v>
      </c>
      <c r="H676" s="55">
        <f t="shared" si="36"/>
        <v>0</v>
      </c>
    </row>
    <row r="677" spans="1:8" s="54" customFormat="1" hidden="1">
      <c r="A677" s="48" t="str">
        <f>IF((LEN('Copy paste to Here'!G681))&gt;5,((CONCATENATE('Copy paste to Here'!G681," &amp; ",'Copy paste to Here'!D681,"  &amp;  ",'Copy paste to Here'!E681))),"Empty Cell")</f>
        <v>Empty Cell</v>
      </c>
      <c r="B677" s="49">
        <f>'Copy paste to Here'!C681</f>
        <v>0</v>
      </c>
      <c r="C677" s="50"/>
      <c r="D677" s="50"/>
      <c r="E677" s="51"/>
      <c r="F677" s="51">
        <f t="shared" si="34"/>
        <v>0</v>
      </c>
      <c r="G677" s="52">
        <f t="shared" si="35"/>
        <v>0</v>
      </c>
      <c r="H677" s="55">
        <f t="shared" si="36"/>
        <v>0</v>
      </c>
    </row>
    <row r="678" spans="1:8" s="54" customFormat="1" hidden="1">
      <c r="A678" s="48" t="str">
        <f>IF((LEN('Copy paste to Here'!G682))&gt;5,((CONCATENATE('Copy paste to Here'!G682," &amp; ",'Copy paste to Here'!D682,"  &amp;  ",'Copy paste to Here'!E682))),"Empty Cell")</f>
        <v>Empty Cell</v>
      </c>
      <c r="B678" s="49">
        <f>'Copy paste to Here'!C682</f>
        <v>0</v>
      </c>
      <c r="C678" s="50"/>
      <c r="D678" s="50"/>
      <c r="E678" s="51"/>
      <c r="F678" s="51">
        <f t="shared" si="34"/>
        <v>0</v>
      </c>
      <c r="G678" s="52">
        <f t="shared" si="35"/>
        <v>0</v>
      </c>
      <c r="H678" s="55">
        <f t="shared" si="36"/>
        <v>0</v>
      </c>
    </row>
    <row r="679" spans="1:8" s="54" customFormat="1" hidden="1">
      <c r="A679" s="48" t="str">
        <f>IF((LEN('Copy paste to Here'!G683))&gt;5,((CONCATENATE('Copy paste to Here'!G683," &amp; ",'Copy paste to Here'!D683,"  &amp;  ",'Copy paste to Here'!E683))),"Empty Cell")</f>
        <v>Empty Cell</v>
      </c>
      <c r="B679" s="49">
        <f>'Copy paste to Here'!C683</f>
        <v>0</v>
      </c>
      <c r="C679" s="50"/>
      <c r="D679" s="50"/>
      <c r="E679" s="51"/>
      <c r="F679" s="51">
        <f t="shared" si="34"/>
        <v>0</v>
      </c>
      <c r="G679" s="52">
        <f t="shared" si="35"/>
        <v>0</v>
      </c>
      <c r="H679" s="55">
        <f t="shared" si="36"/>
        <v>0</v>
      </c>
    </row>
    <row r="680" spans="1:8" s="54" customFormat="1" hidden="1">
      <c r="A680" s="48" t="str">
        <f>IF((LEN('Copy paste to Here'!G684))&gt;5,((CONCATENATE('Copy paste to Here'!G684," &amp; ",'Copy paste to Here'!D684,"  &amp;  ",'Copy paste to Here'!E684))),"Empty Cell")</f>
        <v>Empty Cell</v>
      </c>
      <c r="B680" s="49">
        <f>'Copy paste to Here'!C684</f>
        <v>0</v>
      </c>
      <c r="C680" s="50"/>
      <c r="D680" s="50"/>
      <c r="E680" s="51"/>
      <c r="F680" s="51">
        <f t="shared" si="34"/>
        <v>0</v>
      </c>
      <c r="G680" s="52">
        <f t="shared" si="35"/>
        <v>0</v>
      </c>
      <c r="H680" s="55">
        <f t="shared" si="36"/>
        <v>0</v>
      </c>
    </row>
    <row r="681" spans="1:8" s="54" customFormat="1" hidden="1">
      <c r="A681" s="48" t="str">
        <f>IF((LEN('Copy paste to Here'!G685))&gt;5,((CONCATENATE('Copy paste to Here'!G685," &amp; ",'Copy paste to Here'!D685,"  &amp;  ",'Copy paste to Here'!E685))),"Empty Cell")</f>
        <v>Empty Cell</v>
      </c>
      <c r="B681" s="49">
        <f>'Copy paste to Here'!C685</f>
        <v>0</v>
      </c>
      <c r="C681" s="50"/>
      <c r="D681" s="50"/>
      <c r="E681" s="51"/>
      <c r="F681" s="51">
        <f t="shared" si="34"/>
        <v>0</v>
      </c>
      <c r="G681" s="52">
        <f t="shared" si="35"/>
        <v>0</v>
      </c>
      <c r="H681" s="55">
        <f t="shared" si="36"/>
        <v>0</v>
      </c>
    </row>
    <row r="682" spans="1:8" s="54" customFormat="1" hidden="1">
      <c r="A682" s="48" t="str">
        <f>IF((LEN('Copy paste to Here'!G686))&gt;5,((CONCATENATE('Copy paste to Here'!G686," &amp; ",'Copy paste to Here'!D686,"  &amp;  ",'Copy paste to Here'!E686))),"Empty Cell")</f>
        <v>Empty Cell</v>
      </c>
      <c r="B682" s="49">
        <f>'Copy paste to Here'!C686</f>
        <v>0</v>
      </c>
      <c r="C682" s="50"/>
      <c r="D682" s="50"/>
      <c r="E682" s="51"/>
      <c r="F682" s="51">
        <f t="shared" si="34"/>
        <v>0</v>
      </c>
      <c r="G682" s="52">
        <f t="shared" si="35"/>
        <v>0</v>
      </c>
      <c r="H682" s="55">
        <f t="shared" si="36"/>
        <v>0</v>
      </c>
    </row>
    <row r="683" spans="1:8" s="54" customFormat="1" hidden="1">
      <c r="A683" s="48" t="str">
        <f>IF((LEN('Copy paste to Here'!G687))&gt;5,((CONCATENATE('Copy paste to Here'!G687," &amp; ",'Copy paste to Here'!D687,"  &amp;  ",'Copy paste to Here'!E687))),"Empty Cell")</f>
        <v>Empty Cell</v>
      </c>
      <c r="B683" s="49">
        <f>'Copy paste to Here'!C687</f>
        <v>0</v>
      </c>
      <c r="C683" s="50"/>
      <c r="D683" s="50"/>
      <c r="E683" s="51"/>
      <c r="F683" s="51">
        <f t="shared" si="34"/>
        <v>0</v>
      </c>
      <c r="G683" s="52">
        <f t="shared" si="35"/>
        <v>0</v>
      </c>
      <c r="H683" s="55">
        <f t="shared" si="36"/>
        <v>0</v>
      </c>
    </row>
    <row r="684" spans="1:8" s="54" customFormat="1" hidden="1">
      <c r="A684" s="48" t="str">
        <f>IF((LEN('Copy paste to Here'!G688))&gt;5,((CONCATENATE('Copy paste to Here'!G688," &amp; ",'Copy paste to Here'!D688,"  &amp;  ",'Copy paste to Here'!E688))),"Empty Cell")</f>
        <v>Empty Cell</v>
      </c>
      <c r="B684" s="49">
        <f>'Copy paste to Here'!C688</f>
        <v>0</v>
      </c>
      <c r="C684" s="50"/>
      <c r="D684" s="50"/>
      <c r="E684" s="51"/>
      <c r="F684" s="51">
        <f t="shared" si="34"/>
        <v>0</v>
      </c>
      <c r="G684" s="52">
        <f t="shared" si="35"/>
        <v>0</v>
      </c>
      <c r="H684" s="55">
        <f t="shared" si="36"/>
        <v>0</v>
      </c>
    </row>
    <row r="685" spans="1:8" s="54" customFormat="1" hidden="1">
      <c r="A685" s="48" t="str">
        <f>IF((LEN('Copy paste to Here'!G689))&gt;5,((CONCATENATE('Copy paste to Here'!G689," &amp; ",'Copy paste to Here'!D689,"  &amp;  ",'Copy paste to Here'!E689))),"Empty Cell")</f>
        <v>Empty Cell</v>
      </c>
      <c r="B685" s="49">
        <f>'Copy paste to Here'!C689</f>
        <v>0</v>
      </c>
      <c r="C685" s="50"/>
      <c r="D685" s="50"/>
      <c r="E685" s="51"/>
      <c r="F685" s="51">
        <f t="shared" si="34"/>
        <v>0</v>
      </c>
      <c r="G685" s="52">
        <f t="shared" si="35"/>
        <v>0</v>
      </c>
      <c r="H685" s="55">
        <f t="shared" si="36"/>
        <v>0</v>
      </c>
    </row>
    <row r="686" spans="1:8" s="54" customFormat="1" hidden="1">
      <c r="A686" s="48" t="str">
        <f>IF((LEN('Copy paste to Here'!G690))&gt;5,((CONCATENATE('Copy paste to Here'!G690," &amp; ",'Copy paste to Here'!D690,"  &amp;  ",'Copy paste to Here'!E690))),"Empty Cell")</f>
        <v>Empty Cell</v>
      </c>
      <c r="B686" s="49">
        <f>'Copy paste to Here'!C690</f>
        <v>0</v>
      </c>
      <c r="C686" s="50"/>
      <c r="D686" s="50"/>
      <c r="E686" s="51"/>
      <c r="F686" s="51">
        <f t="shared" si="34"/>
        <v>0</v>
      </c>
      <c r="G686" s="52">
        <f t="shared" si="35"/>
        <v>0</v>
      </c>
      <c r="H686" s="55">
        <f t="shared" si="36"/>
        <v>0</v>
      </c>
    </row>
    <row r="687" spans="1:8" s="54" customFormat="1" hidden="1">
      <c r="A687" s="48" t="str">
        <f>IF((LEN('Copy paste to Here'!G691))&gt;5,((CONCATENATE('Copy paste to Here'!G691," &amp; ",'Copy paste to Here'!D691,"  &amp;  ",'Copy paste to Here'!E691))),"Empty Cell")</f>
        <v>Empty Cell</v>
      </c>
      <c r="B687" s="49">
        <f>'Copy paste to Here'!C691</f>
        <v>0</v>
      </c>
      <c r="C687" s="50"/>
      <c r="D687" s="50"/>
      <c r="E687" s="51"/>
      <c r="F687" s="51">
        <f t="shared" si="34"/>
        <v>0</v>
      </c>
      <c r="G687" s="52">
        <f t="shared" si="35"/>
        <v>0</v>
      </c>
      <c r="H687" s="55">
        <f t="shared" si="36"/>
        <v>0</v>
      </c>
    </row>
    <row r="688" spans="1:8" s="54" customFormat="1" hidden="1">
      <c r="A688" s="48" t="str">
        <f>IF((LEN('Copy paste to Here'!G692))&gt;5,((CONCATENATE('Copy paste to Here'!G692," &amp; ",'Copy paste to Here'!D692,"  &amp;  ",'Copy paste to Here'!E692))),"Empty Cell")</f>
        <v>Empty Cell</v>
      </c>
      <c r="B688" s="49">
        <f>'Copy paste to Here'!C692</f>
        <v>0</v>
      </c>
      <c r="C688" s="50"/>
      <c r="D688" s="50"/>
      <c r="E688" s="51"/>
      <c r="F688" s="51">
        <f t="shared" si="34"/>
        <v>0</v>
      </c>
      <c r="G688" s="52">
        <f t="shared" si="35"/>
        <v>0</v>
      </c>
      <c r="H688" s="55">
        <f t="shared" si="36"/>
        <v>0</v>
      </c>
    </row>
    <row r="689" spans="1:8" s="54" customFormat="1" hidden="1">
      <c r="A689" s="48" t="str">
        <f>IF((LEN('Copy paste to Here'!G693))&gt;5,((CONCATENATE('Copy paste to Here'!G693," &amp; ",'Copy paste to Here'!D693,"  &amp;  ",'Copy paste to Here'!E693))),"Empty Cell")</f>
        <v>Empty Cell</v>
      </c>
      <c r="B689" s="49">
        <f>'Copy paste to Here'!C693</f>
        <v>0</v>
      </c>
      <c r="C689" s="50"/>
      <c r="D689" s="50"/>
      <c r="E689" s="51"/>
      <c r="F689" s="51">
        <f t="shared" si="34"/>
        <v>0</v>
      </c>
      <c r="G689" s="52">
        <f t="shared" si="35"/>
        <v>0</v>
      </c>
      <c r="H689" s="55">
        <f t="shared" si="36"/>
        <v>0</v>
      </c>
    </row>
    <row r="690" spans="1:8" s="54" customFormat="1" hidden="1">
      <c r="A690" s="48" t="str">
        <f>IF((LEN('Copy paste to Here'!G694))&gt;5,((CONCATENATE('Copy paste to Here'!G694," &amp; ",'Copy paste to Here'!D694,"  &amp;  ",'Copy paste to Here'!E694))),"Empty Cell")</f>
        <v>Empty Cell</v>
      </c>
      <c r="B690" s="49">
        <f>'Copy paste to Here'!C694</f>
        <v>0</v>
      </c>
      <c r="C690" s="50"/>
      <c r="D690" s="50"/>
      <c r="E690" s="51"/>
      <c r="F690" s="51">
        <f t="shared" si="34"/>
        <v>0</v>
      </c>
      <c r="G690" s="52">
        <f t="shared" si="35"/>
        <v>0</v>
      </c>
      <c r="H690" s="55">
        <f t="shared" si="36"/>
        <v>0</v>
      </c>
    </row>
    <row r="691" spans="1:8" s="54" customFormat="1" hidden="1">
      <c r="A691" s="48" t="str">
        <f>IF((LEN('Copy paste to Here'!G695))&gt;5,((CONCATENATE('Copy paste to Here'!G695," &amp; ",'Copy paste to Here'!D695,"  &amp;  ",'Copy paste to Here'!E695))),"Empty Cell")</f>
        <v>Empty Cell</v>
      </c>
      <c r="B691" s="49">
        <f>'Copy paste to Here'!C695</f>
        <v>0</v>
      </c>
      <c r="C691" s="50"/>
      <c r="D691" s="50"/>
      <c r="E691" s="51"/>
      <c r="F691" s="51">
        <f t="shared" si="34"/>
        <v>0</v>
      </c>
      <c r="G691" s="52">
        <f t="shared" si="35"/>
        <v>0</v>
      </c>
      <c r="H691" s="55">
        <f t="shared" si="36"/>
        <v>0</v>
      </c>
    </row>
    <row r="692" spans="1:8" s="54" customFormat="1" hidden="1">
      <c r="A692" s="48" t="str">
        <f>IF((LEN('Copy paste to Here'!G696))&gt;5,((CONCATENATE('Copy paste to Here'!G696," &amp; ",'Copy paste to Here'!D696,"  &amp;  ",'Copy paste to Here'!E696))),"Empty Cell")</f>
        <v>Empty Cell</v>
      </c>
      <c r="B692" s="49">
        <f>'Copy paste to Here'!C696</f>
        <v>0</v>
      </c>
      <c r="C692" s="50"/>
      <c r="D692" s="50"/>
      <c r="E692" s="51"/>
      <c r="F692" s="51">
        <f t="shared" si="34"/>
        <v>0</v>
      </c>
      <c r="G692" s="52">
        <f t="shared" si="35"/>
        <v>0</v>
      </c>
      <c r="H692" s="55">
        <f t="shared" si="36"/>
        <v>0</v>
      </c>
    </row>
    <row r="693" spans="1:8" s="54" customFormat="1" hidden="1">
      <c r="A693" s="48" t="str">
        <f>IF((LEN('Copy paste to Here'!G697))&gt;5,((CONCATENATE('Copy paste to Here'!G697," &amp; ",'Copy paste to Here'!D697,"  &amp;  ",'Copy paste to Here'!E697))),"Empty Cell")</f>
        <v>Empty Cell</v>
      </c>
      <c r="B693" s="49">
        <f>'Copy paste to Here'!C697</f>
        <v>0</v>
      </c>
      <c r="C693" s="50"/>
      <c r="D693" s="50"/>
      <c r="E693" s="51"/>
      <c r="F693" s="51">
        <f t="shared" si="34"/>
        <v>0</v>
      </c>
      <c r="G693" s="52">
        <f t="shared" si="35"/>
        <v>0</v>
      </c>
      <c r="H693" s="55">
        <f t="shared" si="36"/>
        <v>0</v>
      </c>
    </row>
    <row r="694" spans="1:8" s="54" customFormat="1" hidden="1">
      <c r="A694" s="48" t="str">
        <f>IF((LEN('Copy paste to Here'!G698))&gt;5,((CONCATENATE('Copy paste to Here'!G698," &amp; ",'Copy paste to Here'!D698,"  &amp;  ",'Copy paste to Here'!E698))),"Empty Cell")</f>
        <v>Empty Cell</v>
      </c>
      <c r="B694" s="49">
        <f>'Copy paste to Here'!C698</f>
        <v>0</v>
      </c>
      <c r="C694" s="50"/>
      <c r="D694" s="50"/>
      <c r="E694" s="51"/>
      <c r="F694" s="51">
        <f t="shared" si="34"/>
        <v>0</v>
      </c>
      <c r="G694" s="52">
        <f t="shared" si="35"/>
        <v>0</v>
      </c>
      <c r="H694" s="55">
        <f t="shared" si="36"/>
        <v>0</v>
      </c>
    </row>
    <row r="695" spans="1:8" s="54" customFormat="1" hidden="1">
      <c r="A695" s="48" t="str">
        <f>IF((LEN('Copy paste to Here'!G699))&gt;5,((CONCATENATE('Copy paste to Here'!G699," &amp; ",'Copy paste to Here'!D699,"  &amp;  ",'Copy paste to Here'!E699))),"Empty Cell")</f>
        <v>Empty Cell</v>
      </c>
      <c r="B695" s="49">
        <f>'Copy paste to Here'!C699</f>
        <v>0</v>
      </c>
      <c r="C695" s="50"/>
      <c r="D695" s="50"/>
      <c r="E695" s="51"/>
      <c r="F695" s="51">
        <f t="shared" si="34"/>
        <v>0</v>
      </c>
      <c r="G695" s="52">
        <f t="shared" si="35"/>
        <v>0</v>
      </c>
      <c r="H695" s="55">
        <f t="shared" si="36"/>
        <v>0</v>
      </c>
    </row>
    <row r="696" spans="1:8" s="54" customFormat="1" hidden="1">
      <c r="A696" s="48" t="str">
        <f>IF((LEN('Copy paste to Here'!G700))&gt;5,((CONCATENATE('Copy paste to Here'!G700," &amp; ",'Copy paste to Here'!D700,"  &amp;  ",'Copy paste to Here'!E700))),"Empty Cell")</f>
        <v>Empty Cell</v>
      </c>
      <c r="B696" s="49">
        <f>'Copy paste to Here'!C700</f>
        <v>0</v>
      </c>
      <c r="C696" s="50"/>
      <c r="D696" s="50"/>
      <c r="E696" s="51"/>
      <c r="F696" s="51">
        <f t="shared" si="34"/>
        <v>0</v>
      </c>
      <c r="G696" s="52">
        <f t="shared" si="35"/>
        <v>0</v>
      </c>
      <c r="H696" s="55">
        <f t="shared" si="36"/>
        <v>0</v>
      </c>
    </row>
    <row r="697" spans="1:8" s="54" customFormat="1" hidden="1">
      <c r="A697" s="48" t="str">
        <f>IF((LEN('Copy paste to Here'!G701))&gt;5,((CONCATENATE('Copy paste to Here'!G701," &amp; ",'Copy paste to Here'!D701,"  &amp;  ",'Copy paste to Here'!E701))),"Empty Cell")</f>
        <v>Empty Cell</v>
      </c>
      <c r="B697" s="49">
        <f>'Copy paste to Here'!C701</f>
        <v>0</v>
      </c>
      <c r="C697" s="50"/>
      <c r="D697" s="50"/>
      <c r="E697" s="51"/>
      <c r="F697" s="51">
        <f t="shared" si="34"/>
        <v>0</v>
      </c>
      <c r="G697" s="52">
        <f t="shared" si="35"/>
        <v>0</v>
      </c>
      <c r="H697" s="55">
        <f t="shared" si="36"/>
        <v>0</v>
      </c>
    </row>
    <row r="698" spans="1:8" s="54" customFormat="1" hidden="1">
      <c r="A698" s="48" t="str">
        <f>IF((LEN('Copy paste to Here'!G702))&gt;5,((CONCATENATE('Copy paste to Here'!G702," &amp; ",'Copy paste to Here'!D702,"  &amp;  ",'Copy paste to Here'!E702))),"Empty Cell")</f>
        <v>Empty Cell</v>
      </c>
      <c r="B698" s="49">
        <f>'Copy paste to Here'!C702</f>
        <v>0</v>
      </c>
      <c r="C698" s="50"/>
      <c r="D698" s="50"/>
      <c r="E698" s="51"/>
      <c r="F698" s="51">
        <f t="shared" si="34"/>
        <v>0</v>
      </c>
      <c r="G698" s="52">
        <f t="shared" si="35"/>
        <v>0</v>
      </c>
      <c r="H698" s="55">
        <f t="shared" si="36"/>
        <v>0</v>
      </c>
    </row>
    <row r="699" spans="1:8" s="54" customFormat="1" hidden="1">
      <c r="A699" s="48" t="str">
        <f>IF((LEN('Copy paste to Here'!G703))&gt;5,((CONCATENATE('Copy paste to Here'!G703," &amp; ",'Copy paste to Here'!D703,"  &amp;  ",'Copy paste to Here'!E703))),"Empty Cell")</f>
        <v>Empty Cell</v>
      </c>
      <c r="B699" s="49">
        <f>'Copy paste to Here'!C703</f>
        <v>0</v>
      </c>
      <c r="C699" s="50"/>
      <c r="D699" s="50"/>
      <c r="E699" s="51"/>
      <c r="F699" s="51">
        <f t="shared" si="34"/>
        <v>0</v>
      </c>
      <c r="G699" s="52">
        <f t="shared" si="35"/>
        <v>0</v>
      </c>
      <c r="H699" s="55">
        <f t="shared" si="36"/>
        <v>0</v>
      </c>
    </row>
    <row r="700" spans="1:8" s="54" customFormat="1" hidden="1">
      <c r="A700" s="48" t="str">
        <f>IF((LEN('Copy paste to Here'!G704))&gt;5,((CONCATENATE('Copy paste to Here'!G704," &amp; ",'Copy paste to Here'!D704,"  &amp;  ",'Copy paste to Here'!E704))),"Empty Cell")</f>
        <v>Empty Cell</v>
      </c>
      <c r="B700" s="49">
        <f>'Copy paste to Here'!C704</f>
        <v>0</v>
      </c>
      <c r="C700" s="50"/>
      <c r="D700" s="50"/>
      <c r="E700" s="51"/>
      <c r="F700" s="51">
        <f t="shared" si="34"/>
        <v>0</v>
      </c>
      <c r="G700" s="52">
        <f t="shared" si="35"/>
        <v>0</v>
      </c>
      <c r="H700" s="55">
        <f t="shared" si="36"/>
        <v>0</v>
      </c>
    </row>
    <row r="701" spans="1:8" s="54" customFormat="1" hidden="1">
      <c r="A701" s="48" t="str">
        <f>IF((LEN('Copy paste to Here'!G705))&gt;5,((CONCATENATE('Copy paste to Here'!G705," &amp; ",'Copy paste to Here'!D705,"  &amp;  ",'Copy paste to Here'!E705))),"Empty Cell")</f>
        <v>Empty Cell</v>
      </c>
      <c r="B701" s="49">
        <f>'Copy paste to Here'!C705</f>
        <v>0</v>
      </c>
      <c r="C701" s="50"/>
      <c r="D701" s="50"/>
      <c r="E701" s="51"/>
      <c r="F701" s="51">
        <f t="shared" si="34"/>
        <v>0</v>
      </c>
      <c r="G701" s="52">
        <f t="shared" si="35"/>
        <v>0</v>
      </c>
      <c r="H701" s="55">
        <f t="shared" si="36"/>
        <v>0</v>
      </c>
    </row>
    <row r="702" spans="1:8" s="54" customFormat="1" hidden="1">
      <c r="A702" s="48" t="str">
        <f>IF((LEN('Copy paste to Here'!G706))&gt;5,((CONCATENATE('Copy paste to Here'!G706," &amp; ",'Copy paste to Here'!D706,"  &amp;  ",'Copy paste to Here'!E706))),"Empty Cell")</f>
        <v>Empty Cell</v>
      </c>
      <c r="B702" s="49">
        <f>'Copy paste to Here'!C706</f>
        <v>0</v>
      </c>
      <c r="C702" s="50"/>
      <c r="D702" s="50"/>
      <c r="E702" s="51"/>
      <c r="F702" s="51">
        <f t="shared" si="34"/>
        <v>0</v>
      </c>
      <c r="G702" s="52">
        <f t="shared" si="35"/>
        <v>0</v>
      </c>
      <c r="H702" s="55">
        <f t="shared" si="36"/>
        <v>0</v>
      </c>
    </row>
    <row r="703" spans="1:8" s="54" customFormat="1" hidden="1">
      <c r="A703" s="48" t="str">
        <f>IF((LEN('Copy paste to Here'!G707))&gt;5,((CONCATENATE('Copy paste to Here'!G707," &amp; ",'Copy paste to Here'!D707,"  &amp;  ",'Copy paste to Here'!E707))),"Empty Cell")</f>
        <v>Empty Cell</v>
      </c>
      <c r="B703" s="49">
        <f>'Copy paste to Here'!C707</f>
        <v>0</v>
      </c>
      <c r="C703" s="50"/>
      <c r="D703" s="50"/>
      <c r="E703" s="51"/>
      <c r="F703" s="51">
        <f t="shared" si="34"/>
        <v>0</v>
      </c>
      <c r="G703" s="52">
        <f t="shared" si="35"/>
        <v>0</v>
      </c>
      <c r="H703" s="55">
        <f t="shared" si="36"/>
        <v>0</v>
      </c>
    </row>
    <row r="704" spans="1:8" s="54" customFormat="1" hidden="1">
      <c r="A704" s="48" t="str">
        <f>IF((LEN('Copy paste to Here'!G708))&gt;5,((CONCATENATE('Copy paste to Here'!G708," &amp; ",'Copy paste to Here'!D708,"  &amp;  ",'Copy paste to Here'!E708))),"Empty Cell")</f>
        <v>Empty Cell</v>
      </c>
      <c r="B704" s="49">
        <f>'Copy paste to Here'!C708</f>
        <v>0</v>
      </c>
      <c r="C704" s="50"/>
      <c r="D704" s="50"/>
      <c r="E704" s="51"/>
      <c r="F704" s="51">
        <f t="shared" si="34"/>
        <v>0</v>
      </c>
      <c r="G704" s="52">
        <f t="shared" si="35"/>
        <v>0</v>
      </c>
      <c r="H704" s="55">
        <f t="shared" si="36"/>
        <v>0</v>
      </c>
    </row>
    <row r="705" spans="1:8" s="54" customFormat="1" hidden="1">
      <c r="A705" s="48" t="str">
        <f>IF((LEN('Copy paste to Here'!G709))&gt;5,((CONCATENATE('Copy paste to Here'!G709," &amp; ",'Copy paste to Here'!D709,"  &amp;  ",'Copy paste to Here'!E709))),"Empty Cell")</f>
        <v>Empty Cell</v>
      </c>
      <c r="B705" s="49">
        <f>'Copy paste to Here'!C709</f>
        <v>0</v>
      </c>
      <c r="C705" s="50"/>
      <c r="D705" s="50"/>
      <c r="E705" s="51"/>
      <c r="F705" s="51">
        <f t="shared" si="34"/>
        <v>0</v>
      </c>
      <c r="G705" s="52">
        <f t="shared" si="35"/>
        <v>0</v>
      </c>
      <c r="H705" s="55">
        <f t="shared" si="36"/>
        <v>0</v>
      </c>
    </row>
    <row r="706" spans="1:8" s="54" customFormat="1" hidden="1">
      <c r="A706" s="48" t="str">
        <f>IF((LEN('Copy paste to Here'!G710))&gt;5,((CONCATENATE('Copy paste to Here'!G710," &amp; ",'Copy paste to Here'!D710,"  &amp;  ",'Copy paste to Here'!E710))),"Empty Cell")</f>
        <v>Empty Cell</v>
      </c>
      <c r="B706" s="49">
        <f>'Copy paste to Here'!C710</f>
        <v>0</v>
      </c>
      <c r="C706" s="50"/>
      <c r="D706" s="50"/>
      <c r="E706" s="51"/>
      <c r="F706" s="51">
        <f t="shared" si="34"/>
        <v>0</v>
      </c>
      <c r="G706" s="52">
        <f t="shared" si="35"/>
        <v>0</v>
      </c>
      <c r="H706" s="55">
        <f t="shared" si="36"/>
        <v>0</v>
      </c>
    </row>
    <row r="707" spans="1:8" s="54" customFormat="1" hidden="1">
      <c r="A707" s="48" t="str">
        <f>IF((LEN('Copy paste to Here'!G711))&gt;5,((CONCATENATE('Copy paste to Here'!G711," &amp; ",'Copy paste to Here'!D711,"  &amp;  ",'Copy paste to Here'!E711))),"Empty Cell")</f>
        <v>Empty Cell</v>
      </c>
      <c r="B707" s="49">
        <f>'Copy paste to Here'!C711</f>
        <v>0</v>
      </c>
      <c r="C707" s="50"/>
      <c r="D707" s="50"/>
      <c r="E707" s="51"/>
      <c r="F707" s="51">
        <f t="shared" si="34"/>
        <v>0</v>
      </c>
      <c r="G707" s="52">
        <f t="shared" si="35"/>
        <v>0</v>
      </c>
      <c r="H707" s="55">
        <f t="shared" si="36"/>
        <v>0</v>
      </c>
    </row>
    <row r="708" spans="1:8" s="54" customFormat="1" hidden="1">
      <c r="A708" s="48" t="str">
        <f>IF((LEN('Copy paste to Here'!G712))&gt;5,((CONCATENATE('Copy paste to Here'!G712," &amp; ",'Copy paste to Here'!D712,"  &amp;  ",'Copy paste to Here'!E712))),"Empty Cell")</f>
        <v>Empty Cell</v>
      </c>
      <c r="B708" s="49">
        <f>'Copy paste to Here'!C712</f>
        <v>0</v>
      </c>
      <c r="C708" s="50"/>
      <c r="D708" s="50"/>
      <c r="E708" s="51"/>
      <c r="F708" s="51">
        <f t="shared" si="34"/>
        <v>0</v>
      </c>
      <c r="G708" s="52">
        <f t="shared" si="35"/>
        <v>0</v>
      </c>
      <c r="H708" s="55">
        <f t="shared" si="36"/>
        <v>0</v>
      </c>
    </row>
    <row r="709" spans="1:8" s="54" customFormat="1" hidden="1">
      <c r="A709" s="48" t="str">
        <f>IF((LEN('Copy paste to Here'!G713))&gt;5,((CONCATENATE('Copy paste to Here'!G713," &amp; ",'Copy paste to Here'!D713,"  &amp;  ",'Copy paste to Here'!E713))),"Empty Cell")</f>
        <v>Empty Cell</v>
      </c>
      <c r="B709" s="49">
        <f>'Copy paste to Here'!C713</f>
        <v>0</v>
      </c>
      <c r="C709" s="50"/>
      <c r="D709" s="50"/>
      <c r="E709" s="51"/>
      <c r="F709" s="51">
        <f t="shared" si="34"/>
        <v>0</v>
      </c>
      <c r="G709" s="52">
        <f t="shared" si="35"/>
        <v>0</v>
      </c>
      <c r="H709" s="55">
        <f t="shared" si="36"/>
        <v>0</v>
      </c>
    </row>
    <row r="710" spans="1:8" s="54" customFormat="1" hidden="1">
      <c r="A710" s="48" t="str">
        <f>IF((LEN('Copy paste to Here'!G714))&gt;5,((CONCATENATE('Copy paste to Here'!G714," &amp; ",'Copy paste to Here'!D714,"  &amp;  ",'Copy paste to Here'!E714))),"Empty Cell")</f>
        <v>Empty Cell</v>
      </c>
      <c r="B710" s="49">
        <f>'Copy paste to Here'!C714</f>
        <v>0</v>
      </c>
      <c r="C710" s="50"/>
      <c r="D710" s="50"/>
      <c r="E710" s="51"/>
      <c r="F710" s="51">
        <f t="shared" si="34"/>
        <v>0</v>
      </c>
      <c r="G710" s="52">
        <f t="shared" si="35"/>
        <v>0</v>
      </c>
      <c r="H710" s="55">
        <f t="shared" si="36"/>
        <v>0</v>
      </c>
    </row>
    <row r="711" spans="1:8" s="54" customFormat="1" hidden="1">
      <c r="A711" s="48" t="str">
        <f>IF((LEN('Copy paste to Here'!G715))&gt;5,((CONCATENATE('Copy paste to Here'!G715," &amp; ",'Copy paste to Here'!D715,"  &amp;  ",'Copy paste to Here'!E715))),"Empty Cell")</f>
        <v>Empty Cell</v>
      </c>
      <c r="B711" s="49">
        <f>'Copy paste to Here'!C715</f>
        <v>0</v>
      </c>
      <c r="C711" s="50"/>
      <c r="D711" s="50"/>
      <c r="E711" s="51"/>
      <c r="F711" s="51">
        <f t="shared" si="34"/>
        <v>0</v>
      </c>
      <c r="G711" s="52">
        <f t="shared" si="35"/>
        <v>0</v>
      </c>
      <c r="H711" s="55">
        <f t="shared" si="36"/>
        <v>0</v>
      </c>
    </row>
    <row r="712" spans="1:8" s="54" customFormat="1" hidden="1">
      <c r="A712" s="48" t="str">
        <f>IF((LEN('Copy paste to Here'!G716))&gt;5,((CONCATENATE('Copy paste to Here'!G716," &amp; ",'Copy paste to Here'!D716,"  &amp;  ",'Copy paste to Here'!E716))),"Empty Cell")</f>
        <v>Empty Cell</v>
      </c>
      <c r="B712" s="49">
        <f>'Copy paste to Here'!C716</f>
        <v>0</v>
      </c>
      <c r="C712" s="50"/>
      <c r="D712" s="50"/>
      <c r="E712" s="51"/>
      <c r="F712" s="51">
        <f t="shared" si="34"/>
        <v>0</v>
      </c>
      <c r="G712" s="52">
        <f t="shared" si="35"/>
        <v>0</v>
      </c>
      <c r="H712" s="55">
        <f t="shared" si="36"/>
        <v>0</v>
      </c>
    </row>
    <row r="713" spans="1:8" s="54" customFormat="1" hidden="1">
      <c r="A713" s="48" t="str">
        <f>IF((LEN('Copy paste to Here'!G717))&gt;5,((CONCATENATE('Copy paste to Here'!G717," &amp; ",'Copy paste to Here'!D717,"  &amp;  ",'Copy paste to Here'!E717))),"Empty Cell")</f>
        <v>Empty Cell</v>
      </c>
      <c r="B713" s="49">
        <f>'Copy paste to Here'!C717</f>
        <v>0</v>
      </c>
      <c r="C713" s="50"/>
      <c r="D713" s="50"/>
      <c r="E713" s="51"/>
      <c r="F713" s="51">
        <f t="shared" si="34"/>
        <v>0</v>
      </c>
      <c r="G713" s="52">
        <f t="shared" si="35"/>
        <v>0</v>
      </c>
      <c r="H713" s="55">
        <f t="shared" si="36"/>
        <v>0</v>
      </c>
    </row>
    <row r="714" spans="1:8" s="54" customFormat="1" hidden="1">
      <c r="A714" s="48" t="str">
        <f>IF((LEN('Copy paste to Here'!G718))&gt;5,((CONCATENATE('Copy paste to Here'!G718," &amp; ",'Copy paste to Here'!D718,"  &amp;  ",'Copy paste to Here'!E718))),"Empty Cell")</f>
        <v>Empty Cell</v>
      </c>
      <c r="B714" s="49">
        <f>'Copy paste to Here'!C718</f>
        <v>0</v>
      </c>
      <c r="C714" s="50"/>
      <c r="D714" s="50"/>
      <c r="E714" s="51"/>
      <c r="F714" s="51">
        <f t="shared" si="34"/>
        <v>0</v>
      </c>
      <c r="G714" s="52">
        <f t="shared" si="35"/>
        <v>0</v>
      </c>
      <c r="H714" s="55">
        <f t="shared" si="36"/>
        <v>0</v>
      </c>
    </row>
    <row r="715" spans="1:8" s="54" customFormat="1" hidden="1">
      <c r="A715" s="48" t="str">
        <f>IF((LEN('Copy paste to Here'!G719))&gt;5,((CONCATENATE('Copy paste to Here'!G719," &amp; ",'Copy paste to Here'!D719,"  &amp;  ",'Copy paste to Here'!E719))),"Empty Cell")</f>
        <v>Empty Cell</v>
      </c>
      <c r="B715" s="49">
        <f>'Copy paste to Here'!C719</f>
        <v>0</v>
      </c>
      <c r="C715" s="50"/>
      <c r="D715" s="50"/>
      <c r="E715" s="51"/>
      <c r="F715" s="51">
        <f t="shared" si="34"/>
        <v>0</v>
      </c>
      <c r="G715" s="52">
        <f t="shared" si="35"/>
        <v>0</v>
      </c>
      <c r="H715" s="55">
        <f t="shared" si="36"/>
        <v>0</v>
      </c>
    </row>
    <row r="716" spans="1:8" s="54" customFormat="1" hidden="1">
      <c r="A716" s="48" t="str">
        <f>IF((LEN('Copy paste to Here'!G720))&gt;5,((CONCATENATE('Copy paste to Here'!G720," &amp; ",'Copy paste to Here'!D720,"  &amp;  ",'Copy paste to Here'!E720))),"Empty Cell")</f>
        <v>Empty Cell</v>
      </c>
      <c r="B716" s="49">
        <f>'Copy paste to Here'!C720</f>
        <v>0</v>
      </c>
      <c r="C716" s="50"/>
      <c r="D716" s="50"/>
      <c r="E716" s="51"/>
      <c r="F716" s="51">
        <f t="shared" si="34"/>
        <v>0</v>
      </c>
      <c r="G716" s="52">
        <f t="shared" si="35"/>
        <v>0</v>
      </c>
      <c r="H716" s="55">
        <f t="shared" si="36"/>
        <v>0</v>
      </c>
    </row>
    <row r="717" spans="1:8" s="54" customFormat="1" hidden="1">
      <c r="A717" s="48" t="str">
        <f>IF((LEN('Copy paste to Here'!G721))&gt;5,((CONCATENATE('Copy paste to Here'!G721," &amp; ",'Copy paste to Here'!D721,"  &amp;  ",'Copy paste to Here'!E721))),"Empty Cell")</f>
        <v>Empty Cell</v>
      </c>
      <c r="B717" s="49">
        <f>'Copy paste to Here'!C721</f>
        <v>0</v>
      </c>
      <c r="C717" s="50"/>
      <c r="D717" s="50"/>
      <c r="E717" s="51"/>
      <c r="F717" s="51">
        <f t="shared" si="34"/>
        <v>0</v>
      </c>
      <c r="G717" s="52">
        <f t="shared" si="35"/>
        <v>0</v>
      </c>
      <c r="H717" s="55">
        <f t="shared" si="36"/>
        <v>0</v>
      </c>
    </row>
    <row r="718" spans="1:8" s="54" customFormat="1" hidden="1">
      <c r="A718" s="48" t="str">
        <f>IF((LEN('Copy paste to Here'!G722))&gt;5,((CONCATENATE('Copy paste to Here'!G722," &amp; ",'Copy paste to Here'!D722,"  &amp;  ",'Copy paste to Here'!E722))),"Empty Cell")</f>
        <v>Empty Cell</v>
      </c>
      <c r="B718" s="49">
        <f>'Copy paste to Here'!C722</f>
        <v>0</v>
      </c>
      <c r="C718" s="50"/>
      <c r="D718" s="50"/>
      <c r="E718" s="51"/>
      <c r="F718" s="51">
        <f t="shared" si="34"/>
        <v>0</v>
      </c>
      <c r="G718" s="52">
        <f t="shared" si="35"/>
        <v>0</v>
      </c>
      <c r="H718" s="55">
        <f t="shared" si="36"/>
        <v>0</v>
      </c>
    </row>
    <row r="719" spans="1:8" s="54" customFormat="1" hidden="1">
      <c r="A719" s="48" t="str">
        <f>IF((LEN('Copy paste to Here'!G723))&gt;5,((CONCATENATE('Copy paste to Here'!G723," &amp; ",'Copy paste to Here'!D723,"  &amp;  ",'Copy paste to Here'!E723))),"Empty Cell")</f>
        <v>Empty Cell</v>
      </c>
      <c r="B719" s="49">
        <f>'Copy paste to Here'!C723</f>
        <v>0</v>
      </c>
      <c r="C719" s="50"/>
      <c r="D719" s="50"/>
      <c r="E719" s="51"/>
      <c r="F719" s="51">
        <f t="shared" si="34"/>
        <v>0</v>
      </c>
      <c r="G719" s="52">
        <f t="shared" si="35"/>
        <v>0</v>
      </c>
      <c r="H719" s="55">
        <f t="shared" si="36"/>
        <v>0</v>
      </c>
    </row>
    <row r="720" spans="1:8" s="54" customFormat="1" hidden="1">
      <c r="A720" s="48" t="str">
        <f>IF((LEN('Copy paste to Here'!G724))&gt;5,((CONCATENATE('Copy paste to Here'!G724," &amp; ",'Copy paste to Here'!D724,"  &amp;  ",'Copy paste to Here'!E724))),"Empty Cell")</f>
        <v>Empty Cell</v>
      </c>
      <c r="B720" s="49">
        <f>'Copy paste to Here'!C724</f>
        <v>0</v>
      </c>
      <c r="C720" s="50"/>
      <c r="D720" s="50"/>
      <c r="E720" s="51"/>
      <c r="F720" s="51">
        <f t="shared" si="34"/>
        <v>0</v>
      </c>
      <c r="G720" s="52">
        <f t="shared" si="35"/>
        <v>0</v>
      </c>
      <c r="H720" s="55">
        <f t="shared" si="36"/>
        <v>0</v>
      </c>
    </row>
    <row r="721" spans="1:8" s="54" customFormat="1" hidden="1">
      <c r="A721" s="48" t="str">
        <f>IF((LEN('Copy paste to Here'!G725))&gt;5,((CONCATENATE('Copy paste to Here'!G725," &amp; ",'Copy paste to Here'!D725,"  &amp;  ",'Copy paste to Here'!E725))),"Empty Cell")</f>
        <v>Empty Cell</v>
      </c>
      <c r="B721" s="49">
        <f>'Copy paste to Here'!C725</f>
        <v>0</v>
      </c>
      <c r="C721" s="50"/>
      <c r="D721" s="50"/>
      <c r="E721" s="51"/>
      <c r="F721" s="51">
        <f t="shared" si="34"/>
        <v>0</v>
      </c>
      <c r="G721" s="52">
        <f t="shared" si="35"/>
        <v>0</v>
      </c>
      <c r="H721" s="55">
        <f t="shared" si="36"/>
        <v>0</v>
      </c>
    </row>
    <row r="722" spans="1:8" s="54" customFormat="1" hidden="1">
      <c r="A722" s="48" t="str">
        <f>IF((LEN('Copy paste to Here'!G726))&gt;5,((CONCATENATE('Copy paste to Here'!G726," &amp; ",'Copy paste to Here'!D726,"  &amp;  ",'Copy paste to Here'!E726))),"Empty Cell")</f>
        <v>Empty Cell</v>
      </c>
      <c r="B722" s="49">
        <f>'Copy paste to Here'!C726</f>
        <v>0</v>
      </c>
      <c r="C722" s="50"/>
      <c r="D722" s="50"/>
      <c r="E722" s="51"/>
      <c r="F722" s="51">
        <f t="shared" si="34"/>
        <v>0</v>
      </c>
      <c r="G722" s="52">
        <f t="shared" si="35"/>
        <v>0</v>
      </c>
      <c r="H722" s="55">
        <f t="shared" si="36"/>
        <v>0</v>
      </c>
    </row>
    <row r="723" spans="1:8" s="54" customFormat="1" hidden="1">
      <c r="A723" s="48" t="str">
        <f>IF((LEN('Copy paste to Here'!G727))&gt;5,((CONCATENATE('Copy paste to Here'!G727," &amp; ",'Copy paste to Here'!D727,"  &amp;  ",'Copy paste to Here'!E727))),"Empty Cell")</f>
        <v>Empty Cell</v>
      </c>
      <c r="B723" s="49">
        <f>'Copy paste to Here'!C727</f>
        <v>0</v>
      </c>
      <c r="C723" s="50"/>
      <c r="D723" s="50"/>
      <c r="E723" s="51"/>
      <c r="F723" s="51">
        <f t="shared" ref="F723:F786" si="37">D723*E723</f>
        <v>0</v>
      </c>
      <c r="G723" s="52">
        <f t="shared" ref="G723:G786" si="38">E723*$E$14</f>
        <v>0</v>
      </c>
      <c r="H723" s="55">
        <f t="shared" ref="H723:H786" si="39">D723*G723</f>
        <v>0</v>
      </c>
    </row>
    <row r="724" spans="1:8" s="54" customFormat="1" hidden="1">
      <c r="A724" s="48" t="str">
        <f>IF((LEN('Copy paste to Here'!G728))&gt;5,((CONCATENATE('Copy paste to Here'!G728," &amp; ",'Copy paste to Here'!D728,"  &amp;  ",'Copy paste to Here'!E728))),"Empty Cell")</f>
        <v>Empty Cell</v>
      </c>
      <c r="B724" s="49">
        <f>'Copy paste to Here'!C728</f>
        <v>0</v>
      </c>
      <c r="C724" s="50"/>
      <c r="D724" s="50"/>
      <c r="E724" s="51"/>
      <c r="F724" s="51">
        <f t="shared" si="37"/>
        <v>0</v>
      </c>
      <c r="G724" s="52">
        <f t="shared" si="38"/>
        <v>0</v>
      </c>
      <c r="H724" s="55">
        <f t="shared" si="39"/>
        <v>0</v>
      </c>
    </row>
    <row r="725" spans="1:8" s="54" customFormat="1" hidden="1">
      <c r="A725" s="48" t="str">
        <f>IF((LEN('Copy paste to Here'!G729))&gt;5,((CONCATENATE('Copy paste to Here'!G729," &amp; ",'Copy paste to Here'!D729,"  &amp;  ",'Copy paste to Here'!E729))),"Empty Cell")</f>
        <v>Empty Cell</v>
      </c>
      <c r="B725" s="49">
        <f>'Copy paste to Here'!C729</f>
        <v>0</v>
      </c>
      <c r="C725" s="50"/>
      <c r="D725" s="50"/>
      <c r="E725" s="51"/>
      <c r="F725" s="51">
        <f t="shared" si="37"/>
        <v>0</v>
      </c>
      <c r="G725" s="52">
        <f t="shared" si="38"/>
        <v>0</v>
      </c>
      <c r="H725" s="55">
        <f t="shared" si="39"/>
        <v>0</v>
      </c>
    </row>
    <row r="726" spans="1:8" s="54" customFormat="1" hidden="1">
      <c r="A726" s="48" t="str">
        <f>IF((LEN('Copy paste to Here'!G730))&gt;5,((CONCATENATE('Copy paste to Here'!G730," &amp; ",'Copy paste to Here'!D730,"  &amp;  ",'Copy paste to Here'!E730))),"Empty Cell")</f>
        <v>Empty Cell</v>
      </c>
      <c r="B726" s="49">
        <f>'Copy paste to Here'!C730</f>
        <v>0</v>
      </c>
      <c r="C726" s="50"/>
      <c r="D726" s="50"/>
      <c r="E726" s="51"/>
      <c r="F726" s="51">
        <f t="shared" si="37"/>
        <v>0</v>
      </c>
      <c r="G726" s="52">
        <f t="shared" si="38"/>
        <v>0</v>
      </c>
      <c r="H726" s="55">
        <f t="shared" si="39"/>
        <v>0</v>
      </c>
    </row>
    <row r="727" spans="1:8" s="54" customFormat="1" hidden="1">
      <c r="A727" s="48" t="str">
        <f>IF((LEN('Copy paste to Here'!G731))&gt;5,((CONCATENATE('Copy paste to Here'!G731," &amp; ",'Copy paste to Here'!D731,"  &amp;  ",'Copy paste to Here'!E731))),"Empty Cell")</f>
        <v>Empty Cell</v>
      </c>
      <c r="B727" s="49">
        <f>'Copy paste to Here'!C731</f>
        <v>0</v>
      </c>
      <c r="C727" s="50"/>
      <c r="D727" s="50"/>
      <c r="E727" s="51"/>
      <c r="F727" s="51">
        <f t="shared" si="37"/>
        <v>0</v>
      </c>
      <c r="G727" s="52">
        <f t="shared" si="38"/>
        <v>0</v>
      </c>
      <c r="H727" s="55">
        <f t="shared" si="39"/>
        <v>0</v>
      </c>
    </row>
    <row r="728" spans="1:8" s="54" customFormat="1" hidden="1">
      <c r="A728" s="48" t="str">
        <f>IF((LEN('Copy paste to Here'!G732))&gt;5,((CONCATENATE('Copy paste to Here'!G732," &amp; ",'Copy paste to Here'!D732,"  &amp;  ",'Copy paste to Here'!E732))),"Empty Cell")</f>
        <v>Empty Cell</v>
      </c>
      <c r="B728" s="49">
        <f>'Copy paste to Here'!C732</f>
        <v>0</v>
      </c>
      <c r="C728" s="50"/>
      <c r="D728" s="50"/>
      <c r="E728" s="51"/>
      <c r="F728" s="51">
        <f t="shared" si="37"/>
        <v>0</v>
      </c>
      <c r="G728" s="52">
        <f t="shared" si="38"/>
        <v>0</v>
      </c>
      <c r="H728" s="55">
        <f t="shared" si="39"/>
        <v>0</v>
      </c>
    </row>
    <row r="729" spans="1:8" s="54" customFormat="1" hidden="1">
      <c r="A729" s="48" t="str">
        <f>IF((LEN('Copy paste to Here'!G733))&gt;5,((CONCATENATE('Copy paste to Here'!G733," &amp; ",'Copy paste to Here'!D733,"  &amp;  ",'Copy paste to Here'!E733))),"Empty Cell")</f>
        <v>Empty Cell</v>
      </c>
      <c r="B729" s="49">
        <f>'Copy paste to Here'!C733</f>
        <v>0</v>
      </c>
      <c r="C729" s="50"/>
      <c r="D729" s="50"/>
      <c r="E729" s="51"/>
      <c r="F729" s="51">
        <f t="shared" si="37"/>
        <v>0</v>
      </c>
      <c r="G729" s="52">
        <f t="shared" si="38"/>
        <v>0</v>
      </c>
      <c r="H729" s="55">
        <f t="shared" si="39"/>
        <v>0</v>
      </c>
    </row>
    <row r="730" spans="1:8" s="54" customFormat="1" hidden="1">
      <c r="A730" s="48" t="str">
        <f>IF((LEN('Copy paste to Here'!G734))&gt;5,((CONCATENATE('Copy paste to Here'!G734," &amp; ",'Copy paste to Here'!D734,"  &amp;  ",'Copy paste to Here'!E734))),"Empty Cell")</f>
        <v>Empty Cell</v>
      </c>
      <c r="B730" s="49">
        <f>'Copy paste to Here'!C734</f>
        <v>0</v>
      </c>
      <c r="C730" s="50"/>
      <c r="D730" s="50"/>
      <c r="E730" s="51"/>
      <c r="F730" s="51">
        <f t="shared" si="37"/>
        <v>0</v>
      </c>
      <c r="G730" s="52">
        <f t="shared" si="38"/>
        <v>0</v>
      </c>
      <c r="H730" s="55">
        <f t="shared" si="39"/>
        <v>0</v>
      </c>
    </row>
    <row r="731" spans="1:8" s="54" customFormat="1" hidden="1">
      <c r="A731" s="48" t="str">
        <f>IF((LEN('Copy paste to Here'!G735))&gt;5,((CONCATENATE('Copy paste to Here'!G735," &amp; ",'Copy paste to Here'!D735,"  &amp;  ",'Copy paste to Here'!E735))),"Empty Cell")</f>
        <v>Empty Cell</v>
      </c>
      <c r="B731" s="49">
        <f>'Copy paste to Here'!C735</f>
        <v>0</v>
      </c>
      <c r="C731" s="50"/>
      <c r="D731" s="50"/>
      <c r="E731" s="51"/>
      <c r="F731" s="51">
        <f t="shared" si="37"/>
        <v>0</v>
      </c>
      <c r="G731" s="52">
        <f t="shared" si="38"/>
        <v>0</v>
      </c>
      <c r="H731" s="55">
        <f t="shared" si="39"/>
        <v>0</v>
      </c>
    </row>
    <row r="732" spans="1:8" s="54" customFormat="1" hidden="1">
      <c r="A732" s="48" t="str">
        <f>IF((LEN('Copy paste to Here'!G736))&gt;5,((CONCATENATE('Copy paste to Here'!G736," &amp; ",'Copy paste to Here'!D736,"  &amp;  ",'Copy paste to Here'!E736))),"Empty Cell")</f>
        <v>Empty Cell</v>
      </c>
      <c r="B732" s="49">
        <f>'Copy paste to Here'!C736</f>
        <v>0</v>
      </c>
      <c r="C732" s="50"/>
      <c r="D732" s="50"/>
      <c r="E732" s="51"/>
      <c r="F732" s="51">
        <f t="shared" si="37"/>
        <v>0</v>
      </c>
      <c r="G732" s="52">
        <f t="shared" si="38"/>
        <v>0</v>
      </c>
      <c r="H732" s="55">
        <f t="shared" si="39"/>
        <v>0</v>
      </c>
    </row>
    <row r="733" spans="1:8" s="54" customFormat="1" hidden="1">
      <c r="A733" s="48" t="str">
        <f>IF((LEN('Copy paste to Here'!G737))&gt;5,((CONCATENATE('Copy paste to Here'!G737," &amp; ",'Copy paste to Here'!D737,"  &amp;  ",'Copy paste to Here'!E737))),"Empty Cell")</f>
        <v>Empty Cell</v>
      </c>
      <c r="B733" s="49">
        <f>'Copy paste to Here'!C737</f>
        <v>0</v>
      </c>
      <c r="C733" s="50"/>
      <c r="D733" s="50"/>
      <c r="E733" s="51"/>
      <c r="F733" s="51">
        <f t="shared" si="37"/>
        <v>0</v>
      </c>
      <c r="G733" s="52">
        <f t="shared" si="38"/>
        <v>0</v>
      </c>
      <c r="H733" s="55">
        <f t="shared" si="39"/>
        <v>0</v>
      </c>
    </row>
    <row r="734" spans="1:8" s="54" customFormat="1" hidden="1">
      <c r="A734" s="48" t="str">
        <f>IF((LEN('Copy paste to Here'!G738))&gt;5,((CONCATENATE('Copy paste to Here'!G738," &amp; ",'Copy paste to Here'!D738,"  &amp;  ",'Copy paste to Here'!E738))),"Empty Cell")</f>
        <v>Empty Cell</v>
      </c>
      <c r="B734" s="49">
        <f>'Copy paste to Here'!C738</f>
        <v>0</v>
      </c>
      <c r="C734" s="50"/>
      <c r="D734" s="50"/>
      <c r="E734" s="51"/>
      <c r="F734" s="51">
        <f t="shared" si="37"/>
        <v>0</v>
      </c>
      <c r="G734" s="52">
        <f t="shared" si="38"/>
        <v>0</v>
      </c>
      <c r="H734" s="55">
        <f t="shared" si="39"/>
        <v>0</v>
      </c>
    </row>
    <row r="735" spans="1:8" s="54" customFormat="1" hidden="1">
      <c r="A735" s="48" t="str">
        <f>IF((LEN('Copy paste to Here'!G739))&gt;5,((CONCATENATE('Copy paste to Here'!G739," &amp; ",'Copy paste to Here'!D739,"  &amp;  ",'Copy paste to Here'!E739))),"Empty Cell")</f>
        <v>Empty Cell</v>
      </c>
      <c r="B735" s="49">
        <f>'Copy paste to Here'!C739</f>
        <v>0</v>
      </c>
      <c r="C735" s="50"/>
      <c r="D735" s="50"/>
      <c r="E735" s="51"/>
      <c r="F735" s="51">
        <f t="shared" si="37"/>
        <v>0</v>
      </c>
      <c r="G735" s="52">
        <f t="shared" si="38"/>
        <v>0</v>
      </c>
      <c r="H735" s="55">
        <f t="shared" si="39"/>
        <v>0</v>
      </c>
    </row>
    <row r="736" spans="1:8" s="54" customFormat="1" hidden="1">
      <c r="A736" s="48" t="str">
        <f>IF((LEN('Copy paste to Here'!G740))&gt;5,((CONCATENATE('Copy paste to Here'!G740," &amp; ",'Copy paste to Here'!D740,"  &amp;  ",'Copy paste to Here'!E740))),"Empty Cell")</f>
        <v>Empty Cell</v>
      </c>
      <c r="B736" s="49">
        <f>'Copy paste to Here'!C740</f>
        <v>0</v>
      </c>
      <c r="C736" s="50"/>
      <c r="D736" s="50"/>
      <c r="E736" s="51"/>
      <c r="F736" s="51">
        <f t="shared" si="37"/>
        <v>0</v>
      </c>
      <c r="G736" s="52">
        <f t="shared" si="38"/>
        <v>0</v>
      </c>
      <c r="H736" s="55">
        <f t="shared" si="39"/>
        <v>0</v>
      </c>
    </row>
    <row r="737" spans="1:8" s="54" customFormat="1" hidden="1">
      <c r="A737" s="48" t="str">
        <f>IF((LEN('Copy paste to Here'!G741))&gt;5,((CONCATENATE('Copy paste to Here'!G741," &amp; ",'Copy paste to Here'!D741,"  &amp;  ",'Copy paste to Here'!E741))),"Empty Cell")</f>
        <v>Empty Cell</v>
      </c>
      <c r="B737" s="49">
        <f>'Copy paste to Here'!C741</f>
        <v>0</v>
      </c>
      <c r="C737" s="50"/>
      <c r="D737" s="50"/>
      <c r="E737" s="51"/>
      <c r="F737" s="51">
        <f t="shared" si="37"/>
        <v>0</v>
      </c>
      <c r="G737" s="52">
        <f t="shared" si="38"/>
        <v>0</v>
      </c>
      <c r="H737" s="55">
        <f t="shared" si="39"/>
        <v>0</v>
      </c>
    </row>
    <row r="738" spans="1:8" s="54" customFormat="1" hidden="1">
      <c r="A738" s="48" t="str">
        <f>IF((LEN('Copy paste to Here'!G742))&gt;5,((CONCATENATE('Copy paste to Here'!G742," &amp; ",'Copy paste to Here'!D742,"  &amp;  ",'Copy paste to Here'!E742))),"Empty Cell")</f>
        <v>Empty Cell</v>
      </c>
      <c r="B738" s="49">
        <f>'Copy paste to Here'!C742</f>
        <v>0</v>
      </c>
      <c r="C738" s="50"/>
      <c r="D738" s="50"/>
      <c r="E738" s="51"/>
      <c r="F738" s="51">
        <f t="shared" si="37"/>
        <v>0</v>
      </c>
      <c r="G738" s="52">
        <f t="shared" si="38"/>
        <v>0</v>
      </c>
      <c r="H738" s="55">
        <f t="shared" si="39"/>
        <v>0</v>
      </c>
    </row>
    <row r="739" spans="1:8" s="54" customFormat="1" hidden="1">
      <c r="A739" s="48" t="str">
        <f>IF((LEN('Copy paste to Here'!G743))&gt;5,((CONCATENATE('Copy paste to Here'!G743," &amp; ",'Copy paste to Here'!D743,"  &amp;  ",'Copy paste to Here'!E743))),"Empty Cell")</f>
        <v>Empty Cell</v>
      </c>
      <c r="B739" s="49">
        <f>'Copy paste to Here'!C743</f>
        <v>0</v>
      </c>
      <c r="C739" s="50"/>
      <c r="D739" s="50"/>
      <c r="E739" s="51"/>
      <c r="F739" s="51">
        <f t="shared" si="37"/>
        <v>0</v>
      </c>
      <c r="G739" s="52">
        <f t="shared" si="38"/>
        <v>0</v>
      </c>
      <c r="H739" s="55">
        <f t="shared" si="39"/>
        <v>0</v>
      </c>
    </row>
    <row r="740" spans="1:8" s="54" customFormat="1" hidden="1">
      <c r="A740" s="48" t="str">
        <f>IF((LEN('Copy paste to Here'!G744))&gt;5,((CONCATENATE('Copy paste to Here'!G744," &amp; ",'Copy paste to Here'!D744,"  &amp;  ",'Copy paste to Here'!E744))),"Empty Cell")</f>
        <v>Empty Cell</v>
      </c>
      <c r="B740" s="49">
        <f>'Copy paste to Here'!C744</f>
        <v>0</v>
      </c>
      <c r="C740" s="50"/>
      <c r="D740" s="50"/>
      <c r="E740" s="51"/>
      <c r="F740" s="51">
        <f t="shared" si="37"/>
        <v>0</v>
      </c>
      <c r="G740" s="52">
        <f t="shared" si="38"/>
        <v>0</v>
      </c>
      <c r="H740" s="55">
        <f t="shared" si="39"/>
        <v>0</v>
      </c>
    </row>
    <row r="741" spans="1:8" s="54" customFormat="1" hidden="1">
      <c r="A741" s="48" t="str">
        <f>IF((LEN('Copy paste to Here'!G745))&gt;5,((CONCATENATE('Copy paste to Here'!G745," &amp; ",'Copy paste to Here'!D745,"  &amp;  ",'Copy paste to Here'!E745))),"Empty Cell")</f>
        <v>Empty Cell</v>
      </c>
      <c r="B741" s="49">
        <f>'Copy paste to Here'!C745</f>
        <v>0</v>
      </c>
      <c r="C741" s="50"/>
      <c r="D741" s="50"/>
      <c r="E741" s="51"/>
      <c r="F741" s="51">
        <f t="shared" si="37"/>
        <v>0</v>
      </c>
      <c r="G741" s="52">
        <f t="shared" si="38"/>
        <v>0</v>
      </c>
      <c r="H741" s="55">
        <f t="shared" si="39"/>
        <v>0</v>
      </c>
    </row>
    <row r="742" spans="1:8" s="54" customFormat="1" hidden="1">
      <c r="A742" s="48" t="str">
        <f>IF((LEN('Copy paste to Here'!G746))&gt;5,((CONCATENATE('Copy paste to Here'!G746," &amp; ",'Copy paste to Here'!D746,"  &amp;  ",'Copy paste to Here'!E746))),"Empty Cell")</f>
        <v>Empty Cell</v>
      </c>
      <c r="B742" s="49">
        <f>'Copy paste to Here'!C746</f>
        <v>0</v>
      </c>
      <c r="C742" s="50"/>
      <c r="D742" s="50"/>
      <c r="E742" s="51"/>
      <c r="F742" s="51">
        <f t="shared" si="37"/>
        <v>0</v>
      </c>
      <c r="G742" s="52">
        <f t="shared" si="38"/>
        <v>0</v>
      </c>
      <c r="H742" s="55">
        <f t="shared" si="39"/>
        <v>0</v>
      </c>
    </row>
    <row r="743" spans="1:8" s="54" customFormat="1" hidden="1">
      <c r="A743" s="48" t="str">
        <f>IF((LEN('Copy paste to Here'!G747))&gt;5,((CONCATENATE('Copy paste to Here'!G747," &amp; ",'Copy paste to Here'!D747,"  &amp;  ",'Copy paste to Here'!E747))),"Empty Cell")</f>
        <v>Empty Cell</v>
      </c>
      <c r="B743" s="49">
        <f>'Copy paste to Here'!C747</f>
        <v>0</v>
      </c>
      <c r="C743" s="50"/>
      <c r="D743" s="50"/>
      <c r="E743" s="51"/>
      <c r="F743" s="51">
        <f t="shared" si="37"/>
        <v>0</v>
      </c>
      <c r="G743" s="52">
        <f t="shared" si="38"/>
        <v>0</v>
      </c>
      <c r="H743" s="55">
        <f t="shared" si="39"/>
        <v>0</v>
      </c>
    </row>
    <row r="744" spans="1:8" s="54" customFormat="1" hidden="1">
      <c r="A744" s="48" t="str">
        <f>IF((LEN('Copy paste to Here'!G748))&gt;5,((CONCATENATE('Copy paste to Here'!G748," &amp; ",'Copy paste to Here'!D748,"  &amp;  ",'Copy paste to Here'!E748))),"Empty Cell")</f>
        <v>Empty Cell</v>
      </c>
      <c r="B744" s="49">
        <f>'Copy paste to Here'!C748</f>
        <v>0</v>
      </c>
      <c r="C744" s="50"/>
      <c r="D744" s="50"/>
      <c r="E744" s="51"/>
      <c r="F744" s="51">
        <f t="shared" si="37"/>
        <v>0</v>
      </c>
      <c r="G744" s="52">
        <f t="shared" si="38"/>
        <v>0</v>
      </c>
      <c r="H744" s="55">
        <f t="shared" si="39"/>
        <v>0</v>
      </c>
    </row>
    <row r="745" spans="1:8" s="54" customFormat="1" hidden="1">
      <c r="A745" s="48" t="str">
        <f>IF((LEN('Copy paste to Here'!G749))&gt;5,((CONCATENATE('Copy paste to Here'!G749," &amp; ",'Copy paste to Here'!D749,"  &amp;  ",'Copy paste to Here'!E749))),"Empty Cell")</f>
        <v>Empty Cell</v>
      </c>
      <c r="B745" s="49">
        <f>'Copy paste to Here'!C749</f>
        <v>0</v>
      </c>
      <c r="C745" s="50"/>
      <c r="D745" s="50"/>
      <c r="E745" s="51"/>
      <c r="F745" s="51">
        <f t="shared" si="37"/>
        <v>0</v>
      </c>
      <c r="G745" s="52">
        <f t="shared" si="38"/>
        <v>0</v>
      </c>
      <c r="H745" s="55">
        <f t="shared" si="39"/>
        <v>0</v>
      </c>
    </row>
    <row r="746" spans="1:8" s="54" customFormat="1" hidden="1">
      <c r="A746" s="48" t="str">
        <f>IF((LEN('Copy paste to Here'!G750))&gt;5,((CONCATENATE('Copy paste to Here'!G750," &amp; ",'Copy paste to Here'!D750,"  &amp;  ",'Copy paste to Here'!E750))),"Empty Cell")</f>
        <v>Empty Cell</v>
      </c>
      <c r="B746" s="49">
        <f>'Copy paste to Here'!C750</f>
        <v>0</v>
      </c>
      <c r="C746" s="50"/>
      <c r="D746" s="50"/>
      <c r="E746" s="51"/>
      <c r="F746" s="51">
        <f t="shared" si="37"/>
        <v>0</v>
      </c>
      <c r="G746" s="52">
        <f t="shared" si="38"/>
        <v>0</v>
      </c>
      <c r="H746" s="55">
        <f t="shared" si="39"/>
        <v>0</v>
      </c>
    </row>
    <row r="747" spans="1:8" s="54" customFormat="1" hidden="1">
      <c r="A747" s="48" t="str">
        <f>IF((LEN('Copy paste to Here'!G751))&gt;5,((CONCATENATE('Copy paste to Here'!G751," &amp; ",'Copy paste to Here'!D751,"  &amp;  ",'Copy paste to Here'!E751))),"Empty Cell")</f>
        <v>Empty Cell</v>
      </c>
      <c r="B747" s="49">
        <f>'Copy paste to Here'!C751</f>
        <v>0</v>
      </c>
      <c r="C747" s="50"/>
      <c r="D747" s="50"/>
      <c r="E747" s="51"/>
      <c r="F747" s="51">
        <f t="shared" si="37"/>
        <v>0</v>
      </c>
      <c r="G747" s="52">
        <f t="shared" si="38"/>
        <v>0</v>
      </c>
      <c r="H747" s="55">
        <f t="shared" si="39"/>
        <v>0</v>
      </c>
    </row>
    <row r="748" spans="1:8" s="54" customFormat="1" hidden="1">
      <c r="A748" s="48" t="str">
        <f>IF((LEN('Copy paste to Here'!G752))&gt;5,((CONCATENATE('Copy paste to Here'!G752," &amp; ",'Copy paste to Here'!D752,"  &amp;  ",'Copy paste to Here'!E752))),"Empty Cell")</f>
        <v>Empty Cell</v>
      </c>
      <c r="B748" s="49">
        <f>'Copy paste to Here'!C752</f>
        <v>0</v>
      </c>
      <c r="C748" s="50"/>
      <c r="D748" s="50"/>
      <c r="E748" s="51"/>
      <c r="F748" s="51">
        <f t="shared" si="37"/>
        <v>0</v>
      </c>
      <c r="G748" s="52">
        <f t="shared" si="38"/>
        <v>0</v>
      </c>
      <c r="H748" s="55">
        <f t="shared" si="39"/>
        <v>0</v>
      </c>
    </row>
    <row r="749" spans="1:8" s="54" customFormat="1" hidden="1">
      <c r="A749" s="48" t="str">
        <f>IF((LEN('Copy paste to Here'!G753))&gt;5,((CONCATENATE('Copy paste to Here'!G753," &amp; ",'Copy paste to Here'!D753,"  &amp;  ",'Copy paste to Here'!E753))),"Empty Cell")</f>
        <v>Empty Cell</v>
      </c>
      <c r="B749" s="49">
        <f>'Copy paste to Here'!C753</f>
        <v>0</v>
      </c>
      <c r="C749" s="50"/>
      <c r="D749" s="50"/>
      <c r="E749" s="51"/>
      <c r="F749" s="51">
        <f t="shared" si="37"/>
        <v>0</v>
      </c>
      <c r="G749" s="52">
        <f t="shared" si="38"/>
        <v>0</v>
      </c>
      <c r="H749" s="55">
        <f t="shared" si="39"/>
        <v>0</v>
      </c>
    </row>
    <row r="750" spans="1:8" s="54" customFormat="1" hidden="1">
      <c r="A750" s="48" t="str">
        <f>IF((LEN('Copy paste to Here'!G754))&gt;5,((CONCATENATE('Copy paste to Here'!G754," &amp; ",'Copy paste to Here'!D754,"  &amp;  ",'Copy paste to Here'!E754))),"Empty Cell")</f>
        <v>Empty Cell</v>
      </c>
      <c r="B750" s="49">
        <f>'Copy paste to Here'!C754</f>
        <v>0</v>
      </c>
      <c r="C750" s="50"/>
      <c r="D750" s="50"/>
      <c r="E750" s="51"/>
      <c r="F750" s="51">
        <f t="shared" si="37"/>
        <v>0</v>
      </c>
      <c r="G750" s="52">
        <f t="shared" si="38"/>
        <v>0</v>
      </c>
      <c r="H750" s="55">
        <f t="shared" si="39"/>
        <v>0</v>
      </c>
    </row>
    <row r="751" spans="1:8" s="54" customFormat="1" hidden="1">
      <c r="A751" s="48" t="str">
        <f>IF((LEN('Copy paste to Here'!G755))&gt;5,((CONCATENATE('Copy paste to Here'!G755," &amp; ",'Copy paste to Here'!D755,"  &amp;  ",'Copy paste to Here'!E755))),"Empty Cell")</f>
        <v>Empty Cell</v>
      </c>
      <c r="B751" s="49">
        <f>'Copy paste to Here'!C755</f>
        <v>0</v>
      </c>
      <c r="C751" s="50"/>
      <c r="D751" s="50"/>
      <c r="E751" s="51"/>
      <c r="F751" s="51">
        <f t="shared" si="37"/>
        <v>0</v>
      </c>
      <c r="G751" s="52">
        <f t="shared" si="38"/>
        <v>0</v>
      </c>
      <c r="H751" s="55">
        <f t="shared" si="39"/>
        <v>0</v>
      </c>
    </row>
    <row r="752" spans="1:8" s="54" customFormat="1" hidden="1">
      <c r="A752" s="48" t="str">
        <f>IF((LEN('Copy paste to Here'!G756))&gt;5,((CONCATENATE('Copy paste to Here'!G756," &amp; ",'Copy paste to Here'!D756,"  &amp;  ",'Copy paste to Here'!E756))),"Empty Cell")</f>
        <v>Empty Cell</v>
      </c>
      <c r="B752" s="49">
        <f>'Copy paste to Here'!C756</f>
        <v>0</v>
      </c>
      <c r="C752" s="50"/>
      <c r="D752" s="50"/>
      <c r="E752" s="51"/>
      <c r="F752" s="51">
        <f t="shared" si="37"/>
        <v>0</v>
      </c>
      <c r="G752" s="52">
        <f t="shared" si="38"/>
        <v>0</v>
      </c>
      <c r="H752" s="55">
        <f t="shared" si="39"/>
        <v>0</v>
      </c>
    </row>
    <row r="753" spans="1:8" s="54" customFormat="1" hidden="1">
      <c r="A753" s="48" t="str">
        <f>IF((LEN('Copy paste to Here'!G757))&gt;5,((CONCATENATE('Copy paste to Here'!G757," &amp; ",'Copy paste to Here'!D757,"  &amp;  ",'Copy paste to Here'!E757))),"Empty Cell")</f>
        <v>Empty Cell</v>
      </c>
      <c r="B753" s="49">
        <f>'Copy paste to Here'!C757</f>
        <v>0</v>
      </c>
      <c r="C753" s="50"/>
      <c r="D753" s="50"/>
      <c r="E753" s="51"/>
      <c r="F753" s="51">
        <f t="shared" si="37"/>
        <v>0</v>
      </c>
      <c r="G753" s="52">
        <f t="shared" si="38"/>
        <v>0</v>
      </c>
      <c r="H753" s="55">
        <f t="shared" si="39"/>
        <v>0</v>
      </c>
    </row>
    <row r="754" spans="1:8" s="54" customFormat="1" hidden="1">
      <c r="A754" s="48" t="str">
        <f>IF((LEN('Copy paste to Here'!G758))&gt;5,((CONCATENATE('Copy paste to Here'!G758," &amp; ",'Copy paste to Here'!D758,"  &amp;  ",'Copy paste to Here'!E758))),"Empty Cell")</f>
        <v>Empty Cell</v>
      </c>
      <c r="B754" s="49">
        <f>'Copy paste to Here'!C758</f>
        <v>0</v>
      </c>
      <c r="C754" s="50"/>
      <c r="D754" s="50"/>
      <c r="E754" s="51"/>
      <c r="F754" s="51">
        <f t="shared" si="37"/>
        <v>0</v>
      </c>
      <c r="G754" s="52">
        <f t="shared" si="38"/>
        <v>0</v>
      </c>
      <c r="H754" s="55">
        <f t="shared" si="39"/>
        <v>0</v>
      </c>
    </row>
    <row r="755" spans="1:8" s="54" customFormat="1" hidden="1">
      <c r="A755" s="48" t="str">
        <f>IF((LEN('Copy paste to Here'!G759))&gt;5,((CONCATENATE('Copy paste to Here'!G759," &amp; ",'Copy paste to Here'!D759,"  &amp;  ",'Copy paste to Here'!E759))),"Empty Cell")</f>
        <v>Empty Cell</v>
      </c>
      <c r="B755" s="49">
        <f>'Copy paste to Here'!C759</f>
        <v>0</v>
      </c>
      <c r="C755" s="50"/>
      <c r="D755" s="50"/>
      <c r="E755" s="51"/>
      <c r="F755" s="51">
        <f t="shared" si="37"/>
        <v>0</v>
      </c>
      <c r="G755" s="52">
        <f t="shared" si="38"/>
        <v>0</v>
      </c>
      <c r="H755" s="55">
        <f t="shared" si="39"/>
        <v>0</v>
      </c>
    </row>
    <row r="756" spans="1:8" s="54" customFormat="1" hidden="1">
      <c r="A756" s="48" t="str">
        <f>IF((LEN('Copy paste to Here'!G760))&gt;5,((CONCATENATE('Copy paste to Here'!G760," &amp; ",'Copy paste to Here'!D760,"  &amp;  ",'Copy paste to Here'!E760))),"Empty Cell")</f>
        <v>Empty Cell</v>
      </c>
      <c r="B756" s="49">
        <f>'Copy paste to Here'!C760</f>
        <v>0</v>
      </c>
      <c r="C756" s="50"/>
      <c r="D756" s="50"/>
      <c r="E756" s="51"/>
      <c r="F756" s="51">
        <f t="shared" si="37"/>
        <v>0</v>
      </c>
      <c r="G756" s="52">
        <f t="shared" si="38"/>
        <v>0</v>
      </c>
      <c r="H756" s="55">
        <f t="shared" si="39"/>
        <v>0</v>
      </c>
    </row>
    <row r="757" spans="1:8" s="54" customFormat="1" hidden="1">
      <c r="A757" s="48" t="str">
        <f>IF((LEN('Copy paste to Here'!G761))&gt;5,((CONCATENATE('Copy paste to Here'!G761," &amp; ",'Copy paste to Here'!D761,"  &amp;  ",'Copy paste to Here'!E761))),"Empty Cell")</f>
        <v>Empty Cell</v>
      </c>
      <c r="B757" s="49">
        <f>'Copy paste to Here'!C761</f>
        <v>0</v>
      </c>
      <c r="C757" s="50"/>
      <c r="D757" s="50"/>
      <c r="E757" s="51"/>
      <c r="F757" s="51">
        <f t="shared" si="37"/>
        <v>0</v>
      </c>
      <c r="G757" s="52">
        <f t="shared" si="38"/>
        <v>0</v>
      </c>
      <c r="H757" s="55">
        <f t="shared" si="39"/>
        <v>0</v>
      </c>
    </row>
    <row r="758" spans="1:8" s="54" customFormat="1" hidden="1">
      <c r="A758" s="48" t="str">
        <f>IF((LEN('Copy paste to Here'!G762))&gt;5,((CONCATENATE('Copy paste to Here'!G762," &amp; ",'Copy paste to Here'!D762,"  &amp;  ",'Copy paste to Here'!E762))),"Empty Cell")</f>
        <v>Empty Cell</v>
      </c>
      <c r="B758" s="49">
        <f>'Copy paste to Here'!C762</f>
        <v>0</v>
      </c>
      <c r="C758" s="50"/>
      <c r="D758" s="50"/>
      <c r="E758" s="51"/>
      <c r="F758" s="51">
        <f t="shared" si="37"/>
        <v>0</v>
      </c>
      <c r="G758" s="52">
        <f t="shared" si="38"/>
        <v>0</v>
      </c>
      <c r="H758" s="55">
        <f t="shared" si="39"/>
        <v>0</v>
      </c>
    </row>
    <row r="759" spans="1:8" s="54" customFormat="1" hidden="1">
      <c r="A759" s="48" t="str">
        <f>IF((LEN('Copy paste to Here'!G763))&gt;5,((CONCATENATE('Copy paste to Here'!G763," &amp; ",'Copy paste to Here'!D763,"  &amp;  ",'Copy paste to Here'!E763))),"Empty Cell")</f>
        <v>Empty Cell</v>
      </c>
      <c r="B759" s="49">
        <f>'Copy paste to Here'!C763</f>
        <v>0</v>
      </c>
      <c r="C759" s="50"/>
      <c r="D759" s="50"/>
      <c r="E759" s="51"/>
      <c r="F759" s="51">
        <f t="shared" si="37"/>
        <v>0</v>
      </c>
      <c r="G759" s="52">
        <f t="shared" si="38"/>
        <v>0</v>
      </c>
      <c r="H759" s="55">
        <f t="shared" si="39"/>
        <v>0</v>
      </c>
    </row>
    <row r="760" spans="1:8" s="54" customFormat="1" hidden="1">
      <c r="A760" s="48" t="str">
        <f>IF((LEN('Copy paste to Here'!G764))&gt;5,((CONCATENATE('Copy paste to Here'!G764," &amp; ",'Copy paste to Here'!D764,"  &amp;  ",'Copy paste to Here'!E764))),"Empty Cell")</f>
        <v>Empty Cell</v>
      </c>
      <c r="B760" s="49">
        <f>'Copy paste to Here'!C764</f>
        <v>0</v>
      </c>
      <c r="C760" s="50"/>
      <c r="D760" s="50"/>
      <c r="E760" s="51"/>
      <c r="F760" s="51">
        <f t="shared" si="37"/>
        <v>0</v>
      </c>
      <c r="G760" s="52">
        <f t="shared" si="38"/>
        <v>0</v>
      </c>
      <c r="H760" s="55">
        <f t="shared" si="39"/>
        <v>0</v>
      </c>
    </row>
    <row r="761" spans="1:8" s="54" customFormat="1" hidden="1">
      <c r="A761" s="48" t="str">
        <f>IF((LEN('Copy paste to Here'!G765))&gt;5,((CONCATENATE('Copy paste to Here'!G765," &amp; ",'Copy paste to Here'!D765,"  &amp;  ",'Copy paste to Here'!E765))),"Empty Cell")</f>
        <v>Empty Cell</v>
      </c>
      <c r="B761" s="49">
        <f>'Copy paste to Here'!C765</f>
        <v>0</v>
      </c>
      <c r="C761" s="50"/>
      <c r="D761" s="50"/>
      <c r="E761" s="51"/>
      <c r="F761" s="51">
        <f t="shared" si="37"/>
        <v>0</v>
      </c>
      <c r="G761" s="52">
        <f t="shared" si="38"/>
        <v>0</v>
      </c>
      <c r="H761" s="55">
        <f t="shared" si="39"/>
        <v>0</v>
      </c>
    </row>
    <row r="762" spans="1:8" s="54" customFormat="1" hidden="1">
      <c r="A762" s="48" t="str">
        <f>IF((LEN('Copy paste to Here'!G766))&gt;5,((CONCATENATE('Copy paste to Here'!G766," &amp; ",'Copy paste to Here'!D766,"  &amp;  ",'Copy paste to Here'!E766))),"Empty Cell")</f>
        <v>Empty Cell</v>
      </c>
      <c r="B762" s="49">
        <f>'Copy paste to Here'!C766</f>
        <v>0</v>
      </c>
      <c r="C762" s="50"/>
      <c r="D762" s="50"/>
      <c r="E762" s="51"/>
      <c r="F762" s="51">
        <f t="shared" si="37"/>
        <v>0</v>
      </c>
      <c r="G762" s="52">
        <f t="shared" si="38"/>
        <v>0</v>
      </c>
      <c r="H762" s="55">
        <f t="shared" si="39"/>
        <v>0</v>
      </c>
    </row>
    <row r="763" spans="1:8" s="54" customFormat="1" hidden="1">
      <c r="A763" s="48" t="str">
        <f>IF((LEN('Copy paste to Here'!G767))&gt;5,((CONCATENATE('Copy paste to Here'!G767," &amp; ",'Copy paste to Here'!D767,"  &amp;  ",'Copy paste to Here'!E767))),"Empty Cell")</f>
        <v>Empty Cell</v>
      </c>
      <c r="B763" s="49">
        <f>'Copy paste to Here'!C767</f>
        <v>0</v>
      </c>
      <c r="C763" s="50"/>
      <c r="D763" s="50"/>
      <c r="E763" s="51"/>
      <c r="F763" s="51">
        <f t="shared" si="37"/>
        <v>0</v>
      </c>
      <c r="G763" s="52">
        <f t="shared" si="38"/>
        <v>0</v>
      </c>
      <c r="H763" s="55">
        <f t="shared" si="39"/>
        <v>0</v>
      </c>
    </row>
    <row r="764" spans="1:8" s="54" customFormat="1" hidden="1">
      <c r="A764" s="48" t="str">
        <f>IF((LEN('Copy paste to Here'!G768))&gt;5,((CONCATENATE('Copy paste to Here'!G768," &amp; ",'Copy paste to Here'!D768,"  &amp;  ",'Copy paste to Here'!E768))),"Empty Cell")</f>
        <v>Empty Cell</v>
      </c>
      <c r="B764" s="49">
        <f>'Copy paste to Here'!C768</f>
        <v>0</v>
      </c>
      <c r="C764" s="50"/>
      <c r="D764" s="50"/>
      <c r="E764" s="51"/>
      <c r="F764" s="51">
        <f t="shared" si="37"/>
        <v>0</v>
      </c>
      <c r="G764" s="52">
        <f t="shared" si="38"/>
        <v>0</v>
      </c>
      <c r="H764" s="55">
        <f t="shared" si="39"/>
        <v>0</v>
      </c>
    </row>
    <row r="765" spans="1:8" s="54" customFormat="1" hidden="1">
      <c r="A765" s="48" t="str">
        <f>IF((LEN('Copy paste to Here'!G769))&gt;5,((CONCATENATE('Copy paste to Here'!G769," &amp; ",'Copy paste to Here'!D769,"  &amp;  ",'Copy paste to Here'!E769))),"Empty Cell")</f>
        <v>Empty Cell</v>
      </c>
      <c r="B765" s="49">
        <f>'Copy paste to Here'!C769</f>
        <v>0</v>
      </c>
      <c r="C765" s="50"/>
      <c r="D765" s="50"/>
      <c r="E765" s="51"/>
      <c r="F765" s="51">
        <f t="shared" si="37"/>
        <v>0</v>
      </c>
      <c r="G765" s="52">
        <f t="shared" si="38"/>
        <v>0</v>
      </c>
      <c r="H765" s="55">
        <f t="shared" si="39"/>
        <v>0</v>
      </c>
    </row>
    <row r="766" spans="1:8" s="54" customFormat="1" hidden="1">
      <c r="A766" s="48" t="str">
        <f>IF((LEN('Copy paste to Here'!G770))&gt;5,((CONCATENATE('Copy paste to Here'!G770," &amp; ",'Copy paste to Here'!D770,"  &amp;  ",'Copy paste to Here'!E770))),"Empty Cell")</f>
        <v>Empty Cell</v>
      </c>
      <c r="B766" s="49">
        <f>'Copy paste to Here'!C770</f>
        <v>0</v>
      </c>
      <c r="C766" s="50"/>
      <c r="D766" s="50"/>
      <c r="E766" s="51"/>
      <c r="F766" s="51">
        <f t="shared" si="37"/>
        <v>0</v>
      </c>
      <c r="G766" s="52">
        <f t="shared" si="38"/>
        <v>0</v>
      </c>
      <c r="H766" s="55">
        <f t="shared" si="39"/>
        <v>0</v>
      </c>
    </row>
    <row r="767" spans="1:8" s="54" customFormat="1" hidden="1">
      <c r="A767" s="48" t="str">
        <f>IF((LEN('Copy paste to Here'!G771))&gt;5,((CONCATENATE('Copy paste to Here'!G771," &amp; ",'Copy paste to Here'!D771,"  &amp;  ",'Copy paste to Here'!E771))),"Empty Cell")</f>
        <v>Empty Cell</v>
      </c>
      <c r="B767" s="49">
        <f>'Copy paste to Here'!C771</f>
        <v>0</v>
      </c>
      <c r="C767" s="50"/>
      <c r="D767" s="50"/>
      <c r="E767" s="51"/>
      <c r="F767" s="51">
        <f t="shared" si="37"/>
        <v>0</v>
      </c>
      <c r="G767" s="52">
        <f t="shared" si="38"/>
        <v>0</v>
      </c>
      <c r="H767" s="55">
        <f t="shared" si="39"/>
        <v>0</v>
      </c>
    </row>
    <row r="768" spans="1:8" s="54" customFormat="1" hidden="1">
      <c r="A768" s="48" t="str">
        <f>IF((LEN('Copy paste to Here'!G772))&gt;5,((CONCATENATE('Copy paste to Here'!G772," &amp; ",'Copy paste to Here'!D772,"  &amp;  ",'Copy paste to Here'!E772))),"Empty Cell")</f>
        <v>Empty Cell</v>
      </c>
      <c r="B768" s="49">
        <f>'Copy paste to Here'!C772</f>
        <v>0</v>
      </c>
      <c r="C768" s="50"/>
      <c r="D768" s="50"/>
      <c r="E768" s="51"/>
      <c r="F768" s="51">
        <f t="shared" si="37"/>
        <v>0</v>
      </c>
      <c r="G768" s="52">
        <f t="shared" si="38"/>
        <v>0</v>
      </c>
      <c r="H768" s="55">
        <f t="shared" si="39"/>
        <v>0</v>
      </c>
    </row>
    <row r="769" spans="1:8" s="54" customFormat="1" hidden="1">
      <c r="A769" s="48" t="str">
        <f>IF((LEN('Copy paste to Here'!G773))&gt;5,((CONCATENATE('Copy paste to Here'!G773," &amp; ",'Copy paste to Here'!D773,"  &amp;  ",'Copy paste to Here'!E773))),"Empty Cell")</f>
        <v>Empty Cell</v>
      </c>
      <c r="B769" s="49">
        <f>'Copy paste to Here'!C773</f>
        <v>0</v>
      </c>
      <c r="C769" s="50"/>
      <c r="D769" s="50"/>
      <c r="E769" s="51"/>
      <c r="F769" s="51">
        <f t="shared" si="37"/>
        <v>0</v>
      </c>
      <c r="G769" s="52">
        <f t="shared" si="38"/>
        <v>0</v>
      </c>
      <c r="H769" s="55">
        <f t="shared" si="39"/>
        <v>0</v>
      </c>
    </row>
    <row r="770" spans="1:8" s="54" customFormat="1" hidden="1">
      <c r="A770" s="48" t="str">
        <f>IF((LEN('Copy paste to Here'!G774))&gt;5,((CONCATENATE('Copy paste to Here'!G774," &amp; ",'Copy paste to Here'!D774,"  &amp;  ",'Copy paste to Here'!E774))),"Empty Cell")</f>
        <v>Empty Cell</v>
      </c>
      <c r="B770" s="49">
        <f>'Copy paste to Here'!C774</f>
        <v>0</v>
      </c>
      <c r="C770" s="50"/>
      <c r="D770" s="50"/>
      <c r="E770" s="51"/>
      <c r="F770" s="51">
        <f t="shared" si="37"/>
        <v>0</v>
      </c>
      <c r="G770" s="52">
        <f t="shared" si="38"/>
        <v>0</v>
      </c>
      <c r="H770" s="55">
        <f t="shared" si="39"/>
        <v>0</v>
      </c>
    </row>
    <row r="771" spans="1:8" s="54" customFormat="1" hidden="1">
      <c r="A771" s="48" t="str">
        <f>IF((LEN('Copy paste to Here'!G775))&gt;5,((CONCATENATE('Copy paste to Here'!G775," &amp; ",'Copy paste to Here'!D775,"  &amp;  ",'Copy paste to Here'!E775))),"Empty Cell")</f>
        <v>Empty Cell</v>
      </c>
      <c r="B771" s="49">
        <f>'Copy paste to Here'!C775</f>
        <v>0</v>
      </c>
      <c r="C771" s="50"/>
      <c r="D771" s="50"/>
      <c r="E771" s="51"/>
      <c r="F771" s="51">
        <f t="shared" si="37"/>
        <v>0</v>
      </c>
      <c r="G771" s="52">
        <f t="shared" si="38"/>
        <v>0</v>
      </c>
      <c r="H771" s="55">
        <f t="shared" si="39"/>
        <v>0</v>
      </c>
    </row>
    <row r="772" spans="1:8" s="54" customFormat="1" hidden="1">
      <c r="A772" s="48" t="str">
        <f>IF((LEN('Copy paste to Here'!G776))&gt;5,((CONCATENATE('Copy paste to Here'!G776," &amp; ",'Copy paste to Here'!D776,"  &amp;  ",'Copy paste to Here'!E776))),"Empty Cell")</f>
        <v>Empty Cell</v>
      </c>
      <c r="B772" s="49">
        <f>'Copy paste to Here'!C776</f>
        <v>0</v>
      </c>
      <c r="C772" s="50"/>
      <c r="D772" s="50"/>
      <c r="E772" s="51"/>
      <c r="F772" s="51">
        <f t="shared" si="37"/>
        <v>0</v>
      </c>
      <c r="G772" s="52">
        <f t="shared" si="38"/>
        <v>0</v>
      </c>
      <c r="H772" s="55">
        <f t="shared" si="39"/>
        <v>0</v>
      </c>
    </row>
    <row r="773" spans="1:8" s="54" customFormat="1" hidden="1">
      <c r="A773" s="48" t="str">
        <f>IF((LEN('Copy paste to Here'!G777))&gt;5,((CONCATENATE('Copy paste to Here'!G777," &amp; ",'Copy paste to Here'!D777,"  &amp;  ",'Copy paste to Here'!E777))),"Empty Cell")</f>
        <v>Empty Cell</v>
      </c>
      <c r="B773" s="49">
        <f>'Copy paste to Here'!C777</f>
        <v>0</v>
      </c>
      <c r="C773" s="50"/>
      <c r="D773" s="50"/>
      <c r="E773" s="51"/>
      <c r="F773" s="51">
        <f t="shared" si="37"/>
        <v>0</v>
      </c>
      <c r="G773" s="52">
        <f t="shared" si="38"/>
        <v>0</v>
      </c>
      <c r="H773" s="55">
        <f t="shared" si="39"/>
        <v>0</v>
      </c>
    </row>
    <row r="774" spans="1:8" s="54" customFormat="1" hidden="1">
      <c r="A774" s="48" t="str">
        <f>IF((LEN('Copy paste to Here'!G778))&gt;5,((CONCATENATE('Copy paste to Here'!G778," &amp; ",'Copy paste to Here'!D778,"  &amp;  ",'Copy paste to Here'!E778))),"Empty Cell")</f>
        <v>Empty Cell</v>
      </c>
      <c r="B774" s="49">
        <f>'Copy paste to Here'!C778</f>
        <v>0</v>
      </c>
      <c r="C774" s="50"/>
      <c r="D774" s="50"/>
      <c r="E774" s="51"/>
      <c r="F774" s="51">
        <f t="shared" si="37"/>
        <v>0</v>
      </c>
      <c r="G774" s="52">
        <f t="shared" si="38"/>
        <v>0</v>
      </c>
      <c r="H774" s="55">
        <f t="shared" si="39"/>
        <v>0</v>
      </c>
    </row>
    <row r="775" spans="1:8" s="54" customFormat="1" hidden="1">
      <c r="A775" s="48" t="str">
        <f>IF((LEN('Copy paste to Here'!G779))&gt;5,((CONCATENATE('Copy paste to Here'!G779," &amp; ",'Copy paste to Here'!D779,"  &amp;  ",'Copy paste to Here'!E779))),"Empty Cell")</f>
        <v>Empty Cell</v>
      </c>
      <c r="B775" s="49">
        <f>'Copy paste to Here'!C779</f>
        <v>0</v>
      </c>
      <c r="C775" s="50"/>
      <c r="D775" s="50"/>
      <c r="E775" s="51"/>
      <c r="F775" s="51">
        <f t="shared" si="37"/>
        <v>0</v>
      </c>
      <c r="G775" s="52">
        <f t="shared" si="38"/>
        <v>0</v>
      </c>
      <c r="H775" s="55">
        <f t="shared" si="39"/>
        <v>0</v>
      </c>
    </row>
    <row r="776" spans="1:8" s="54" customFormat="1" hidden="1">
      <c r="A776" s="48" t="str">
        <f>IF((LEN('Copy paste to Here'!G780))&gt;5,((CONCATENATE('Copy paste to Here'!G780," &amp; ",'Copy paste to Here'!D780,"  &amp;  ",'Copy paste to Here'!E780))),"Empty Cell")</f>
        <v>Empty Cell</v>
      </c>
      <c r="B776" s="49">
        <f>'Copy paste to Here'!C780</f>
        <v>0</v>
      </c>
      <c r="C776" s="50"/>
      <c r="D776" s="50"/>
      <c r="E776" s="51"/>
      <c r="F776" s="51">
        <f t="shared" si="37"/>
        <v>0</v>
      </c>
      <c r="G776" s="52">
        <f t="shared" si="38"/>
        <v>0</v>
      </c>
      <c r="H776" s="55">
        <f t="shared" si="39"/>
        <v>0</v>
      </c>
    </row>
    <row r="777" spans="1:8" s="54" customFormat="1" hidden="1">
      <c r="A777" s="48" t="str">
        <f>IF((LEN('Copy paste to Here'!G781))&gt;5,((CONCATENATE('Copy paste to Here'!G781," &amp; ",'Copy paste to Here'!D781,"  &amp;  ",'Copy paste to Here'!E781))),"Empty Cell")</f>
        <v>Empty Cell</v>
      </c>
      <c r="B777" s="49">
        <f>'Copy paste to Here'!C781</f>
        <v>0</v>
      </c>
      <c r="C777" s="50"/>
      <c r="D777" s="50"/>
      <c r="E777" s="51"/>
      <c r="F777" s="51">
        <f t="shared" si="37"/>
        <v>0</v>
      </c>
      <c r="G777" s="52">
        <f t="shared" si="38"/>
        <v>0</v>
      </c>
      <c r="H777" s="55">
        <f t="shared" si="39"/>
        <v>0</v>
      </c>
    </row>
    <row r="778" spans="1:8" s="54" customFormat="1" hidden="1">
      <c r="A778" s="48" t="str">
        <f>IF((LEN('Copy paste to Here'!G782))&gt;5,((CONCATENATE('Copy paste to Here'!G782," &amp; ",'Copy paste to Here'!D782,"  &amp;  ",'Copy paste to Here'!E782))),"Empty Cell")</f>
        <v>Empty Cell</v>
      </c>
      <c r="B778" s="49">
        <f>'Copy paste to Here'!C782</f>
        <v>0</v>
      </c>
      <c r="C778" s="50"/>
      <c r="D778" s="50"/>
      <c r="E778" s="51"/>
      <c r="F778" s="51">
        <f t="shared" si="37"/>
        <v>0</v>
      </c>
      <c r="G778" s="52">
        <f t="shared" si="38"/>
        <v>0</v>
      </c>
      <c r="H778" s="55">
        <f t="shared" si="39"/>
        <v>0</v>
      </c>
    </row>
    <row r="779" spans="1:8" s="54" customFormat="1" hidden="1">
      <c r="A779" s="48" t="str">
        <f>IF((LEN('Copy paste to Here'!G783))&gt;5,((CONCATENATE('Copy paste to Here'!G783," &amp; ",'Copy paste to Here'!D783,"  &amp;  ",'Copy paste to Here'!E783))),"Empty Cell")</f>
        <v>Empty Cell</v>
      </c>
      <c r="B779" s="49">
        <f>'Copy paste to Here'!C783</f>
        <v>0</v>
      </c>
      <c r="C779" s="50"/>
      <c r="D779" s="50"/>
      <c r="E779" s="51"/>
      <c r="F779" s="51">
        <f t="shared" si="37"/>
        <v>0</v>
      </c>
      <c r="G779" s="52">
        <f t="shared" si="38"/>
        <v>0</v>
      </c>
      <c r="H779" s="55">
        <f t="shared" si="39"/>
        <v>0</v>
      </c>
    </row>
    <row r="780" spans="1:8" s="54" customFormat="1" hidden="1">
      <c r="A780" s="48" t="str">
        <f>IF((LEN('Copy paste to Here'!G784))&gt;5,((CONCATENATE('Copy paste to Here'!G784," &amp; ",'Copy paste to Here'!D784,"  &amp;  ",'Copy paste to Here'!E784))),"Empty Cell")</f>
        <v>Empty Cell</v>
      </c>
      <c r="B780" s="49">
        <f>'Copy paste to Here'!C784</f>
        <v>0</v>
      </c>
      <c r="C780" s="50"/>
      <c r="D780" s="50"/>
      <c r="E780" s="51"/>
      <c r="F780" s="51">
        <f t="shared" si="37"/>
        <v>0</v>
      </c>
      <c r="G780" s="52">
        <f t="shared" si="38"/>
        <v>0</v>
      </c>
      <c r="H780" s="55">
        <f t="shared" si="39"/>
        <v>0</v>
      </c>
    </row>
    <row r="781" spans="1:8" s="54" customFormat="1" hidden="1">
      <c r="A781" s="48" t="str">
        <f>IF((LEN('Copy paste to Here'!G785))&gt;5,((CONCATENATE('Copy paste to Here'!G785," &amp; ",'Copy paste to Here'!D785,"  &amp;  ",'Copy paste to Here'!E785))),"Empty Cell")</f>
        <v>Empty Cell</v>
      </c>
      <c r="B781" s="49">
        <f>'Copy paste to Here'!C785</f>
        <v>0</v>
      </c>
      <c r="C781" s="50"/>
      <c r="D781" s="50"/>
      <c r="E781" s="51"/>
      <c r="F781" s="51">
        <f t="shared" si="37"/>
        <v>0</v>
      </c>
      <c r="G781" s="52">
        <f t="shared" si="38"/>
        <v>0</v>
      </c>
      <c r="H781" s="55">
        <f t="shared" si="39"/>
        <v>0</v>
      </c>
    </row>
    <row r="782" spans="1:8" s="54" customFormat="1" hidden="1">
      <c r="A782" s="48" t="str">
        <f>IF((LEN('Copy paste to Here'!G786))&gt;5,((CONCATENATE('Copy paste to Here'!G786," &amp; ",'Copy paste to Here'!D786,"  &amp;  ",'Copy paste to Here'!E786))),"Empty Cell")</f>
        <v>Empty Cell</v>
      </c>
      <c r="B782" s="49">
        <f>'Copy paste to Here'!C786</f>
        <v>0</v>
      </c>
      <c r="C782" s="50"/>
      <c r="D782" s="50"/>
      <c r="E782" s="51"/>
      <c r="F782" s="51">
        <f t="shared" si="37"/>
        <v>0</v>
      </c>
      <c r="G782" s="52">
        <f t="shared" si="38"/>
        <v>0</v>
      </c>
      <c r="H782" s="55">
        <f t="shared" si="39"/>
        <v>0</v>
      </c>
    </row>
    <row r="783" spans="1:8" s="54" customFormat="1" hidden="1">
      <c r="A783" s="48" t="str">
        <f>IF((LEN('Copy paste to Here'!G787))&gt;5,((CONCATENATE('Copy paste to Here'!G787," &amp; ",'Copy paste to Here'!D787,"  &amp;  ",'Copy paste to Here'!E787))),"Empty Cell")</f>
        <v>Empty Cell</v>
      </c>
      <c r="B783" s="49">
        <f>'Copy paste to Here'!C787</f>
        <v>0</v>
      </c>
      <c r="C783" s="50"/>
      <c r="D783" s="50"/>
      <c r="E783" s="51"/>
      <c r="F783" s="51">
        <f t="shared" si="37"/>
        <v>0</v>
      </c>
      <c r="G783" s="52">
        <f t="shared" si="38"/>
        <v>0</v>
      </c>
      <c r="H783" s="55">
        <f t="shared" si="39"/>
        <v>0</v>
      </c>
    </row>
    <row r="784" spans="1:8" s="54" customFormat="1" hidden="1">
      <c r="A784" s="48" t="str">
        <f>IF((LEN('Copy paste to Here'!G788))&gt;5,((CONCATENATE('Copy paste to Here'!G788," &amp; ",'Copy paste to Here'!D788,"  &amp;  ",'Copy paste to Here'!E788))),"Empty Cell")</f>
        <v>Empty Cell</v>
      </c>
      <c r="B784" s="49">
        <f>'Copy paste to Here'!C788</f>
        <v>0</v>
      </c>
      <c r="C784" s="50"/>
      <c r="D784" s="50"/>
      <c r="E784" s="51"/>
      <c r="F784" s="51">
        <f t="shared" si="37"/>
        <v>0</v>
      </c>
      <c r="G784" s="52">
        <f t="shared" si="38"/>
        <v>0</v>
      </c>
      <c r="H784" s="55">
        <f t="shared" si="39"/>
        <v>0</v>
      </c>
    </row>
    <row r="785" spans="1:8" s="54" customFormat="1" hidden="1">
      <c r="A785" s="48" t="str">
        <f>IF((LEN('Copy paste to Here'!G789))&gt;5,((CONCATENATE('Copy paste to Here'!G789," &amp; ",'Copy paste to Here'!D789,"  &amp;  ",'Copy paste to Here'!E789))),"Empty Cell")</f>
        <v>Empty Cell</v>
      </c>
      <c r="B785" s="49">
        <f>'Copy paste to Here'!C789</f>
        <v>0</v>
      </c>
      <c r="C785" s="50"/>
      <c r="D785" s="50"/>
      <c r="E785" s="51"/>
      <c r="F785" s="51">
        <f t="shared" si="37"/>
        <v>0</v>
      </c>
      <c r="G785" s="52">
        <f t="shared" si="38"/>
        <v>0</v>
      </c>
      <c r="H785" s="55">
        <f t="shared" si="39"/>
        <v>0</v>
      </c>
    </row>
    <row r="786" spans="1:8" s="54" customFormat="1" hidden="1">
      <c r="A786" s="48" t="str">
        <f>IF((LEN('Copy paste to Here'!G790))&gt;5,((CONCATENATE('Copy paste to Here'!G790," &amp; ",'Copy paste to Here'!D790,"  &amp;  ",'Copy paste to Here'!E790))),"Empty Cell")</f>
        <v>Empty Cell</v>
      </c>
      <c r="B786" s="49">
        <f>'Copy paste to Here'!C790</f>
        <v>0</v>
      </c>
      <c r="C786" s="50"/>
      <c r="D786" s="50"/>
      <c r="E786" s="51"/>
      <c r="F786" s="51">
        <f t="shared" si="37"/>
        <v>0</v>
      </c>
      <c r="G786" s="52">
        <f t="shared" si="38"/>
        <v>0</v>
      </c>
      <c r="H786" s="55">
        <f t="shared" si="39"/>
        <v>0</v>
      </c>
    </row>
    <row r="787" spans="1:8" s="54" customFormat="1" hidden="1">
      <c r="A787" s="48" t="str">
        <f>IF((LEN('Copy paste to Here'!G791))&gt;5,((CONCATENATE('Copy paste to Here'!G791," &amp; ",'Copy paste to Here'!D791,"  &amp;  ",'Copy paste to Here'!E791))),"Empty Cell")</f>
        <v>Empty Cell</v>
      </c>
      <c r="B787" s="49">
        <f>'Copy paste to Here'!C791</f>
        <v>0</v>
      </c>
      <c r="C787" s="50"/>
      <c r="D787" s="50"/>
      <c r="E787" s="51"/>
      <c r="F787" s="51">
        <f t="shared" ref="F787:F850" si="40">D787*E787</f>
        <v>0</v>
      </c>
      <c r="G787" s="52">
        <f t="shared" ref="G787:G850" si="41">E787*$E$14</f>
        <v>0</v>
      </c>
      <c r="H787" s="55">
        <f t="shared" ref="H787:H850" si="42">D787*G787</f>
        <v>0</v>
      </c>
    </row>
    <row r="788" spans="1:8" s="54" customFormat="1" hidden="1">
      <c r="A788" s="48" t="str">
        <f>IF((LEN('Copy paste to Here'!G792))&gt;5,((CONCATENATE('Copy paste to Here'!G792," &amp; ",'Copy paste to Here'!D792,"  &amp;  ",'Copy paste to Here'!E792))),"Empty Cell")</f>
        <v>Empty Cell</v>
      </c>
      <c r="B788" s="49">
        <f>'Copy paste to Here'!C792</f>
        <v>0</v>
      </c>
      <c r="C788" s="50"/>
      <c r="D788" s="50"/>
      <c r="E788" s="51"/>
      <c r="F788" s="51">
        <f t="shared" si="40"/>
        <v>0</v>
      </c>
      <c r="G788" s="52">
        <f t="shared" si="41"/>
        <v>0</v>
      </c>
      <c r="H788" s="55">
        <f t="shared" si="42"/>
        <v>0</v>
      </c>
    </row>
    <row r="789" spans="1:8" s="54" customFormat="1" hidden="1">
      <c r="A789" s="48" t="str">
        <f>IF((LEN('Copy paste to Here'!G793))&gt;5,((CONCATENATE('Copy paste to Here'!G793," &amp; ",'Copy paste to Here'!D793,"  &amp;  ",'Copy paste to Here'!E793))),"Empty Cell")</f>
        <v>Empty Cell</v>
      </c>
      <c r="B789" s="49">
        <f>'Copy paste to Here'!C793</f>
        <v>0</v>
      </c>
      <c r="C789" s="50"/>
      <c r="D789" s="50"/>
      <c r="E789" s="51"/>
      <c r="F789" s="51">
        <f t="shared" si="40"/>
        <v>0</v>
      </c>
      <c r="G789" s="52">
        <f t="shared" si="41"/>
        <v>0</v>
      </c>
      <c r="H789" s="55">
        <f t="shared" si="42"/>
        <v>0</v>
      </c>
    </row>
    <row r="790" spans="1:8" s="54" customFormat="1" hidden="1">
      <c r="A790" s="48" t="str">
        <f>IF((LEN('Copy paste to Here'!G794))&gt;5,((CONCATENATE('Copy paste to Here'!G794," &amp; ",'Copy paste to Here'!D794,"  &amp;  ",'Copy paste to Here'!E794))),"Empty Cell")</f>
        <v>Empty Cell</v>
      </c>
      <c r="B790" s="49">
        <f>'Copy paste to Here'!C794</f>
        <v>0</v>
      </c>
      <c r="C790" s="50"/>
      <c r="D790" s="50"/>
      <c r="E790" s="51"/>
      <c r="F790" s="51">
        <f t="shared" si="40"/>
        <v>0</v>
      </c>
      <c r="G790" s="52">
        <f t="shared" si="41"/>
        <v>0</v>
      </c>
      <c r="H790" s="55">
        <f t="shared" si="42"/>
        <v>0</v>
      </c>
    </row>
    <row r="791" spans="1:8" s="54" customFormat="1" hidden="1">
      <c r="A791" s="48" t="str">
        <f>IF((LEN('Copy paste to Here'!G795))&gt;5,((CONCATENATE('Copy paste to Here'!G795," &amp; ",'Copy paste to Here'!D795,"  &amp;  ",'Copy paste to Here'!E795))),"Empty Cell")</f>
        <v>Empty Cell</v>
      </c>
      <c r="B791" s="49">
        <f>'Copy paste to Here'!C795</f>
        <v>0</v>
      </c>
      <c r="C791" s="50"/>
      <c r="D791" s="50"/>
      <c r="E791" s="51"/>
      <c r="F791" s="51">
        <f t="shared" si="40"/>
        <v>0</v>
      </c>
      <c r="G791" s="52">
        <f t="shared" si="41"/>
        <v>0</v>
      </c>
      <c r="H791" s="55">
        <f t="shared" si="42"/>
        <v>0</v>
      </c>
    </row>
    <row r="792" spans="1:8" s="54" customFormat="1" hidden="1">
      <c r="A792" s="48" t="str">
        <f>IF((LEN('Copy paste to Here'!G796))&gt;5,((CONCATENATE('Copy paste to Here'!G796," &amp; ",'Copy paste to Here'!D796,"  &amp;  ",'Copy paste to Here'!E796))),"Empty Cell")</f>
        <v>Empty Cell</v>
      </c>
      <c r="B792" s="49">
        <f>'Copy paste to Here'!C796</f>
        <v>0</v>
      </c>
      <c r="C792" s="50"/>
      <c r="D792" s="50"/>
      <c r="E792" s="51"/>
      <c r="F792" s="51">
        <f t="shared" si="40"/>
        <v>0</v>
      </c>
      <c r="G792" s="52">
        <f t="shared" si="41"/>
        <v>0</v>
      </c>
      <c r="H792" s="55">
        <f t="shared" si="42"/>
        <v>0</v>
      </c>
    </row>
    <row r="793" spans="1:8" s="54" customFormat="1" hidden="1">
      <c r="A793" s="48" t="str">
        <f>IF((LEN('Copy paste to Here'!G797))&gt;5,((CONCATENATE('Copy paste to Here'!G797," &amp; ",'Copy paste to Here'!D797,"  &amp;  ",'Copy paste to Here'!E797))),"Empty Cell")</f>
        <v>Empty Cell</v>
      </c>
      <c r="B793" s="49">
        <f>'Copy paste to Here'!C797</f>
        <v>0</v>
      </c>
      <c r="C793" s="50"/>
      <c r="D793" s="50"/>
      <c r="E793" s="51"/>
      <c r="F793" s="51">
        <f t="shared" si="40"/>
        <v>0</v>
      </c>
      <c r="G793" s="52">
        <f t="shared" si="41"/>
        <v>0</v>
      </c>
      <c r="H793" s="55">
        <f t="shared" si="42"/>
        <v>0</v>
      </c>
    </row>
    <row r="794" spans="1:8" s="54" customFormat="1" hidden="1">
      <c r="A794" s="48" t="str">
        <f>IF((LEN('Copy paste to Here'!G798))&gt;5,((CONCATENATE('Copy paste to Here'!G798," &amp; ",'Copy paste to Here'!D798,"  &amp;  ",'Copy paste to Here'!E798))),"Empty Cell")</f>
        <v>Empty Cell</v>
      </c>
      <c r="B794" s="49">
        <f>'Copy paste to Here'!C798</f>
        <v>0</v>
      </c>
      <c r="C794" s="50"/>
      <c r="D794" s="50"/>
      <c r="E794" s="51"/>
      <c r="F794" s="51">
        <f t="shared" si="40"/>
        <v>0</v>
      </c>
      <c r="G794" s="52">
        <f t="shared" si="41"/>
        <v>0</v>
      </c>
      <c r="H794" s="55">
        <f t="shared" si="42"/>
        <v>0</v>
      </c>
    </row>
    <row r="795" spans="1:8" s="54" customFormat="1" hidden="1">
      <c r="A795" s="48" t="str">
        <f>IF((LEN('Copy paste to Here'!G799))&gt;5,((CONCATENATE('Copy paste to Here'!G799," &amp; ",'Copy paste to Here'!D799,"  &amp;  ",'Copy paste to Here'!E799))),"Empty Cell")</f>
        <v>Empty Cell</v>
      </c>
      <c r="B795" s="49">
        <f>'Copy paste to Here'!C799</f>
        <v>0</v>
      </c>
      <c r="C795" s="50"/>
      <c r="D795" s="50"/>
      <c r="E795" s="51"/>
      <c r="F795" s="51">
        <f t="shared" si="40"/>
        <v>0</v>
      </c>
      <c r="G795" s="52">
        <f t="shared" si="41"/>
        <v>0</v>
      </c>
      <c r="H795" s="55">
        <f t="shared" si="42"/>
        <v>0</v>
      </c>
    </row>
    <row r="796" spans="1:8" s="54" customFormat="1" hidden="1">
      <c r="A796" s="48" t="str">
        <f>IF((LEN('Copy paste to Here'!G800))&gt;5,((CONCATENATE('Copy paste to Here'!G800," &amp; ",'Copy paste to Here'!D800,"  &amp;  ",'Copy paste to Here'!E800))),"Empty Cell")</f>
        <v>Empty Cell</v>
      </c>
      <c r="B796" s="49">
        <f>'Copy paste to Here'!C800</f>
        <v>0</v>
      </c>
      <c r="C796" s="50"/>
      <c r="D796" s="50"/>
      <c r="E796" s="51"/>
      <c r="F796" s="51">
        <f t="shared" si="40"/>
        <v>0</v>
      </c>
      <c r="G796" s="52">
        <f t="shared" si="41"/>
        <v>0</v>
      </c>
      <c r="H796" s="55">
        <f t="shared" si="42"/>
        <v>0</v>
      </c>
    </row>
    <row r="797" spans="1:8" s="54" customFormat="1" hidden="1">
      <c r="A797" s="48" t="str">
        <f>IF((LEN('Copy paste to Here'!G801))&gt;5,((CONCATENATE('Copy paste to Here'!G801," &amp; ",'Copy paste to Here'!D801,"  &amp;  ",'Copy paste to Here'!E801))),"Empty Cell")</f>
        <v>Empty Cell</v>
      </c>
      <c r="B797" s="49">
        <f>'Copy paste to Here'!C801</f>
        <v>0</v>
      </c>
      <c r="C797" s="50"/>
      <c r="D797" s="50"/>
      <c r="E797" s="51"/>
      <c r="F797" s="51">
        <f t="shared" si="40"/>
        <v>0</v>
      </c>
      <c r="G797" s="52">
        <f t="shared" si="41"/>
        <v>0</v>
      </c>
      <c r="H797" s="55">
        <f t="shared" si="42"/>
        <v>0</v>
      </c>
    </row>
    <row r="798" spans="1:8" s="54" customFormat="1" hidden="1">
      <c r="A798" s="48" t="str">
        <f>IF((LEN('Copy paste to Here'!G802))&gt;5,((CONCATENATE('Copy paste to Here'!G802," &amp; ",'Copy paste to Here'!D802,"  &amp;  ",'Copy paste to Here'!E802))),"Empty Cell")</f>
        <v>Empty Cell</v>
      </c>
      <c r="B798" s="49">
        <f>'Copy paste to Here'!C802</f>
        <v>0</v>
      </c>
      <c r="C798" s="50"/>
      <c r="D798" s="50"/>
      <c r="E798" s="51"/>
      <c r="F798" s="51">
        <f t="shared" si="40"/>
        <v>0</v>
      </c>
      <c r="G798" s="52">
        <f t="shared" si="41"/>
        <v>0</v>
      </c>
      <c r="H798" s="55">
        <f t="shared" si="42"/>
        <v>0</v>
      </c>
    </row>
    <row r="799" spans="1:8" s="54" customFormat="1" hidden="1">
      <c r="A799" s="48" t="str">
        <f>IF((LEN('Copy paste to Here'!G803))&gt;5,((CONCATENATE('Copy paste to Here'!G803," &amp; ",'Copy paste to Here'!D803,"  &amp;  ",'Copy paste to Here'!E803))),"Empty Cell")</f>
        <v>Empty Cell</v>
      </c>
      <c r="B799" s="49">
        <f>'Copy paste to Here'!C803</f>
        <v>0</v>
      </c>
      <c r="C799" s="50"/>
      <c r="D799" s="50"/>
      <c r="E799" s="51"/>
      <c r="F799" s="51">
        <f t="shared" si="40"/>
        <v>0</v>
      </c>
      <c r="G799" s="52">
        <f t="shared" si="41"/>
        <v>0</v>
      </c>
      <c r="H799" s="55">
        <f t="shared" si="42"/>
        <v>0</v>
      </c>
    </row>
    <row r="800" spans="1:8" s="54" customFormat="1" hidden="1">
      <c r="A800" s="48" t="str">
        <f>IF((LEN('Copy paste to Here'!G804))&gt;5,((CONCATENATE('Copy paste to Here'!G804," &amp; ",'Copy paste to Here'!D804,"  &amp;  ",'Copy paste to Here'!E804))),"Empty Cell")</f>
        <v>Empty Cell</v>
      </c>
      <c r="B800" s="49">
        <f>'Copy paste to Here'!C804</f>
        <v>0</v>
      </c>
      <c r="C800" s="50"/>
      <c r="D800" s="50"/>
      <c r="E800" s="51"/>
      <c r="F800" s="51">
        <f t="shared" si="40"/>
        <v>0</v>
      </c>
      <c r="G800" s="52">
        <f t="shared" si="41"/>
        <v>0</v>
      </c>
      <c r="H800" s="55">
        <f t="shared" si="42"/>
        <v>0</v>
      </c>
    </row>
    <row r="801" spans="1:8" s="54" customFormat="1" hidden="1">
      <c r="A801" s="48" t="str">
        <f>IF((LEN('Copy paste to Here'!G805))&gt;5,((CONCATENATE('Copy paste to Here'!G805," &amp; ",'Copy paste to Here'!D805,"  &amp;  ",'Copy paste to Here'!E805))),"Empty Cell")</f>
        <v>Empty Cell</v>
      </c>
      <c r="B801" s="49">
        <f>'Copy paste to Here'!C805</f>
        <v>0</v>
      </c>
      <c r="C801" s="50"/>
      <c r="D801" s="50"/>
      <c r="E801" s="51"/>
      <c r="F801" s="51">
        <f t="shared" si="40"/>
        <v>0</v>
      </c>
      <c r="G801" s="52">
        <f t="shared" si="41"/>
        <v>0</v>
      </c>
      <c r="H801" s="55">
        <f t="shared" si="42"/>
        <v>0</v>
      </c>
    </row>
    <row r="802" spans="1:8" s="54" customFormat="1" hidden="1">
      <c r="A802" s="48" t="str">
        <f>IF((LEN('Copy paste to Here'!G806))&gt;5,((CONCATENATE('Copy paste to Here'!G806," &amp; ",'Copy paste to Here'!D806,"  &amp;  ",'Copy paste to Here'!E806))),"Empty Cell")</f>
        <v>Empty Cell</v>
      </c>
      <c r="B802" s="49">
        <f>'Copy paste to Here'!C806</f>
        <v>0</v>
      </c>
      <c r="C802" s="50"/>
      <c r="D802" s="50"/>
      <c r="E802" s="51"/>
      <c r="F802" s="51">
        <f t="shared" si="40"/>
        <v>0</v>
      </c>
      <c r="G802" s="52">
        <f t="shared" si="41"/>
        <v>0</v>
      </c>
      <c r="H802" s="55">
        <f t="shared" si="42"/>
        <v>0</v>
      </c>
    </row>
    <row r="803" spans="1:8" s="54" customFormat="1" hidden="1">
      <c r="A803" s="48" t="str">
        <f>IF((LEN('Copy paste to Here'!G807))&gt;5,((CONCATENATE('Copy paste to Here'!G807," &amp; ",'Copy paste to Here'!D807,"  &amp;  ",'Copy paste to Here'!E807))),"Empty Cell")</f>
        <v>Empty Cell</v>
      </c>
      <c r="B803" s="49">
        <f>'Copy paste to Here'!C807</f>
        <v>0</v>
      </c>
      <c r="C803" s="50"/>
      <c r="D803" s="50"/>
      <c r="E803" s="51"/>
      <c r="F803" s="51">
        <f t="shared" si="40"/>
        <v>0</v>
      </c>
      <c r="G803" s="52">
        <f t="shared" si="41"/>
        <v>0</v>
      </c>
      <c r="H803" s="55">
        <f t="shared" si="42"/>
        <v>0</v>
      </c>
    </row>
    <row r="804" spans="1:8" s="54" customFormat="1" hidden="1">
      <c r="A804" s="48" t="str">
        <f>IF((LEN('Copy paste to Here'!G808))&gt;5,((CONCATENATE('Copy paste to Here'!G808," &amp; ",'Copy paste to Here'!D808,"  &amp;  ",'Copy paste to Here'!E808))),"Empty Cell")</f>
        <v>Empty Cell</v>
      </c>
      <c r="B804" s="49">
        <f>'Copy paste to Here'!C808</f>
        <v>0</v>
      </c>
      <c r="C804" s="50"/>
      <c r="D804" s="50"/>
      <c r="E804" s="51"/>
      <c r="F804" s="51">
        <f t="shared" si="40"/>
        <v>0</v>
      </c>
      <c r="G804" s="52">
        <f t="shared" si="41"/>
        <v>0</v>
      </c>
      <c r="H804" s="55">
        <f t="shared" si="42"/>
        <v>0</v>
      </c>
    </row>
    <row r="805" spans="1:8" s="54" customFormat="1" hidden="1">
      <c r="A805" s="48" t="str">
        <f>IF((LEN('Copy paste to Here'!G809))&gt;5,((CONCATENATE('Copy paste to Here'!G809," &amp; ",'Copy paste to Here'!D809,"  &amp;  ",'Copy paste to Here'!E809))),"Empty Cell")</f>
        <v>Empty Cell</v>
      </c>
      <c r="B805" s="49">
        <f>'Copy paste to Here'!C809</f>
        <v>0</v>
      </c>
      <c r="C805" s="50"/>
      <c r="D805" s="50"/>
      <c r="E805" s="51"/>
      <c r="F805" s="51">
        <f t="shared" si="40"/>
        <v>0</v>
      </c>
      <c r="G805" s="52">
        <f t="shared" si="41"/>
        <v>0</v>
      </c>
      <c r="H805" s="55">
        <f t="shared" si="42"/>
        <v>0</v>
      </c>
    </row>
    <row r="806" spans="1:8" s="54" customFormat="1" hidden="1">
      <c r="A806" s="48" t="str">
        <f>IF((LEN('Copy paste to Here'!G810))&gt;5,((CONCATENATE('Copy paste to Here'!G810," &amp; ",'Copy paste to Here'!D810,"  &amp;  ",'Copy paste to Here'!E810))),"Empty Cell")</f>
        <v>Empty Cell</v>
      </c>
      <c r="B806" s="49">
        <f>'Copy paste to Here'!C810</f>
        <v>0</v>
      </c>
      <c r="C806" s="50"/>
      <c r="D806" s="50"/>
      <c r="E806" s="51"/>
      <c r="F806" s="51">
        <f t="shared" si="40"/>
        <v>0</v>
      </c>
      <c r="G806" s="52">
        <f t="shared" si="41"/>
        <v>0</v>
      </c>
      <c r="H806" s="55">
        <f t="shared" si="42"/>
        <v>0</v>
      </c>
    </row>
    <row r="807" spans="1:8" s="54" customFormat="1" hidden="1">
      <c r="A807" s="48" t="str">
        <f>IF((LEN('Copy paste to Here'!G811))&gt;5,((CONCATENATE('Copy paste to Here'!G811," &amp; ",'Copy paste to Here'!D811,"  &amp;  ",'Copy paste to Here'!E811))),"Empty Cell")</f>
        <v>Empty Cell</v>
      </c>
      <c r="B807" s="49">
        <f>'Copy paste to Here'!C811</f>
        <v>0</v>
      </c>
      <c r="C807" s="50"/>
      <c r="D807" s="50"/>
      <c r="E807" s="51"/>
      <c r="F807" s="51">
        <f t="shared" si="40"/>
        <v>0</v>
      </c>
      <c r="G807" s="52">
        <f t="shared" si="41"/>
        <v>0</v>
      </c>
      <c r="H807" s="55">
        <f t="shared" si="42"/>
        <v>0</v>
      </c>
    </row>
    <row r="808" spans="1:8" s="54" customFormat="1" hidden="1">
      <c r="A808" s="48" t="str">
        <f>IF((LEN('Copy paste to Here'!G812))&gt;5,((CONCATENATE('Copy paste to Here'!G812," &amp; ",'Copy paste to Here'!D812,"  &amp;  ",'Copy paste to Here'!E812))),"Empty Cell")</f>
        <v>Empty Cell</v>
      </c>
      <c r="B808" s="49">
        <f>'Copy paste to Here'!C812</f>
        <v>0</v>
      </c>
      <c r="C808" s="50"/>
      <c r="D808" s="50"/>
      <c r="E808" s="51"/>
      <c r="F808" s="51">
        <f t="shared" si="40"/>
        <v>0</v>
      </c>
      <c r="G808" s="52">
        <f t="shared" si="41"/>
        <v>0</v>
      </c>
      <c r="H808" s="55">
        <f t="shared" si="42"/>
        <v>0</v>
      </c>
    </row>
    <row r="809" spans="1:8" s="54" customFormat="1" hidden="1">
      <c r="A809" s="48" t="str">
        <f>IF((LEN('Copy paste to Here'!G813))&gt;5,((CONCATENATE('Copy paste to Here'!G813," &amp; ",'Copy paste to Here'!D813,"  &amp;  ",'Copy paste to Here'!E813))),"Empty Cell")</f>
        <v>Empty Cell</v>
      </c>
      <c r="B809" s="49">
        <f>'Copy paste to Here'!C813</f>
        <v>0</v>
      </c>
      <c r="C809" s="50"/>
      <c r="D809" s="50"/>
      <c r="E809" s="51"/>
      <c r="F809" s="51">
        <f t="shared" si="40"/>
        <v>0</v>
      </c>
      <c r="G809" s="52">
        <f t="shared" si="41"/>
        <v>0</v>
      </c>
      <c r="H809" s="55">
        <f t="shared" si="42"/>
        <v>0</v>
      </c>
    </row>
    <row r="810" spans="1:8" s="54" customFormat="1" hidden="1">
      <c r="A810" s="48" t="str">
        <f>IF((LEN('Copy paste to Here'!G814))&gt;5,((CONCATENATE('Copy paste to Here'!G814," &amp; ",'Copy paste to Here'!D814,"  &amp;  ",'Copy paste to Here'!E814))),"Empty Cell")</f>
        <v>Empty Cell</v>
      </c>
      <c r="B810" s="49">
        <f>'Copy paste to Here'!C814</f>
        <v>0</v>
      </c>
      <c r="C810" s="50"/>
      <c r="D810" s="50"/>
      <c r="E810" s="51"/>
      <c r="F810" s="51">
        <f t="shared" si="40"/>
        <v>0</v>
      </c>
      <c r="G810" s="52">
        <f t="shared" si="41"/>
        <v>0</v>
      </c>
      <c r="H810" s="55">
        <f t="shared" si="42"/>
        <v>0</v>
      </c>
    </row>
    <row r="811" spans="1:8" s="54" customFormat="1" hidden="1">
      <c r="A811" s="48" t="str">
        <f>IF((LEN('Copy paste to Here'!G815))&gt;5,((CONCATENATE('Copy paste to Here'!G815," &amp; ",'Copy paste to Here'!D815,"  &amp;  ",'Copy paste to Here'!E815))),"Empty Cell")</f>
        <v>Empty Cell</v>
      </c>
      <c r="B811" s="49">
        <f>'Copy paste to Here'!C815</f>
        <v>0</v>
      </c>
      <c r="C811" s="50"/>
      <c r="D811" s="50"/>
      <c r="E811" s="51"/>
      <c r="F811" s="51">
        <f t="shared" si="40"/>
        <v>0</v>
      </c>
      <c r="G811" s="52">
        <f t="shared" si="41"/>
        <v>0</v>
      </c>
      <c r="H811" s="55">
        <f t="shared" si="42"/>
        <v>0</v>
      </c>
    </row>
    <row r="812" spans="1:8" s="54" customFormat="1" hidden="1">
      <c r="A812" s="48" t="str">
        <f>IF((LEN('Copy paste to Here'!G816))&gt;5,((CONCATENATE('Copy paste to Here'!G816," &amp; ",'Copy paste to Here'!D816,"  &amp;  ",'Copy paste to Here'!E816))),"Empty Cell")</f>
        <v>Empty Cell</v>
      </c>
      <c r="B812" s="49">
        <f>'Copy paste to Here'!C816</f>
        <v>0</v>
      </c>
      <c r="C812" s="50"/>
      <c r="D812" s="50"/>
      <c r="E812" s="51"/>
      <c r="F812" s="51">
        <f t="shared" si="40"/>
        <v>0</v>
      </c>
      <c r="G812" s="52">
        <f t="shared" si="41"/>
        <v>0</v>
      </c>
      <c r="H812" s="55">
        <f t="shared" si="42"/>
        <v>0</v>
      </c>
    </row>
    <row r="813" spans="1:8" s="54" customFormat="1" hidden="1">
      <c r="A813" s="48" t="str">
        <f>IF((LEN('Copy paste to Here'!G817))&gt;5,((CONCATENATE('Copy paste to Here'!G817," &amp; ",'Copy paste to Here'!D817,"  &amp;  ",'Copy paste to Here'!E817))),"Empty Cell")</f>
        <v>Empty Cell</v>
      </c>
      <c r="B813" s="49">
        <f>'Copy paste to Here'!C817</f>
        <v>0</v>
      </c>
      <c r="C813" s="50"/>
      <c r="D813" s="50"/>
      <c r="E813" s="51"/>
      <c r="F813" s="51">
        <f t="shared" si="40"/>
        <v>0</v>
      </c>
      <c r="G813" s="52">
        <f t="shared" si="41"/>
        <v>0</v>
      </c>
      <c r="H813" s="55">
        <f t="shared" si="42"/>
        <v>0</v>
      </c>
    </row>
    <row r="814" spans="1:8" s="54" customFormat="1" hidden="1">
      <c r="A814" s="48" t="str">
        <f>IF((LEN('Copy paste to Here'!G818))&gt;5,((CONCATENATE('Copy paste to Here'!G818," &amp; ",'Copy paste to Here'!D818,"  &amp;  ",'Copy paste to Here'!E818))),"Empty Cell")</f>
        <v>Empty Cell</v>
      </c>
      <c r="B814" s="49">
        <f>'Copy paste to Here'!C818</f>
        <v>0</v>
      </c>
      <c r="C814" s="50"/>
      <c r="D814" s="50"/>
      <c r="E814" s="51"/>
      <c r="F814" s="51">
        <f t="shared" si="40"/>
        <v>0</v>
      </c>
      <c r="G814" s="52">
        <f t="shared" si="41"/>
        <v>0</v>
      </c>
      <c r="H814" s="55">
        <f t="shared" si="42"/>
        <v>0</v>
      </c>
    </row>
    <row r="815" spans="1:8" s="54" customFormat="1" hidden="1">
      <c r="A815" s="48" t="str">
        <f>IF((LEN('Copy paste to Here'!G819))&gt;5,((CONCATENATE('Copy paste to Here'!G819," &amp; ",'Copy paste to Here'!D819,"  &amp;  ",'Copy paste to Here'!E819))),"Empty Cell")</f>
        <v>Empty Cell</v>
      </c>
      <c r="B815" s="49">
        <f>'Copy paste to Here'!C819</f>
        <v>0</v>
      </c>
      <c r="C815" s="50"/>
      <c r="D815" s="50"/>
      <c r="E815" s="51"/>
      <c r="F815" s="51">
        <f t="shared" si="40"/>
        <v>0</v>
      </c>
      <c r="G815" s="52">
        <f t="shared" si="41"/>
        <v>0</v>
      </c>
      <c r="H815" s="55">
        <f t="shared" si="42"/>
        <v>0</v>
      </c>
    </row>
    <row r="816" spans="1:8" s="54" customFormat="1" hidden="1">
      <c r="A816" s="48" t="str">
        <f>IF((LEN('Copy paste to Here'!G820))&gt;5,((CONCATENATE('Copy paste to Here'!G820," &amp; ",'Copy paste to Here'!D820,"  &amp;  ",'Copy paste to Here'!E820))),"Empty Cell")</f>
        <v>Empty Cell</v>
      </c>
      <c r="B816" s="49">
        <f>'Copy paste to Here'!C820</f>
        <v>0</v>
      </c>
      <c r="C816" s="50"/>
      <c r="D816" s="50"/>
      <c r="E816" s="51"/>
      <c r="F816" s="51">
        <f t="shared" si="40"/>
        <v>0</v>
      </c>
      <c r="G816" s="52">
        <f t="shared" si="41"/>
        <v>0</v>
      </c>
      <c r="H816" s="55">
        <f t="shared" si="42"/>
        <v>0</v>
      </c>
    </row>
    <row r="817" spans="1:8" s="54" customFormat="1" hidden="1">
      <c r="A817" s="48" t="str">
        <f>IF((LEN('Copy paste to Here'!G821))&gt;5,((CONCATENATE('Copy paste to Here'!G821," &amp; ",'Copy paste to Here'!D821,"  &amp;  ",'Copy paste to Here'!E821))),"Empty Cell")</f>
        <v>Empty Cell</v>
      </c>
      <c r="B817" s="49">
        <f>'Copy paste to Here'!C821</f>
        <v>0</v>
      </c>
      <c r="C817" s="50"/>
      <c r="D817" s="50"/>
      <c r="E817" s="51"/>
      <c r="F817" s="51">
        <f t="shared" si="40"/>
        <v>0</v>
      </c>
      <c r="G817" s="52">
        <f t="shared" si="41"/>
        <v>0</v>
      </c>
      <c r="H817" s="55">
        <f t="shared" si="42"/>
        <v>0</v>
      </c>
    </row>
    <row r="818" spans="1:8" s="54" customFormat="1" hidden="1">
      <c r="A818" s="48" t="str">
        <f>IF((LEN('Copy paste to Here'!G822))&gt;5,((CONCATENATE('Copy paste to Here'!G822," &amp; ",'Copy paste to Here'!D822,"  &amp;  ",'Copy paste to Here'!E822))),"Empty Cell")</f>
        <v>Empty Cell</v>
      </c>
      <c r="B818" s="49">
        <f>'Copy paste to Here'!C822</f>
        <v>0</v>
      </c>
      <c r="C818" s="50"/>
      <c r="D818" s="50"/>
      <c r="E818" s="51"/>
      <c r="F818" s="51">
        <f t="shared" si="40"/>
        <v>0</v>
      </c>
      <c r="G818" s="52">
        <f t="shared" si="41"/>
        <v>0</v>
      </c>
      <c r="H818" s="55">
        <f t="shared" si="42"/>
        <v>0</v>
      </c>
    </row>
    <row r="819" spans="1:8" s="54" customFormat="1" hidden="1">
      <c r="A819" s="48" t="str">
        <f>IF((LEN('Copy paste to Here'!G823))&gt;5,((CONCATENATE('Copy paste to Here'!G823," &amp; ",'Copy paste to Here'!D823,"  &amp;  ",'Copy paste to Here'!E823))),"Empty Cell")</f>
        <v>Empty Cell</v>
      </c>
      <c r="B819" s="49">
        <f>'Copy paste to Here'!C823</f>
        <v>0</v>
      </c>
      <c r="C819" s="50"/>
      <c r="D819" s="50"/>
      <c r="E819" s="51"/>
      <c r="F819" s="51">
        <f t="shared" si="40"/>
        <v>0</v>
      </c>
      <c r="G819" s="52">
        <f t="shared" si="41"/>
        <v>0</v>
      </c>
      <c r="H819" s="55">
        <f t="shared" si="42"/>
        <v>0</v>
      </c>
    </row>
    <row r="820" spans="1:8" s="54" customFormat="1" hidden="1">
      <c r="A820" s="48" t="str">
        <f>IF((LEN('Copy paste to Here'!G824))&gt;5,((CONCATENATE('Copy paste to Here'!G824," &amp; ",'Copy paste to Here'!D824,"  &amp;  ",'Copy paste to Here'!E824))),"Empty Cell")</f>
        <v>Empty Cell</v>
      </c>
      <c r="B820" s="49">
        <f>'Copy paste to Here'!C824</f>
        <v>0</v>
      </c>
      <c r="C820" s="50"/>
      <c r="D820" s="50"/>
      <c r="E820" s="51"/>
      <c r="F820" s="51">
        <f t="shared" si="40"/>
        <v>0</v>
      </c>
      <c r="G820" s="52">
        <f t="shared" si="41"/>
        <v>0</v>
      </c>
      <c r="H820" s="55">
        <f t="shared" si="42"/>
        <v>0</v>
      </c>
    </row>
    <row r="821" spans="1:8" s="54" customFormat="1" hidden="1">
      <c r="A821" s="48" t="str">
        <f>IF((LEN('Copy paste to Here'!G825))&gt;5,((CONCATENATE('Copy paste to Here'!G825," &amp; ",'Copy paste to Here'!D825,"  &amp;  ",'Copy paste to Here'!E825))),"Empty Cell")</f>
        <v>Empty Cell</v>
      </c>
      <c r="B821" s="49">
        <f>'Copy paste to Here'!C825</f>
        <v>0</v>
      </c>
      <c r="C821" s="50"/>
      <c r="D821" s="50"/>
      <c r="E821" s="51"/>
      <c r="F821" s="51">
        <f t="shared" si="40"/>
        <v>0</v>
      </c>
      <c r="G821" s="52">
        <f t="shared" si="41"/>
        <v>0</v>
      </c>
      <c r="H821" s="55">
        <f t="shared" si="42"/>
        <v>0</v>
      </c>
    </row>
    <row r="822" spans="1:8" s="54" customFormat="1" hidden="1">
      <c r="A822" s="48" t="str">
        <f>IF((LEN('Copy paste to Here'!G826))&gt;5,((CONCATENATE('Copy paste to Here'!G826," &amp; ",'Copy paste to Here'!D826,"  &amp;  ",'Copy paste to Here'!E826))),"Empty Cell")</f>
        <v>Empty Cell</v>
      </c>
      <c r="B822" s="49">
        <f>'Copy paste to Here'!C826</f>
        <v>0</v>
      </c>
      <c r="C822" s="50"/>
      <c r="D822" s="50"/>
      <c r="E822" s="51"/>
      <c r="F822" s="51">
        <f t="shared" si="40"/>
        <v>0</v>
      </c>
      <c r="G822" s="52">
        <f t="shared" si="41"/>
        <v>0</v>
      </c>
      <c r="H822" s="55">
        <f t="shared" si="42"/>
        <v>0</v>
      </c>
    </row>
    <row r="823" spans="1:8" s="54" customFormat="1" hidden="1">
      <c r="A823" s="48" t="str">
        <f>IF((LEN('Copy paste to Here'!G827))&gt;5,((CONCATENATE('Copy paste to Here'!G827," &amp; ",'Copy paste to Here'!D827,"  &amp;  ",'Copy paste to Here'!E827))),"Empty Cell")</f>
        <v>Empty Cell</v>
      </c>
      <c r="B823" s="49">
        <f>'Copy paste to Here'!C827</f>
        <v>0</v>
      </c>
      <c r="C823" s="50"/>
      <c r="D823" s="50"/>
      <c r="E823" s="51"/>
      <c r="F823" s="51">
        <f t="shared" si="40"/>
        <v>0</v>
      </c>
      <c r="G823" s="52">
        <f t="shared" si="41"/>
        <v>0</v>
      </c>
      <c r="H823" s="55">
        <f t="shared" si="42"/>
        <v>0</v>
      </c>
    </row>
    <row r="824" spans="1:8" s="54" customFormat="1" hidden="1">
      <c r="A824" s="48" t="str">
        <f>IF((LEN('Copy paste to Here'!G828))&gt;5,((CONCATENATE('Copy paste to Here'!G828," &amp; ",'Copy paste to Here'!D828,"  &amp;  ",'Copy paste to Here'!E828))),"Empty Cell")</f>
        <v>Empty Cell</v>
      </c>
      <c r="B824" s="49">
        <f>'Copy paste to Here'!C828</f>
        <v>0</v>
      </c>
      <c r="C824" s="50"/>
      <c r="D824" s="50"/>
      <c r="E824" s="51"/>
      <c r="F824" s="51">
        <f t="shared" si="40"/>
        <v>0</v>
      </c>
      <c r="G824" s="52">
        <f t="shared" si="41"/>
        <v>0</v>
      </c>
      <c r="H824" s="55">
        <f t="shared" si="42"/>
        <v>0</v>
      </c>
    </row>
    <row r="825" spans="1:8" s="54" customFormat="1" hidden="1">
      <c r="A825" s="48" t="str">
        <f>IF((LEN('Copy paste to Here'!G829))&gt;5,((CONCATENATE('Copy paste to Here'!G829," &amp; ",'Copy paste to Here'!D829,"  &amp;  ",'Copy paste to Here'!E829))),"Empty Cell")</f>
        <v>Empty Cell</v>
      </c>
      <c r="B825" s="49">
        <f>'Copy paste to Here'!C829</f>
        <v>0</v>
      </c>
      <c r="C825" s="50"/>
      <c r="D825" s="50"/>
      <c r="E825" s="51"/>
      <c r="F825" s="51">
        <f t="shared" si="40"/>
        <v>0</v>
      </c>
      <c r="G825" s="52">
        <f t="shared" si="41"/>
        <v>0</v>
      </c>
      <c r="H825" s="55">
        <f t="shared" si="42"/>
        <v>0</v>
      </c>
    </row>
    <row r="826" spans="1:8" s="54" customFormat="1" hidden="1">
      <c r="A826" s="48" t="str">
        <f>IF((LEN('Copy paste to Here'!G830))&gt;5,((CONCATENATE('Copy paste to Here'!G830," &amp; ",'Copy paste to Here'!D830,"  &amp;  ",'Copy paste to Here'!E830))),"Empty Cell")</f>
        <v>Empty Cell</v>
      </c>
      <c r="B826" s="49">
        <f>'Copy paste to Here'!C830</f>
        <v>0</v>
      </c>
      <c r="C826" s="50"/>
      <c r="D826" s="50"/>
      <c r="E826" s="51"/>
      <c r="F826" s="51">
        <f t="shared" si="40"/>
        <v>0</v>
      </c>
      <c r="G826" s="52">
        <f t="shared" si="41"/>
        <v>0</v>
      </c>
      <c r="H826" s="55">
        <f t="shared" si="42"/>
        <v>0</v>
      </c>
    </row>
    <row r="827" spans="1:8" s="54" customFormat="1" hidden="1">
      <c r="A827" s="48" t="str">
        <f>IF((LEN('Copy paste to Here'!G831))&gt;5,((CONCATENATE('Copy paste to Here'!G831," &amp; ",'Copy paste to Here'!D831,"  &amp;  ",'Copy paste to Here'!E831))),"Empty Cell")</f>
        <v>Empty Cell</v>
      </c>
      <c r="B827" s="49">
        <f>'Copy paste to Here'!C831</f>
        <v>0</v>
      </c>
      <c r="C827" s="50"/>
      <c r="D827" s="50"/>
      <c r="E827" s="51"/>
      <c r="F827" s="51">
        <f t="shared" si="40"/>
        <v>0</v>
      </c>
      <c r="G827" s="52">
        <f t="shared" si="41"/>
        <v>0</v>
      </c>
      <c r="H827" s="55">
        <f t="shared" si="42"/>
        <v>0</v>
      </c>
    </row>
    <row r="828" spans="1:8" s="54" customFormat="1" hidden="1">
      <c r="A828" s="48" t="str">
        <f>IF((LEN('Copy paste to Here'!G832))&gt;5,((CONCATENATE('Copy paste to Here'!G832," &amp; ",'Copy paste to Here'!D832,"  &amp;  ",'Copy paste to Here'!E832))),"Empty Cell")</f>
        <v>Empty Cell</v>
      </c>
      <c r="B828" s="49">
        <f>'Copy paste to Here'!C832</f>
        <v>0</v>
      </c>
      <c r="C828" s="50"/>
      <c r="D828" s="50"/>
      <c r="E828" s="51"/>
      <c r="F828" s="51">
        <f t="shared" si="40"/>
        <v>0</v>
      </c>
      <c r="G828" s="52">
        <f t="shared" si="41"/>
        <v>0</v>
      </c>
      <c r="H828" s="55">
        <f t="shared" si="42"/>
        <v>0</v>
      </c>
    </row>
    <row r="829" spans="1:8" s="54" customFormat="1" hidden="1">
      <c r="A829" s="48" t="str">
        <f>IF((LEN('Copy paste to Here'!G833))&gt;5,((CONCATENATE('Copy paste to Here'!G833," &amp; ",'Copy paste to Here'!D833,"  &amp;  ",'Copy paste to Here'!E833))),"Empty Cell")</f>
        <v>Empty Cell</v>
      </c>
      <c r="B829" s="49">
        <f>'Copy paste to Here'!C833</f>
        <v>0</v>
      </c>
      <c r="C829" s="50"/>
      <c r="D829" s="50"/>
      <c r="E829" s="51"/>
      <c r="F829" s="51">
        <f t="shared" si="40"/>
        <v>0</v>
      </c>
      <c r="G829" s="52">
        <f t="shared" si="41"/>
        <v>0</v>
      </c>
      <c r="H829" s="55">
        <f t="shared" si="42"/>
        <v>0</v>
      </c>
    </row>
    <row r="830" spans="1:8" s="54" customFormat="1" hidden="1">
      <c r="A830" s="48" t="str">
        <f>IF((LEN('Copy paste to Here'!G834))&gt;5,((CONCATENATE('Copy paste to Here'!G834," &amp; ",'Copy paste to Here'!D834,"  &amp;  ",'Copy paste to Here'!E834))),"Empty Cell")</f>
        <v>Empty Cell</v>
      </c>
      <c r="B830" s="49">
        <f>'Copy paste to Here'!C834</f>
        <v>0</v>
      </c>
      <c r="C830" s="50"/>
      <c r="D830" s="50"/>
      <c r="E830" s="51"/>
      <c r="F830" s="51">
        <f t="shared" si="40"/>
        <v>0</v>
      </c>
      <c r="G830" s="52">
        <f t="shared" si="41"/>
        <v>0</v>
      </c>
      <c r="H830" s="55">
        <f t="shared" si="42"/>
        <v>0</v>
      </c>
    </row>
    <row r="831" spans="1:8" s="54" customFormat="1" hidden="1">
      <c r="A831" s="48" t="str">
        <f>IF((LEN('Copy paste to Here'!G835))&gt;5,((CONCATENATE('Copy paste to Here'!G835," &amp; ",'Copy paste to Here'!D835,"  &amp;  ",'Copy paste to Here'!E835))),"Empty Cell")</f>
        <v>Empty Cell</v>
      </c>
      <c r="B831" s="49">
        <f>'Copy paste to Here'!C835</f>
        <v>0</v>
      </c>
      <c r="C831" s="50"/>
      <c r="D831" s="50"/>
      <c r="E831" s="51"/>
      <c r="F831" s="51">
        <f t="shared" si="40"/>
        <v>0</v>
      </c>
      <c r="G831" s="52">
        <f t="shared" si="41"/>
        <v>0</v>
      </c>
      <c r="H831" s="55">
        <f t="shared" si="42"/>
        <v>0</v>
      </c>
    </row>
    <row r="832" spans="1:8" s="54" customFormat="1" hidden="1">
      <c r="A832" s="48" t="str">
        <f>IF((LEN('Copy paste to Here'!G836))&gt;5,((CONCATENATE('Copy paste to Here'!G836," &amp; ",'Copy paste to Here'!D836,"  &amp;  ",'Copy paste to Here'!E836))),"Empty Cell")</f>
        <v>Empty Cell</v>
      </c>
      <c r="B832" s="49">
        <f>'Copy paste to Here'!C836</f>
        <v>0</v>
      </c>
      <c r="C832" s="50"/>
      <c r="D832" s="50"/>
      <c r="E832" s="51"/>
      <c r="F832" s="51">
        <f t="shared" si="40"/>
        <v>0</v>
      </c>
      <c r="G832" s="52">
        <f t="shared" si="41"/>
        <v>0</v>
      </c>
      <c r="H832" s="55">
        <f t="shared" si="42"/>
        <v>0</v>
      </c>
    </row>
    <row r="833" spans="1:8" s="54" customFormat="1" hidden="1">
      <c r="A833" s="48" t="str">
        <f>IF((LEN('Copy paste to Here'!G837))&gt;5,((CONCATENATE('Copy paste to Here'!G837," &amp; ",'Copy paste to Here'!D837,"  &amp;  ",'Copy paste to Here'!E837))),"Empty Cell")</f>
        <v>Empty Cell</v>
      </c>
      <c r="B833" s="49">
        <f>'Copy paste to Here'!C837</f>
        <v>0</v>
      </c>
      <c r="C833" s="50"/>
      <c r="D833" s="50"/>
      <c r="E833" s="51"/>
      <c r="F833" s="51">
        <f t="shared" si="40"/>
        <v>0</v>
      </c>
      <c r="G833" s="52">
        <f t="shared" si="41"/>
        <v>0</v>
      </c>
      <c r="H833" s="55">
        <f t="shared" si="42"/>
        <v>0</v>
      </c>
    </row>
    <row r="834" spans="1:8" s="54" customFormat="1" hidden="1">
      <c r="A834" s="48" t="str">
        <f>IF((LEN('Copy paste to Here'!G838))&gt;5,((CONCATENATE('Copy paste to Here'!G838," &amp; ",'Copy paste to Here'!D838,"  &amp;  ",'Copy paste to Here'!E838))),"Empty Cell")</f>
        <v>Empty Cell</v>
      </c>
      <c r="B834" s="49">
        <f>'Copy paste to Here'!C838</f>
        <v>0</v>
      </c>
      <c r="C834" s="50"/>
      <c r="D834" s="50"/>
      <c r="E834" s="51"/>
      <c r="F834" s="51">
        <f t="shared" si="40"/>
        <v>0</v>
      </c>
      <c r="G834" s="52">
        <f t="shared" si="41"/>
        <v>0</v>
      </c>
      <c r="H834" s="55">
        <f t="shared" si="42"/>
        <v>0</v>
      </c>
    </row>
    <row r="835" spans="1:8" s="54" customFormat="1" hidden="1">
      <c r="A835" s="48" t="str">
        <f>IF((LEN('Copy paste to Here'!G839))&gt;5,((CONCATENATE('Copy paste to Here'!G839," &amp; ",'Copy paste to Here'!D839,"  &amp;  ",'Copy paste to Here'!E839))),"Empty Cell")</f>
        <v>Empty Cell</v>
      </c>
      <c r="B835" s="49">
        <f>'Copy paste to Here'!C839</f>
        <v>0</v>
      </c>
      <c r="C835" s="50"/>
      <c r="D835" s="50"/>
      <c r="E835" s="51"/>
      <c r="F835" s="51">
        <f t="shared" si="40"/>
        <v>0</v>
      </c>
      <c r="G835" s="52">
        <f t="shared" si="41"/>
        <v>0</v>
      </c>
      <c r="H835" s="55">
        <f t="shared" si="42"/>
        <v>0</v>
      </c>
    </row>
    <row r="836" spans="1:8" s="54" customFormat="1" hidden="1">
      <c r="A836" s="48" t="str">
        <f>IF((LEN('Copy paste to Here'!G840))&gt;5,((CONCATENATE('Copy paste to Here'!G840," &amp; ",'Copy paste to Here'!D840,"  &amp;  ",'Copy paste to Here'!E840))),"Empty Cell")</f>
        <v>Empty Cell</v>
      </c>
      <c r="B836" s="49">
        <f>'Copy paste to Here'!C840</f>
        <v>0</v>
      </c>
      <c r="C836" s="50"/>
      <c r="D836" s="50"/>
      <c r="E836" s="51"/>
      <c r="F836" s="51">
        <f t="shared" si="40"/>
        <v>0</v>
      </c>
      <c r="G836" s="52">
        <f t="shared" si="41"/>
        <v>0</v>
      </c>
      <c r="H836" s="55">
        <f t="shared" si="42"/>
        <v>0</v>
      </c>
    </row>
    <row r="837" spans="1:8" s="54" customFormat="1" hidden="1">
      <c r="A837" s="48" t="str">
        <f>IF((LEN('Copy paste to Here'!G841))&gt;5,((CONCATENATE('Copy paste to Here'!G841," &amp; ",'Copy paste to Here'!D841,"  &amp;  ",'Copy paste to Here'!E841))),"Empty Cell")</f>
        <v>Empty Cell</v>
      </c>
      <c r="B837" s="49">
        <f>'Copy paste to Here'!C841</f>
        <v>0</v>
      </c>
      <c r="C837" s="50"/>
      <c r="D837" s="50"/>
      <c r="E837" s="51"/>
      <c r="F837" s="51">
        <f t="shared" si="40"/>
        <v>0</v>
      </c>
      <c r="G837" s="52">
        <f t="shared" si="41"/>
        <v>0</v>
      </c>
      <c r="H837" s="55">
        <f t="shared" si="42"/>
        <v>0</v>
      </c>
    </row>
    <row r="838" spans="1:8" s="54" customFormat="1" hidden="1">
      <c r="A838" s="48" t="str">
        <f>IF((LEN('Copy paste to Here'!G842))&gt;5,((CONCATENATE('Copy paste to Here'!G842," &amp; ",'Copy paste to Here'!D842,"  &amp;  ",'Copy paste to Here'!E842))),"Empty Cell")</f>
        <v>Empty Cell</v>
      </c>
      <c r="B838" s="49">
        <f>'Copy paste to Here'!C842</f>
        <v>0</v>
      </c>
      <c r="C838" s="50"/>
      <c r="D838" s="50"/>
      <c r="E838" s="51"/>
      <c r="F838" s="51">
        <f t="shared" si="40"/>
        <v>0</v>
      </c>
      <c r="G838" s="52">
        <f t="shared" si="41"/>
        <v>0</v>
      </c>
      <c r="H838" s="55">
        <f t="shared" si="42"/>
        <v>0</v>
      </c>
    </row>
    <row r="839" spans="1:8" s="54" customFormat="1" hidden="1">
      <c r="A839" s="48" t="str">
        <f>IF((LEN('Copy paste to Here'!G843))&gt;5,((CONCATENATE('Copy paste to Here'!G843," &amp; ",'Copy paste to Here'!D843,"  &amp;  ",'Copy paste to Here'!E843))),"Empty Cell")</f>
        <v>Empty Cell</v>
      </c>
      <c r="B839" s="49">
        <f>'Copy paste to Here'!C843</f>
        <v>0</v>
      </c>
      <c r="C839" s="50"/>
      <c r="D839" s="50"/>
      <c r="E839" s="51"/>
      <c r="F839" s="51">
        <f t="shared" si="40"/>
        <v>0</v>
      </c>
      <c r="G839" s="52">
        <f t="shared" si="41"/>
        <v>0</v>
      </c>
      <c r="H839" s="55">
        <f t="shared" si="42"/>
        <v>0</v>
      </c>
    </row>
    <row r="840" spans="1:8" s="54" customFormat="1" hidden="1">
      <c r="A840" s="48" t="str">
        <f>IF((LEN('Copy paste to Here'!G844))&gt;5,((CONCATENATE('Copy paste to Here'!G844," &amp; ",'Copy paste to Here'!D844,"  &amp;  ",'Copy paste to Here'!E844))),"Empty Cell")</f>
        <v>Empty Cell</v>
      </c>
      <c r="B840" s="49">
        <f>'Copy paste to Here'!C844</f>
        <v>0</v>
      </c>
      <c r="C840" s="50"/>
      <c r="D840" s="50"/>
      <c r="E840" s="51"/>
      <c r="F840" s="51">
        <f t="shared" si="40"/>
        <v>0</v>
      </c>
      <c r="G840" s="52">
        <f t="shared" si="41"/>
        <v>0</v>
      </c>
      <c r="H840" s="55">
        <f t="shared" si="42"/>
        <v>0</v>
      </c>
    </row>
    <row r="841" spans="1:8" s="54" customFormat="1" hidden="1">
      <c r="A841" s="48" t="str">
        <f>IF((LEN('Copy paste to Here'!G845))&gt;5,((CONCATENATE('Copy paste to Here'!G845," &amp; ",'Copy paste to Here'!D845,"  &amp;  ",'Copy paste to Here'!E845))),"Empty Cell")</f>
        <v>Empty Cell</v>
      </c>
      <c r="B841" s="49">
        <f>'Copy paste to Here'!C845</f>
        <v>0</v>
      </c>
      <c r="C841" s="50"/>
      <c r="D841" s="50"/>
      <c r="E841" s="51"/>
      <c r="F841" s="51">
        <f t="shared" si="40"/>
        <v>0</v>
      </c>
      <c r="G841" s="52">
        <f t="shared" si="41"/>
        <v>0</v>
      </c>
      <c r="H841" s="55">
        <f t="shared" si="42"/>
        <v>0</v>
      </c>
    </row>
    <row r="842" spans="1:8" s="54" customFormat="1" hidden="1">
      <c r="A842" s="48" t="str">
        <f>IF((LEN('Copy paste to Here'!G846))&gt;5,((CONCATENATE('Copy paste to Here'!G846," &amp; ",'Copy paste to Here'!D846,"  &amp;  ",'Copy paste to Here'!E846))),"Empty Cell")</f>
        <v>Empty Cell</v>
      </c>
      <c r="B842" s="49">
        <f>'Copy paste to Here'!C846</f>
        <v>0</v>
      </c>
      <c r="C842" s="50"/>
      <c r="D842" s="50"/>
      <c r="E842" s="51"/>
      <c r="F842" s="51">
        <f t="shared" si="40"/>
        <v>0</v>
      </c>
      <c r="G842" s="52">
        <f t="shared" si="41"/>
        <v>0</v>
      </c>
      <c r="H842" s="55">
        <f t="shared" si="42"/>
        <v>0</v>
      </c>
    </row>
    <row r="843" spans="1:8" s="54" customFormat="1" hidden="1">
      <c r="A843" s="48" t="str">
        <f>IF((LEN('Copy paste to Here'!G847))&gt;5,((CONCATENATE('Copy paste to Here'!G847," &amp; ",'Copy paste to Here'!D847,"  &amp;  ",'Copy paste to Here'!E847))),"Empty Cell")</f>
        <v>Empty Cell</v>
      </c>
      <c r="B843" s="49">
        <f>'Copy paste to Here'!C847</f>
        <v>0</v>
      </c>
      <c r="C843" s="50"/>
      <c r="D843" s="50"/>
      <c r="E843" s="51"/>
      <c r="F843" s="51">
        <f t="shared" si="40"/>
        <v>0</v>
      </c>
      <c r="G843" s="52">
        <f t="shared" si="41"/>
        <v>0</v>
      </c>
      <c r="H843" s="55">
        <f t="shared" si="42"/>
        <v>0</v>
      </c>
    </row>
    <row r="844" spans="1:8" s="54" customFormat="1" hidden="1">
      <c r="A844" s="48" t="str">
        <f>IF((LEN('Copy paste to Here'!G848))&gt;5,((CONCATENATE('Copy paste to Here'!G848," &amp; ",'Copy paste to Here'!D848,"  &amp;  ",'Copy paste to Here'!E848))),"Empty Cell")</f>
        <v>Empty Cell</v>
      </c>
      <c r="B844" s="49">
        <f>'Copy paste to Here'!C848</f>
        <v>0</v>
      </c>
      <c r="C844" s="50"/>
      <c r="D844" s="50"/>
      <c r="E844" s="51"/>
      <c r="F844" s="51">
        <f t="shared" si="40"/>
        <v>0</v>
      </c>
      <c r="G844" s="52">
        <f t="shared" si="41"/>
        <v>0</v>
      </c>
      <c r="H844" s="55">
        <f t="shared" si="42"/>
        <v>0</v>
      </c>
    </row>
    <row r="845" spans="1:8" s="54" customFormat="1" hidden="1">
      <c r="A845" s="48" t="str">
        <f>IF((LEN('Copy paste to Here'!G849))&gt;5,((CONCATENATE('Copy paste to Here'!G849," &amp; ",'Copy paste to Here'!D849,"  &amp;  ",'Copy paste to Here'!E849))),"Empty Cell")</f>
        <v>Empty Cell</v>
      </c>
      <c r="B845" s="49">
        <f>'Copy paste to Here'!C849</f>
        <v>0</v>
      </c>
      <c r="C845" s="50"/>
      <c r="D845" s="50"/>
      <c r="E845" s="51"/>
      <c r="F845" s="51">
        <f t="shared" si="40"/>
        <v>0</v>
      </c>
      <c r="G845" s="52">
        <f t="shared" si="41"/>
        <v>0</v>
      </c>
      <c r="H845" s="55">
        <f t="shared" si="42"/>
        <v>0</v>
      </c>
    </row>
    <row r="846" spans="1:8" s="54" customFormat="1" hidden="1">
      <c r="A846" s="48" t="str">
        <f>IF((LEN('Copy paste to Here'!G850))&gt;5,((CONCATENATE('Copy paste to Here'!G850," &amp; ",'Copy paste to Here'!D850,"  &amp;  ",'Copy paste to Here'!E850))),"Empty Cell")</f>
        <v>Empty Cell</v>
      </c>
      <c r="B846" s="49">
        <f>'Copy paste to Here'!C850</f>
        <v>0</v>
      </c>
      <c r="C846" s="50"/>
      <c r="D846" s="50"/>
      <c r="E846" s="51"/>
      <c r="F846" s="51">
        <f t="shared" si="40"/>
        <v>0</v>
      </c>
      <c r="G846" s="52">
        <f t="shared" si="41"/>
        <v>0</v>
      </c>
      <c r="H846" s="55">
        <f t="shared" si="42"/>
        <v>0</v>
      </c>
    </row>
    <row r="847" spans="1:8" s="54" customFormat="1" hidden="1">
      <c r="A847" s="48" t="str">
        <f>IF((LEN('Copy paste to Here'!G851))&gt;5,((CONCATENATE('Copy paste to Here'!G851," &amp; ",'Copy paste to Here'!D851,"  &amp;  ",'Copy paste to Here'!E851))),"Empty Cell")</f>
        <v>Empty Cell</v>
      </c>
      <c r="B847" s="49">
        <f>'Copy paste to Here'!C851</f>
        <v>0</v>
      </c>
      <c r="C847" s="50"/>
      <c r="D847" s="50"/>
      <c r="E847" s="51"/>
      <c r="F847" s="51">
        <f t="shared" si="40"/>
        <v>0</v>
      </c>
      <c r="G847" s="52">
        <f t="shared" si="41"/>
        <v>0</v>
      </c>
      <c r="H847" s="55">
        <f t="shared" si="42"/>
        <v>0</v>
      </c>
    </row>
    <row r="848" spans="1:8" s="54" customFormat="1" hidden="1">
      <c r="A848" s="48" t="str">
        <f>IF((LEN('Copy paste to Here'!G852))&gt;5,((CONCATENATE('Copy paste to Here'!G852," &amp; ",'Copy paste to Here'!D852,"  &amp;  ",'Copy paste to Here'!E852))),"Empty Cell")</f>
        <v>Empty Cell</v>
      </c>
      <c r="B848" s="49">
        <f>'Copy paste to Here'!C852</f>
        <v>0</v>
      </c>
      <c r="C848" s="50"/>
      <c r="D848" s="50"/>
      <c r="E848" s="51"/>
      <c r="F848" s="51">
        <f t="shared" si="40"/>
        <v>0</v>
      </c>
      <c r="G848" s="52">
        <f t="shared" si="41"/>
        <v>0</v>
      </c>
      <c r="H848" s="55">
        <f t="shared" si="42"/>
        <v>0</v>
      </c>
    </row>
    <row r="849" spans="1:8" s="54" customFormat="1" hidden="1">
      <c r="A849" s="48" t="str">
        <f>IF((LEN('Copy paste to Here'!G853))&gt;5,((CONCATENATE('Copy paste to Here'!G853," &amp; ",'Copy paste to Here'!D853,"  &amp;  ",'Copy paste to Here'!E853))),"Empty Cell")</f>
        <v>Empty Cell</v>
      </c>
      <c r="B849" s="49">
        <f>'Copy paste to Here'!C853</f>
        <v>0</v>
      </c>
      <c r="C849" s="50"/>
      <c r="D849" s="50"/>
      <c r="E849" s="51"/>
      <c r="F849" s="51">
        <f t="shared" si="40"/>
        <v>0</v>
      </c>
      <c r="G849" s="52">
        <f t="shared" si="41"/>
        <v>0</v>
      </c>
      <c r="H849" s="55">
        <f t="shared" si="42"/>
        <v>0</v>
      </c>
    </row>
    <row r="850" spans="1:8" s="54" customFormat="1" hidden="1">
      <c r="A850" s="48" t="str">
        <f>IF((LEN('Copy paste to Here'!G854))&gt;5,((CONCATENATE('Copy paste to Here'!G854," &amp; ",'Copy paste to Here'!D854,"  &amp;  ",'Copy paste to Here'!E854))),"Empty Cell")</f>
        <v>Empty Cell</v>
      </c>
      <c r="B850" s="49">
        <f>'Copy paste to Here'!C854</f>
        <v>0</v>
      </c>
      <c r="C850" s="50"/>
      <c r="D850" s="50"/>
      <c r="E850" s="51"/>
      <c r="F850" s="51">
        <f t="shared" si="40"/>
        <v>0</v>
      </c>
      <c r="G850" s="52">
        <f t="shared" si="41"/>
        <v>0</v>
      </c>
      <c r="H850" s="55">
        <f t="shared" si="42"/>
        <v>0</v>
      </c>
    </row>
    <row r="851" spans="1:8" s="54" customFormat="1" hidden="1">
      <c r="A851" s="48" t="str">
        <f>IF((LEN('Copy paste to Here'!G855))&gt;5,((CONCATENATE('Copy paste to Here'!G855," &amp; ",'Copy paste to Here'!D855,"  &amp;  ",'Copy paste to Here'!E855))),"Empty Cell")</f>
        <v>Empty Cell</v>
      </c>
      <c r="B851" s="49">
        <f>'Copy paste to Here'!C855</f>
        <v>0</v>
      </c>
      <c r="C851" s="50"/>
      <c r="D851" s="50"/>
      <c r="E851" s="51"/>
      <c r="F851" s="51">
        <f t="shared" ref="F851:F914" si="43">D851*E851</f>
        <v>0</v>
      </c>
      <c r="G851" s="52">
        <f t="shared" ref="G851:G914" si="44">E851*$E$14</f>
        <v>0</v>
      </c>
      <c r="H851" s="55">
        <f t="shared" ref="H851:H914" si="45">D851*G851</f>
        <v>0</v>
      </c>
    </row>
    <row r="852" spans="1:8" s="54" customFormat="1" hidden="1">
      <c r="A852" s="48" t="str">
        <f>IF((LEN('Copy paste to Here'!G856))&gt;5,((CONCATENATE('Copy paste to Here'!G856," &amp; ",'Copy paste to Here'!D856,"  &amp;  ",'Copy paste to Here'!E856))),"Empty Cell")</f>
        <v>Empty Cell</v>
      </c>
      <c r="B852" s="49">
        <f>'Copy paste to Here'!C856</f>
        <v>0</v>
      </c>
      <c r="C852" s="50"/>
      <c r="D852" s="50"/>
      <c r="E852" s="51"/>
      <c r="F852" s="51">
        <f t="shared" si="43"/>
        <v>0</v>
      </c>
      <c r="G852" s="52">
        <f t="shared" si="44"/>
        <v>0</v>
      </c>
      <c r="H852" s="55">
        <f t="shared" si="45"/>
        <v>0</v>
      </c>
    </row>
    <row r="853" spans="1:8" s="54" customFormat="1" hidden="1">
      <c r="A853" s="48" t="str">
        <f>IF((LEN('Copy paste to Here'!G857))&gt;5,((CONCATENATE('Copy paste to Here'!G857," &amp; ",'Copy paste to Here'!D857,"  &amp;  ",'Copy paste to Here'!E857))),"Empty Cell")</f>
        <v>Empty Cell</v>
      </c>
      <c r="B853" s="49">
        <f>'Copy paste to Here'!C857</f>
        <v>0</v>
      </c>
      <c r="C853" s="50"/>
      <c r="D853" s="50"/>
      <c r="E853" s="51"/>
      <c r="F853" s="51">
        <f t="shared" si="43"/>
        <v>0</v>
      </c>
      <c r="G853" s="52">
        <f t="shared" si="44"/>
        <v>0</v>
      </c>
      <c r="H853" s="55">
        <f t="shared" si="45"/>
        <v>0</v>
      </c>
    </row>
    <row r="854" spans="1:8" s="54" customFormat="1" hidden="1">
      <c r="A854" s="48" t="str">
        <f>IF((LEN('Copy paste to Here'!G858))&gt;5,((CONCATENATE('Copy paste to Here'!G858," &amp; ",'Copy paste to Here'!D858,"  &amp;  ",'Copy paste to Here'!E858))),"Empty Cell")</f>
        <v>Empty Cell</v>
      </c>
      <c r="B854" s="49">
        <f>'Copy paste to Here'!C858</f>
        <v>0</v>
      </c>
      <c r="C854" s="50"/>
      <c r="D854" s="50"/>
      <c r="E854" s="51"/>
      <c r="F854" s="51">
        <f t="shared" si="43"/>
        <v>0</v>
      </c>
      <c r="G854" s="52">
        <f t="shared" si="44"/>
        <v>0</v>
      </c>
      <c r="H854" s="55">
        <f t="shared" si="45"/>
        <v>0</v>
      </c>
    </row>
    <row r="855" spans="1:8" s="54" customFormat="1" hidden="1">
      <c r="A855" s="48" t="str">
        <f>IF((LEN('Copy paste to Here'!G859))&gt;5,((CONCATENATE('Copy paste to Here'!G859," &amp; ",'Copy paste to Here'!D859,"  &amp;  ",'Copy paste to Here'!E859))),"Empty Cell")</f>
        <v>Empty Cell</v>
      </c>
      <c r="B855" s="49">
        <f>'Copy paste to Here'!C859</f>
        <v>0</v>
      </c>
      <c r="C855" s="50"/>
      <c r="D855" s="50"/>
      <c r="E855" s="51"/>
      <c r="F855" s="51">
        <f t="shared" si="43"/>
        <v>0</v>
      </c>
      <c r="G855" s="52">
        <f t="shared" si="44"/>
        <v>0</v>
      </c>
      <c r="H855" s="55">
        <f t="shared" si="45"/>
        <v>0</v>
      </c>
    </row>
    <row r="856" spans="1:8" s="54" customFormat="1" hidden="1">
      <c r="A856" s="48" t="str">
        <f>IF((LEN('Copy paste to Here'!G860))&gt;5,((CONCATENATE('Copy paste to Here'!G860," &amp; ",'Copy paste to Here'!D860,"  &amp;  ",'Copy paste to Here'!E860))),"Empty Cell")</f>
        <v>Empty Cell</v>
      </c>
      <c r="B856" s="49">
        <f>'Copy paste to Here'!C860</f>
        <v>0</v>
      </c>
      <c r="C856" s="50"/>
      <c r="D856" s="50"/>
      <c r="E856" s="51"/>
      <c r="F856" s="51">
        <f t="shared" si="43"/>
        <v>0</v>
      </c>
      <c r="G856" s="52">
        <f t="shared" si="44"/>
        <v>0</v>
      </c>
      <c r="H856" s="55">
        <f t="shared" si="45"/>
        <v>0</v>
      </c>
    </row>
    <row r="857" spans="1:8" s="54" customFormat="1" hidden="1">
      <c r="A857" s="48" t="str">
        <f>IF((LEN('Copy paste to Here'!G861))&gt;5,((CONCATENATE('Copy paste to Here'!G861," &amp; ",'Copy paste to Here'!D861,"  &amp;  ",'Copy paste to Here'!E861))),"Empty Cell")</f>
        <v>Empty Cell</v>
      </c>
      <c r="B857" s="49">
        <f>'Copy paste to Here'!C861</f>
        <v>0</v>
      </c>
      <c r="C857" s="50"/>
      <c r="D857" s="50"/>
      <c r="E857" s="51"/>
      <c r="F857" s="51">
        <f t="shared" si="43"/>
        <v>0</v>
      </c>
      <c r="G857" s="52">
        <f t="shared" si="44"/>
        <v>0</v>
      </c>
      <c r="H857" s="55">
        <f t="shared" si="45"/>
        <v>0</v>
      </c>
    </row>
    <row r="858" spans="1:8" s="54" customFormat="1" hidden="1">
      <c r="A858" s="48" t="str">
        <f>IF((LEN('Copy paste to Here'!G862))&gt;5,((CONCATENATE('Copy paste to Here'!G862," &amp; ",'Copy paste to Here'!D862,"  &amp;  ",'Copy paste to Here'!E862))),"Empty Cell")</f>
        <v>Empty Cell</v>
      </c>
      <c r="B858" s="49">
        <f>'Copy paste to Here'!C862</f>
        <v>0</v>
      </c>
      <c r="C858" s="50"/>
      <c r="D858" s="50"/>
      <c r="E858" s="51"/>
      <c r="F858" s="51">
        <f t="shared" si="43"/>
        <v>0</v>
      </c>
      <c r="G858" s="52">
        <f t="shared" si="44"/>
        <v>0</v>
      </c>
      <c r="H858" s="55">
        <f t="shared" si="45"/>
        <v>0</v>
      </c>
    </row>
    <row r="859" spans="1:8" s="54" customFormat="1" hidden="1">
      <c r="A859" s="48" t="str">
        <f>IF((LEN('Copy paste to Here'!G863))&gt;5,((CONCATENATE('Copy paste to Here'!G863," &amp; ",'Copy paste to Here'!D863,"  &amp;  ",'Copy paste to Here'!E863))),"Empty Cell")</f>
        <v>Empty Cell</v>
      </c>
      <c r="B859" s="49">
        <f>'Copy paste to Here'!C863</f>
        <v>0</v>
      </c>
      <c r="C859" s="50"/>
      <c r="D859" s="50"/>
      <c r="E859" s="51"/>
      <c r="F859" s="51">
        <f t="shared" si="43"/>
        <v>0</v>
      </c>
      <c r="G859" s="52">
        <f t="shared" si="44"/>
        <v>0</v>
      </c>
      <c r="H859" s="55">
        <f t="shared" si="45"/>
        <v>0</v>
      </c>
    </row>
    <row r="860" spans="1:8" s="54" customFormat="1" hidden="1">
      <c r="A860" s="48" t="str">
        <f>IF((LEN('Copy paste to Here'!G864))&gt;5,((CONCATENATE('Copy paste to Here'!G864," &amp; ",'Copy paste to Here'!D864,"  &amp;  ",'Copy paste to Here'!E864))),"Empty Cell")</f>
        <v>Empty Cell</v>
      </c>
      <c r="B860" s="49">
        <f>'Copy paste to Here'!C864</f>
        <v>0</v>
      </c>
      <c r="C860" s="50"/>
      <c r="D860" s="50"/>
      <c r="E860" s="51"/>
      <c r="F860" s="51">
        <f t="shared" si="43"/>
        <v>0</v>
      </c>
      <c r="G860" s="52">
        <f t="shared" si="44"/>
        <v>0</v>
      </c>
      <c r="H860" s="55">
        <f t="shared" si="45"/>
        <v>0</v>
      </c>
    </row>
    <row r="861" spans="1:8" s="54" customFormat="1" hidden="1">
      <c r="A861" s="48" t="str">
        <f>IF((LEN('Copy paste to Here'!G865))&gt;5,((CONCATENATE('Copy paste to Here'!G865," &amp; ",'Copy paste to Here'!D865,"  &amp;  ",'Copy paste to Here'!E865))),"Empty Cell")</f>
        <v>Empty Cell</v>
      </c>
      <c r="B861" s="49">
        <f>'Copy paste to Here'!C865</f>
        <v>0</v>
      </c>
      <c r="C861" s="50"/>
      <c r="D861" s="50"/>
      <c r="E861" s="51"/>
      <c r="F861" s="51">
        <f t="shared" si="43"/>
        <v>0</v>
      </c>
      <c r="G861" s="52">
        <f t="shared" si="44"/>
        <v>0</v>
      </c>
      <c r="H861" s="55">
        <f t="shared" si="45"/>
        <v>0</v>
      </c>
    </row>
    <row r="862" spans="1:8" s="54" customFormat="1" hidden="1">
      <c r="A862" s="48" t="str">
        <f>IF((LEN('Copy paste to Here'!G866))&gt;5,((CONCATENATE('Copy paste to Here'!G866," &amp; ",'Copy paste to Here'!D866,"  &amp;  ",'Copy paste to Here'!E866))),"Empty Cell")</f>
        <v>Empty Cell</v>
      </c>
      <c r="B862" s="49">
        <f>'Copy paste to Here'!C866</f>
        <v>0</v>
      </c>
      <c r="C862" s="50"/>
      <c r="D862" s="50"/>
      <c r="E862" s="51"/>
      <c r="F862" s="51">
        <f t="shared" si="43"/>
        <v>0</v>
      </c>
      <c r="G862" s="52">
        <f t="shared" si="44"/>
        <v>0</v>
      </c>
      <c r="H862" s="55">
        <f t="shared" si="45"/>
        <v>0</v>
      </c>
    </row>
    <row r="863" spans="1:8" s="54" customFormat="1" hidden="1">
      <c r="A863" s="48" t="str">
        <f>IF((LEN('Copy paste to Here'!G867))&gt;5,((CONCATENATE('Copy paste to Here'!G867," &amp; ",'Copy paste to Here'!D867,"  &amp;  ",'Copy paste to Here'!E867))),"Empty Cell")</f>
        <v>Empty Cell</v>
      </c>
      <c r="B863" s="49">
        <f>'Copy paste to Here'!C867</f>
        <v>0</v>
      </c>
      <c r="C863" s="50"/>
      <c r="D863" s="50"/>
      <c r="E863" s="51"/>
      <c r="F863" s="51">
        <f t="shared" si="43"/>
        <v>0</v>
      </c>
      <c r="G863" s="52">
        <f t="shared" si="44"/>
        <v>0</v>
      </c>
      <c r="H863" s="55">
        <f t="shared" si="45"/>
        <v>0</v>
      </c>
    </row>
    <row r="864" spans="1:8" s="54" customFormat="1" hidden="1">
      <c r="A864" s="48" t="str">
        <f>IF((LEN('Copy paste to Here'!G868))&gt;5,((CONCATENATE('Copy paste to Here'!G868," &amp; ",'Copy paste to Here'!D868,"  &amp;  ",'Copy paste to Here'!E868))),"Empty Cell")</f>
        <v>Empty Cell</v>
      </c>
      <c r="B864" s="49">
        <f>'Copy paste to Here'!C868</f>
        <v>0</v>
      </c>
      <c r="C864" s="50"/>
      <c r="D864" s="50"/>
      <c r="E864" s="51"/>
      <c r="F864" s="51">
        <f t="shared" si="43"/>
        <v>0</v>
      </c>
      <c r="G864" s="52">
        <f t="shared" si="44"/>
        <v>0</v>
      </c>
      <c r="H864" s="55">
        <f t="shared" si="45"/>
        <v>0</v>
      </c>
    </row>
    <row r="865" spans="1:8" s="54" customFormat="1" hidden="1">
      <c r="A865" s="48" t="str">
        <f>IF((LEN('Copy paste to Here'!G869))&gt;5,((CONCATENATE('Copy paste to Here'!G869," &amp; ",'Copy paste to Here'!D869,"  &amp;  ",'Copy paste to Here'!E869))),"Empty Cell")</f>
        <v>Empty Cell</v>
      </c>
      <c r="B865" s="49">
        <f>'Copy paste to Here'!C869</f>
        <v>0</v>
      </c>
      <c r="C865" s="50"/>
      <c r="D865" s="50"/>
      <c r="E865" s="51"/>
      <c r="F865" s="51">
        <f t="shared" si="43"/>
        <v>0</v>
      </c>
      <c r="G865" s="52">
        <f t="shared" si="44"/>
        <v>0</v>
      </c>
      <c r="H865" s="55">
        <f t="shared" si="45"/>
        <v>0</v>
      </c>
    </row>
    <row r="866" spans="1:8" s="54" customFormat="1" hidden="1">
      <c r="A866" s="48" t="str">
        <f>IF((LEN('Copy paste to Here'!G870))&gt;5,((CONCATENATE('Copy paste to Here'!G870," &amp; ",'Copy paste to Here'!D870,"  &amp;  ",'Copy paste to Here'!E870))),"Empty Cell")</f>
        <v>Empty Cell</v>
      </c>
      <c r="B866" s="49">
        <f>'Copy paste to Here'!C870</f>
        <v>0</v>
      </c>
      <c r="C866" s="50"/>
      <c r="D866" s="50"/>
      <c r="E866" s="51"/>
      <c r="F866" s="51">
        <f t="shared" si="43"/>
        <v>0</v>
      </c>
      <c r="G866" s="52">
        <f t="shared" si="44"/>
        <v>0</v>
      </c>
      <c r="H866" s="55">
        <f t="shared" si="45"/>
        <v>0</v>
      </c>
    </row>
    <row r="867" spans="1:8" s="54" customFormat="1" hidden="1">
      <c r="A867" s="48" t="str">
        <f>IF((LEN('Copy paste to Here'!G871))&gt;5,((CONCATENATE('Copy paste to Here'!G871," &amp; ",'Copy paste to Here'!D871,"  &amp;  ",'Copy paste to Here'!E871))),"Empty Cell")</f>
        <v>Empty Cell</v>
      </c>
      <c r="B867" s="49">
        <f>'Copy paste to Here'!C871</f>
        <v>0</v>
      </c>
      <c r="C867" s="50"/>
      <c r="D867" s="50"/>
      <c r="E867" s="51"/>
      <c r="F867" s="51">
        <f t="shared" si="43"/>
        <v>0</v>
      </c>
      <c r="G867" s="52">
        <f t="shared" si="44"/>
        <v>0</v>
      </c>
      <c r="H867" s="55">
        <f t="shared" si="45"/>
        <v>0</v>
      </c>
    </row>
    <row r="868" spans="1:8" s="54" customFormat="1" hidden="1">
      <c r="A868" s="48" t="str">
        <f>IF((LEN('Copy paste to Here'!G872))&gt;5,((CONCATENATE('Copy paste to Here'!G872," &amp; ",'Copy paste to Here'!D872,"  &amp;  ",'Copy paste to Here'!E872))),"Empty Cell")</f>
        <v>Empty Cell</v>
      </c>
      <c r="B868" s="49">
        <f>'Copy paste to Here'!C872</f>
        <v>0</v>
      </c>
      <c r="C868" s="50"/>
      <c r="D868" s="50"/>
      <c r="E868" s="51"/>
      <c r="F868" s="51">
        <f t="shared" si="43"/>
        <v>0</v>
      </c>
      <c r="G868" s="52">
        <f t="shared" si="44"/>
        <v>0</v>
      </c>
      <c r="H868" s="55">
        <f t="shared" si="45"/>
        <v>0</v>
      </c>
    </row>
    <row r="869" spans="1:8" s="54" customFormat="1" hidden="1">
      <c r="A869" s="48" t="str">
        <f>IF((LEN('Copy paste to Here'!G873))&gt;5,((CONCATENATE('Copy paste to Here'!G873," &amp; ",'Copy paste to Here'!D873,"  &amp;  ",'Copy paste to Here'!E873))),"Empty Cell")</f>
        <v>Empty Cell</v>
      </c>
      <c r="B869" s="49">
        <f>'Copy paste to Here'!C873</f>
        <v>0</v>
      </c>
      <c r="C869" s="50"/>
      <c r="D869" s="50"/>
      <c r="E869" s="51"/>
      <c r="F869" s="51">
        <f t="shared" si="43"/>
        <v>0</v>
      </c>
      <c r="G869" s="52">
        <f t="shared" si="44"/>
        <v>0</v>
      </c>
      <c r="H869" s="55">
        <f t="shared" si="45"/>
        <v>0</v>
      </c>
    </row>
    <row r="870" spans="1:8" s="54" customFormat="1" hidden="1">
      <c r="A870" s="48" t="str">
        <f>IF((LEN('Copy paste to Here'!G874))&gt;5,((CONCATENATE('Copy paste to Here'!G874," &amp; ",'Copy paste to Here'!D874,"  &amp;  ",'Copy paste to Here'!E874))),"Empty Cell")</f>
        <v>Empty Cell</v>
      </c>
      <c r="B870" s="49">
        <f>'Copy paste to Here'!C874</f>
        <v>0</v>
      </c>
      <c r="C870" s="50"/>
      <c r="D870" s="50"/>
      <c r="E870" s="51"/>
      <c r="F870" s="51">
        <f t="shared" si="43"/>
        <v>0</v>
      </c>
      <c r="G870" s="52">
        <f t="shared" si="44"/>
        <v>0</v>
      </c>
      <c r="H870" s="55">
        <f t="shared" si="45"/>
        <v>0</v>
      </c>
    </row>
    <row r="871" spans="1:8" s="54" customFormat="1" hidden="1">
      <c r="A871" s="48" t="str">
        <f>IF((LEN('Copy paste to Here'!G875))&gt;5,((CONCATENATE('Copy paste to Here'!G875," &amp; ",'Copy paste to Here'!D875,"  &amp;  ",'Copy paste to Here'!E875))),"Empty Cell")</f>
        <v>Empty Cell</v>
      </c>
      <c r="B871" s="49">
        <f>'Copy paste to Here'!C875</f>
        <v>0</v>
      </c>
      <c r="C871" s="50"/>
      <c r="D871" s="50"/>
      <c r="E871" s="51"/>
      <c r="F871" s="51">
        <f t="shared" si="43"/>
        <v>0</v>
      </c>
      <c r="G871" s="52">
        <f t="shared" si="44"/>
        <v>0</v>
      </c>
      <c r="H871" s="55">
        <f t="shared" si="45"/>
        <v>0</v>
      </c>
    </row>
    <row r="872" spans="1:8" s="54" customFormat="1" hidden="1">
      <c r="A872" s="48" t="str">
        <f>IF((LEN('Copy paste to Here'!G876))&gt;5,((CONCATENATE('Copy paste to Here'!G876," &amp; ",'Copy paste to Here'!D876,"  &amp;  ",'Copy paste to Here'!E876))),"Empty Cell")</f>
        <v>Empty Cell</v>
      </c>
      <c r="B872" s="49">
        <f>'Copy paste to Here'!C876</f>
        <v>0</v>
      </c>
      <c r="C872" s="50"/>
      <c r="D872" s="50"/>
      <c r="E872" s="51"/>
      <c r="F872" s="51">
        <f t="shared" si="43"/>
        <v>0</v>
      </c>
      <c r="G872" s="52">
        <f t="shared" si="44"/>
        <v>0</v>
      </c>
      <c r="H872" s="55">
        <f t="shared" si="45"/>
        <v>0</v>
      </c>
    </row>
    <row r="873" spans="1:8" s="54" customFormat="1" hidden="1">
      <c r="A873" s="48" t="str">
        <f>IF((LEN('Copy paste to Here'!G877))&gt;5,((CONCATENATE('Copy paste to Here'!G877," &amp; ",'Copy paste to Here'!D877,"  &amp;  ",'Copy paste to Here'!E877))),"Empty Cell")</f>
        <v>Empty Cell</v>
      </c>
      <c r="B873" s="49">
        <f>'Copy paste to Here'!C877</f>
        <v>0</v>
      </c>
      <c r="C873" s="50"/>
      <c r="D873" s="50"/>
      <c r="E873" s="51"/>
      <c r="F873" s="51">
        <f t="shared" si="43"/>
        <v>0</v>
      </c>
      <c r="G873" s="52">
        <f t="shared" si="44"/>
        <v>0</v>
      </c>
      <c r="H873" s="55">
        <f t="shared" si="45"/>
        <v>0</v>
      </c>
    </row>
    <row r="874" spans="1:8" s="54" customFormat="1" hidden="1">
      <c r="A874" s="48" t="str">
        <f>IF((LEN('Copy paste to Here'!G878))&gt;5,((CONCATENATE('Copy paste to Here'!G878," &amp; ",'Copy paste to Here'!D878,"  &amp;  ",'Copy paste to Here'!E878))),"Empty Cell")</f>
        <v>Empty Cell</v>
      </c>
      <c r="B874" s="49">
        <f>'Copy paste to Here'!C878</f>
        <v>0</v>
      </c>
      <c r="C874" s="50"/>
      <c r="D874" s="50"/>
      <c r="E874" s="51"/>
      <c r="F874" s="51">
        <f t="shared" si="43"/>
        <v>0</v>
      </c>
      <c r="G874" s="52">
        <f t="shared" si="44"/>
        <v>0</v>
      </c>
      <c r="H874" s="55">
        <f t="shared" si="45"/>
        <v>0</v>
      </c>
    </row>
    <row r="875" spans="1:8" s="54" customFormat="1" hidden="1">
      <c r="A875" s="48" t="str">
        <f>IF((LEN('Copy paste to Here'!G879))&gt;5,((CONCATENATE('Copy paste to Here'!G879," &amp; ",'Copy paste to Here'!D879,"  &amp;  ",'Copy paste to Here'!E879))),"Empty Cell")</f>
        <v>Empty Cell</v>
      </c>
      <c r="B875" s="49">
        <f>'Copy paste to Here'!C879</f>
        <v>0</v>
      </c>
      <c r="C875" s="50"/>
      <c r="D875" s="50"/>
      <c r="E875" s="51"/>
      <c r="F875" s="51">
        <f t="shared" si="43"/>
        <v>0</v>
      </c>
      <c r="G875" s="52">
        <f t="shared" si="44"/>
        <v>0</v>
      </c>
      <c r="H875" s="55">
        <f t="shared" si="45"/>
        <v>0</v>
      </c>
    </row>
    <row r="876" spans="1:8" s="54" customFormat="1" hidden="1">
      <c r="A876" s="48" t="str">
        <f>IF((LEN('Copy paste to Here'!G880))&gt;5,((CONCATENATE('Copy paste to Here'!G880," &amp; ",'Copy paste to Here'!D880,"  &amp;  ",'Copy paste to Here'!E880))),"Empty Cell")</f>
        <v>Empty Cell</v>
      </c>
      <c r="B876" s="49">
        <f>'Copy paste to Here'!C880</f>
        <v>0</v>
      </c>
      <c r="C876" s="50"/>
      <c r="D876" s="50"/>
      <c r="E876" s="51"/>
      <c r="F876" s="51">
        <f t="shared" si="43"/>
        <v>0</v>
      </c>
      <c r="G876" s="52">
        <f t="shared" si="44"/>
        <v>0</v>
      </c>
      <c r="H876" s="55">
        <f t="shared" si="45"/>
        <v>0</v>
      </c>
    </row>
    <row r="877" spans="1:8" s="54" customFormat="1" hidden="1">
      <c r="A877" s="48" t="str">
        <f>IF((LEN('Copy paste to Here'!G881))&gt;5,((CONCATENATE('Copy paste to Here'!G881," &amp; ",'Copy paste to Here'!D881,"  &amp;  ",'Copy paste to Here'!E881))),"Empty Cell")</f>
        <v>Empty Cell</v>
      </c>
      <c r="B877" s="49">
        <f>'Copy paste to Here'!C881</f>
        <v>0</v>
      </c>
      <c r="C877" s="50"/>
      <c r="D877" s="50"/>
      <c r="E877" s="51"/>
      <c r="F877" s="51">
        <f t="shared" si="43"/>
        <v>0</v>
      </c>
      <c r="G877" s="52">
        <f t="shared" si="44"/>
        <v>0</v>
      </c>
      <c r="H877" s="55">
        <f t="shared" si="45"/>
        <v>0</v>
      </c>
    </row>
    <row r="878" spans="1:8" s="54" customFormat="1" hidden="1">
      <c r="A878" s="48" t="str">
        <f>IF((LEN('Copy paste to Here'!G882))&gt;5,((CONCATENATE('Copy paste to Here'!G882," &amp; ",'Copy paste to Here'!D882,"  &amp;  ",'Copy paste to Here'!E882))),"Empty Cell")</f>
        <v>Empty Cell</v>
      </c>
      <c r="B878" s="49">
        <f>'Copy paste to Here'!C882</f>
        <v>0</v>
      </c>
      <c r="C878" s="50"/>
      <c r="D878" s="50"/>
      <c r="E878" s="51"/>
      <c r="F878" s="51">
        <f t="shared" si="43"/>
        <v>0</v>
      </c>
      <c r="G878" s="52">
        <f t="shared" si="44"/>
        <v>0</v>
      </c>
      <c r="H878" s="55">
        <f t="shared" si="45"/>
        <v>0</v>
      </c>
    </row>
    <row r="879" spans="1:8" s="54" customFormat="1" hidden="1">
      <c r="A879" s="48" t="str">
        <f>IF((LEN('Copy paste to Here'!G883))&gt;5,((CONCATENATE('Copy paste to Here'!G883," &amp; ",'Copy paste to Here'!D883,"  &amp;  ",'Copy paste to Here'!E883))),"Empty Cell")</f>
        <v>Empty Cell</v>
      </c>
      <c r="B879" s="49">
        <f>'Copy paste to Here'!C883</f>
        <v>0</v>
      </c>
      <c r="C879" s="50"/>
      <c r="D879" s="50"/>
      <c r="E879" s="51"/>
      <c r="F879" s="51">
        <f t="shared" si="43"/>
        <v>0</v>
      </c>
      <c r="G879" s="52">
        <f t="shared" si="44"/>
        <v>0</v>
      </c>
      <c r="H879" s="55">
        <f t="shared" si="45"/>
        <v>0</v>
      </c>
    </row>
    <row r="880" spans="1:8" s="54" customFormat="1" hidden="1">
      <c r="A880" s="48" t="str">
        <f>IF((LEN('Copy paste to Here'!G884))&gt;5,((CONCATENATE('Copy paste to Here'!G884," &amp; ",'Copy paste to Here'!D884,"  &amp;  ",'Copy paste to Here'!E884))),"Empty Cell")</f>
        <v>Empty Cell</v>
      </c>
      <c r="B880" s="49">
        <f>'Copy paste to Here'!C884</f>
        <v>0</v>
      </c>
      <c r="C880" s="50"/>
      <c r="D880" s="50"/>
      <c r="E880" s="51"/>
      <c r="F880" s="51">
        <f t="shared" si="43"/>
        <v>0</v>
      </c>
      <c r="G880" s="52">
        <f t="shared" si="44"/>
        <v>0</v>
      </c>
      <c r="H880" s="55">
        <f t="shared" si="45"/>
        <v>0</v>
      </c>
    </row>
    <row r="881" spans="1:8" s="54" customFormat="1" hidden="1">
      <c r="A881" s="48" t="str">
        <f>IF((LEN('Copy paste to Here'!G885))&gt;5,((CONCATENATE('Copy paste to Here'!G885," &amp; ",'Copy paste to Here'!D885,"  &amp;  ",'Copy paste to Here'!E885))),"Empty Cell")</f>
        <v>Empty Cell</v>
      </c>
      <c r="B881" s="49">
        <f>'Copy paste to Here'!C885</f>
        <v>0</v>
      </c>
      <c r="C881" s="50"/>
      <c r="D881" s="50"/>
      <c r="E881" s="51"/>
      <c r="F881" s="51">
        <f t="shared" si="43"/>
        <v>0</v>
      </c>
      <c r="G881" s="52">
        <f t="shared" si="44"/>
        <v>0</v>
      </c>
      <c r="H881" s="55">
        <f t="shared" si="45"/>
        <v>0</v>
      </c>
    </row>
    <row r="882" spans="1:8" s="54" customFormat="1" hidden="1">
      <c r="A882" s="48" t="str">
        <f>IF((LEN('Copy paste to Here'!G886))&gt;5,((CONCATENATE('Copy paste to Here'!G886," &amp; ",'Copy paste to Here'!D886,"  &amp;  ",'Copy paste to Here'!E886))),"Empty Cell")</f>
        <v>Empty Cell</v>
      </c>
      <c r="B882" s="49">
        <f>'Copy paste to Here'!C886</f>
        <v>0</v>
      </c>
      <c r="C882" s="50"/>
      <c r="D882" s="50"/>
      <c r="E882" s="51"/>
      <c r="F882" s="51">
        <f t="shared" si="43"/>
        <v>0</v>
      </c>
      <c r="G882" s="52">
        <f t="shared" si="44"/>
        <v>0</v>
      </c>
      <c r="H882" s="55">
        <f t="shared" si="45"/>
        <v>0</v>
      </c>
    </row>
    <row r="883" spans="1:8" s="54" customFormat="1" hidden="1">
      <c r="A883" s="48" t="str">
        <f>IF((LEN('Copy paste to Here'!G887))&gt;5,((CONCATENATE('Copy paste to Here'!G887," &amp; ",'Copy paste to Here'!D887,"  &amp;  ",'Copy paste to Here'!E887))),"Empty Cell")</f>
        <v>Empty Cell</v>
      </c>
      <c r="B883" s="49">
        <f>'Copy paste to Here'!C887</f>
        <v>0</v>
      </c>
      <c r="C883" s="50"/>
      <c r="D883" s="50"/>
      <c r="E883" s="51"/>
      <c r="F883" s="51">
        <f t="shared" si="43"/>
        <v>0</v>
      </c>
      <c r="G883" s="52">
        <f t="shared" si="44"/>
        <v>0</v>
      </c>
      <c r="H883" s="55">
        <f t="shared" si="45"/>
        <v>0</v>
      </c>
    </row>
    <row r="884" spans="1:8" s="54" customFormat="1" hidden="1">
      <c r="A884" s="48" t="str">
        <f>IF((LEN('Copy paste to Here'!G888))&gt;5,((CONCATENATE('Copy paste to Here'!G888," &amp; ",'Copy paste to Here'!D888,"  &amp;  ",'Copy paste to Here'!E888))),"Empty Cell")</f>
        <v>Empty Cell</v>
      </c>
      <c r="B884" s="49">
        <f>'Copy paste to Here'!C888</f>
        <v>0</v>
      </c>
      <c r="C884" s="50"/>
      <c r="D884" s="50"/>
      <c r="E884" s="51"/>
      <c r="F884" s="51">
        <f t="shared" si="43"/>
        <v>0</v>
      </c>
      <c r="G884" s="52">
        <f t="shared" si="44"/>
        <v>0</v>
      </c>
      <c r="H884" s="55">
        <f t="shared" si="45"/>
        <v>0</v>
      </c>
    </row>
    <row r="885" spans="1:8" s="54" customFormat="1" hidden="1">
      <c r="A885" s="48" t="str">
        <f>IF((LEN('Copy paste to Here'!G889))&gt;5,((CONCATENATE('Copy paste to Here'!G889," &amp; ",'Copy paste to Here'!D889,"  &amp;  ",'Copy paste to Here'!E889))),"Empty Cell")</f>
        <v>Empty Cell</v>
      </c>
      <c r="B885" s="49">
        <f>'Copy paste to Here'!C889</f>
        <v>0</v>
      </c>
      <c r="C885" s="50"/>
      <c r="D885" s="50"/>
      <c r="E885" s="51"/>
      <c r="F885" s="51">
        <f t="shared" si="43"/>
        <v>0</v>
      </c>
      <c r="G885" s="52">
        <f t="shared" si="44"/>
        <v>0</v>
      </c>
      <c r="H885" s="55">
        <f t="shared" si="45"/>
        <v>0</v>
      </c>
    </row>
    <row r="886" spans="1:8" s="54" customFormat="1" hidden="1">
      <c r="A886" s="48" t="str">
        <f>IF((LEN('Copy paste to Here'!G890))&gt;5,((CONCATENATE('Copy paste to Here'!G890," &amp; ",'Copy paste to Here'!D890,"  &amp;  ",'Copy paste to Here'!E890))),"Empty Cell")</f>
        <v>Empty Cell</v>
      </c>
      <c r="B886" s="49">
        <f>'Copy paste to Here'!C890</f>
        <v>0</v>
      </c>
      <c r="C886" s="50"/>
      <c r="D886" s="50"/>
      <c r="E886" s="51"/>
      <c r="F886" s="51">
        <f t="shared" si="43"/>
        <v>0</v>
      </c>
      <c r="G886" s="52">
        <f t="shared" si="44"/>
        <v>0</v>
      </c>
      <c r="H886" s="55">
        <f t="shared" si="45"/>
        <v>0</v>
      </c>
    </row>
    <row r="887" spans="1:8" s="54" customFormat="1" hidden="1">
      <c r="A887" s="48" t="str">
        <f>IF((LEN('Copy paste to Here'!G891))&gt;5,((CONCATENATE('Copy paste to Here'!G891," &amp; ",'Copy paste to Here'!D891,"  &amp;  ",'Copy paste to Here'!E891))),"Empty Cell")</f>
        <v>Empty Cell</v>
      </c>
      <c r="B887" s="49">
        <f>'Copy paste to Here'!C891</f>
        <v>0</v>
      </c>
      <c r="C887" s="50"/>
      <c r="D887" s="50"/>
      <c r="E887" s="51"/>
      <c r="F887" s="51">
        <f t="shared" si="43"/>
        <v>0</v>
      </c>
      <c r="G887" s="52">
        <f t="shared" si="44"/>
        <v>0</v>
      </c>
      <c r="H887" s="55">
        <f t="shared" si="45"/>
        <v>0</v>
      </c>
    </row>
    <row r="888" spans="1:8" s="54" customFormat="1" hidden="1">
      <c r="A888" s="48" t="str">
        <f>IF((LEN('Copy paste to Here'!G892))&gt;5,((CONCATENATE('Copy paste to Here'!G892," &amp; ",'Copy paste to Here'!D892,"  &amp;  ",'Copy paste to Here'!E892))),"Empty Cell")</f>
        <v>Empty Cell</v>
      </c>
      <c r="B888" s="49">
        <f>'Copy paste to Here'!C892</f>
        <v>0</v>
      </c>
      <c r="C888" s="50"/>
      <c r="D888" s="50"/>
      <c r="E888" s="51"/>
      <c r="F888" s="51">
        <f t="shared" si="43"/>
        <v>0</v>
      </c>
      <c r="G888" s="52">
        <f t="shared" si="44"/>
        <v>0</v>
      </c>
      <c r="H888" s="55">
        <f t="shared" si="45"/>
        <v>0</v>
      </c>
    </row>
    <row r="889" spans="1:8" s="54" customFormat="1" hidden="1">
      <c r="A889" s="48" t="str">
        <f>IF((LEN('Copy paste to Here'!G893))&gt;5,((CONCATENATE('Copy paste to Here'!G893," &amp; ",'Copy paste to Here'!D893,"  &amp;  ",'Copy paste to Here'!E893))),"Empty Cell")</f>
        <v>Empty Cell</v>
      </c>
      <c r="B889" s="49">
        <f>'Copy paste to Here'!C893</f>
        <v>0</v>
      </c>
      <c r="C889" s="50"/>
      <c r="D889" s="50"/>
      <c r="E889" s="51"/>
      <c r="F889" s="51">
        <f t="shared" si="43"/>
        <v>0</v>
      </c>
      <c r="G889" s="52">
        <f t="shared" si="44"/>
        <v>0</v>
      </c>
      <c r="H889" s="55">
        <f t="shared" si="45"/>
        <v>0</v>
      </c>
    </row>
    <row r="890" spans="1:8" s="54" customFormat="1" hidden="1">
      <c r="A890" s="48" t="str">
        <f>IF((LEN('Copy paste to Here'!G894))&gt;5,((CONCATENATE('Copy paste to Here'!G894," &amp; ",'Copy paste to Here'!D894,"  &amp;  ",'Copy paste to Here'!E894))),"Empty Cell")</f>
        <v>Empty Cell</v>
      </c>
      <c r="B890" s="49">
        <f>'Copy paste to Here'!C894</f>
        <v>0</v>
      </c>
      <c r="C890" s="50"/>
      <c r="D890" s="50"/>
      <c r="E890" s="51"/>
      <c r="F890" s="51">
        <f t="shared" si="43"/>
        <v>0</v>
      </c>
      <c r="G890" s="52">
        <f t="shared" si="44"/>
        <v>0</v>
      </c>
      <c r="H890" s="55">
        <f t="shared" si="45"/>
        <v>0</v>
      </c>
    </row>
    <row r="891" spans="1:8" s="54" customFormat="1" hidden="1">
      <c r="A891" s="48" t="str">
        <f>IF((LEN('Copy paste to Here'!G895))&gt;5,((CONCATENATE('Copy paste to Here'!G895," &amp; ",'Copy paste to Here'!D895,"  &amp;  ",'Copy paste to Here'!E895))),"Empty Cell")</f>
        <v>Empty Cell</v>
      </c>
      <c r="B891" s="49">
        <f>'Copy paste to Here'!C895</f>
        <v>0</v>
      </c>
      <c r="C891" s="50"/>
      <c r="D891" s="50"/>
      <c r="E891" s="51"/>
      <c r="F891" s="51">
        <f t="shared" si="43"/>
        <v>0</v>
      </c>
      <c r="G891" s="52">
        <f t="shared" si="44"/>
        <v>0</v>
      </c>
      <c r="H891" s="55">
        <f t="shared" si="45"/>
        <v>0</v>
      </c>
    </row>
    <row r="892" spans="1:8" s="54" customFormat="1" hidden="1">
      <c r="A892" s="48" t="str">
        <f>IF((LEN('Copy paste to Here'!G896))&gt;5,((CONCATENATE('Copy paste to Here'!G896," &amp; ",'Copy paste to Here'!D896,"  &amp;  ",'Copy paste to Here'!E896))),"Empty Cell")</f>
        <v>Empty Cell</v>
      </c>
      <c r="B892" s="49">
        <f>'Copy paste to Here'!C896</f>
        <v>0</v>
      </c>
      <c r="C892" s="50"/>
      <c r="D892" s="50"/>
      <c r="E892" s="51"/>
      <c r="F892" s="51">
        <f t="shared" si="43"/>
        <v>0</v>
      </c>
      <c r="G892" s="52">
        <f t="shared" si="44"/>
        <v>0</v>
      </c>
      <c r="H892" s="55">
        <f t="shared" si="45"/>
        <v>0</v>
      </c>
    </row>
    <row r="893" spans="1:8" s="54" customFormat="1" hidden="1">
      <c r="A893" s="48" t="str">
        <f>IF((LEN('Copy paste to Here'!G897))&gt;5,((CONCATENATE('Copy paste to Here'!G897," &amp; ",'Copy paste to Here'!D897,"  &amp;  ",'Copy paste to Here'!E897))),"Empty Cell")</f>
        <v>Empty Cell</v>
      </c>
      <c r="B893" s="49">
        <f>'Copy paste to Here'!C897</f>
        <v>0</v>
      </c>
      <c r="C893" s="50"/>
      <c r="D893" s="50"/>
      <c r="E893" s="51"/>
      <c r="F893" s="51">
        <f t="shared" si="43"/>
        <v>0</v>
      </c>
      <c r="G893" s="52">
        <f t="shared" si="44"/>
        <v>0</v>
      </c>
      <c r="H893" s="55">
        <f t="shared" si="45"/>
        <v>0</v>
      </c>
    </row>
    <row r="894" spans="1:8" s="54" customFormat="1" hidden="1">
      <c r="A894" s="48" t="str">
        <f>IF((LEN('Copy paste to Here'!G898))&gt;5,((CONCATENATE('Copy paste to Here'!G898," &amp; ",'Copy paste to Here'!D898,"  &amp;  ",'Copy paste to Here'!E898))),"Empty Cell")</f>
        <v>Empty Cell</v>
      </c>
      <c r="B894" s="49">
        <f>'Copy paste to Here'!C898</f>
        <v>0</v>
      </c>
      <c r="C894" s="50"/>
      <c r="D894" s="50"/>
      <c r="E894" s="51"/>
      <c r="F894" s="51">
        <f t="shared" si="43"/>
        <v>0</v>
      </c>
      <c r="G894" s="52">
        <f t="shared" si="44"/>
        <v>0</v>
      </c>
      <c r="H894" s="55">
        <f t="shared" si="45"/>
        <v>0</v>
      </c>
    </row>
    <row r="895" spans="1:8" s="54" customFormat="1" hidden="1">
      <c r="A895" s="48" t="str">
        <f>IF((LEN('Copy paste to Here'!G899))&gt;5,((CONCATENATE('Copy paste to Here'!G899," &amp; ",'Copy paste to Here'!D899,"  &amp;  ",'Copy paste to Here'!E899))),"Empty Cell")</f>
        <v>Empty Cell</v>
      </c>
      <c r="B895" s="49">
        <f>'Copy paste to Here'!C899</f>
        <v>0</v>
      </c>
      <c r="C895" s="50"/>
      <c r="D895" s="50"/>
      <c r="E895" s="51"/>
      <c r="F895" s="51">
        <f t="shared" si="43"/>
        <v>0</v>
      </c>
      <c r="G895" s="52">
        <f t="shared" si="44"/>
        <v>0</v>
      </c>
      <c r="H895" s="55">
        <f t="shared" si="45"/>
        <v>0</v>
      </c>
    </row>
    <row r="896" spans="1:8" s="54" customFormat="1" hidden="1">
      <c r="A896" s="48" t="str">
        <f>IF((LEN('Copy paste to Here'!G900))&gt;5,((CONCATENATE('Copy paste to Here'!G900," &amp; ",'Copy paste to Here'!D900,"  &amp;  ",'Copy paste to Here'!E900))),"Empty Cell")</f>
        <v>Empty Cell</v>
      </c>
      <c r="B896" s="49">
        <f>'Copy paste to Here'!C900</f>
        <v>0</v>
      </c>
      <c r="C896" s="50"/>
      <c r="D896" s="50"/>
      <c r="E896" s="51"/>
      <c r="F896" s="51">
        <f t="shared" si="43"/>
        <v>0</v>
      </c>
      <c r="G896" s="52">
        <f t="shared" si="44"/>
        <v>0</v>
      </c>
      <c r="H896" s="55">
        <f t="shared" si="45"/>
        <v>0</v>
      </c>
    </row>
    <row r="897" spans="1:8" s="54" customFormat="1" hidden="1">
      <c r="A897" s="48" t="str">
        <f>IF((LEN('Copy paste to Here'!G901))&gt;5,((CONCATENATE('Copy paste to Here'!G901," &amp; ",'Copy paste to Here'!D901,"  &amp;  ",'Copy paste to Here'!E901))),"Empty Cell")</f>
        <v>Empty Cell</v>
      </c>
      <c r="B897" s="49">
        <f>'Copy paste to Here'!C901</f>
        <v>0</v>
      </c>
      <c r="C897" s="50"/>
      <c r="D897" s="50"/>
      <c r="E897" s="51"/>
      <c r="F897" s="51">
        <f t="shared" si="43"/>
        <v>0</v>
      </c>
      <c r="G897" s="52">
        <f t="shared" si="44"/>
        <v>0</v>
      </c>
      <c r="H897" s="55">
        <f t="shared" si="45"/>
        <v>0</v>
      </c>
    </row>
    <row r="898" spans="1:8" s="54" customFormat="1" hidden="1">
      <c r="A898" s="48" t="str">
        <f>IF((LEN('Copy paste to Here'!G902))&gt;5,((CONCATENATE('Copy paste to Here'!G902," &amp; ",'Copy paste to Here'!D902,"  &amp;  ",'Copy paste to Here'!E902))),"Empty Cell")</f>
        <v>Empty Cell</v>
      </c>
      <c r="B898" s="49">
        <f>'Copy paste to Here'!C902</f>
        <v>0</v>
      </c>
      <c r="C898" s="50"/>
      <c r="D898" s="50"/>
      <c r="E898" s="51"/>
      <c r="F898" s="51">
        <f t="shared" si="43"/>
        <v>0</v>
      </c>
      <c r="G898" s="52">
        <f t="shared" si="44"/>
        <v>0</v>
      </c>
      <c r="H898" s="55">
        <f t="shared" si="45"/>
        <v>0</v>
      </c>
    </row>
    <row r="899" spans="1:8" s="54" customFormat="1" hidden="1">
      <c r="A899" s="48" t="str">
        <f>IF((LEN('Copy paste to Here'!G903))&gt;5,((CONCATENATE('Copy paste to Here'!G903," &amp; ",'Copy paste to Here'!D903,"  &amp;  ",'Copy paste to Here'!E903))),"Empty Cell")</f>
        <v>Empty Cell</v>
      </c>
      <c r="B899" s="49">
        <f>'Copy paste to Here'!C903</f>
        <v>0</v>
      </c>
      <c r="C899" s="50"/>
      <c r="D899" s="50"/>
      <c r="E899" s="51"/>
      <c r="F899" s="51">
        <f t="shared" si="43"/>
        <v>0</v>
      </c>
      <c r="G899" s="52">
        <f t="shared" si="44"/>
        <v>0</v>
      </c>
      <c r="H899" s="55">
        <f t="shared" si="45"/>
        <v>0</v>
      </c>
    </row>
    <row r="900" spans="1:8" s="54" customFormat="1" hidden="1">
      <c r="A900" s="48" t="str">
        <f>IF((LEN('Copy paste to Here'!G904))&gt;5,((CONCATENATE('Copy paste to Here'!G904," &amp; ",'Copy paste to Here'!D904,"  &amp;  ",'Copy paste to Here'!E904))),"Empty Cell")</f>
        <v>Empty Cell</v>
      </c>
      <c r="B900" s="49">
        <f>'Copy paste to Here'!C904</f>
        <v>0</v>
      </c>
      <c r="C900" s="50"/>
      <c r="D900" s="50"/>
      <c r="E900" s="51"/>
      <c r="F900" s="51">
        <f t="shared" si="43"/>
        <v>0</v>
      </c>
      <c r="G900" s="52">
        <f t="shared" si="44"/>
        <v>0</v>
      </c>
      <c r="H900" s="55">
        <f t="shared" si="45"/>
        <v>0</v>
      </c>
    </row>
    <row r="901" spans="1:8" s="54" customFormat="1" hidden="1">
      <c r="A901" s="48" t="str">
        <f>IF((LEN('Copy paste to Here'!G905))&gt;5,((CONCATENATE('Copy paste to Here'!G905," &amp; ",'Copy paste to Here'!D905,"  &amp;  ",'Copy paste to Here'!E905))),"Empty Cell")</f>
        <v>Empty Cell</v>
      </c>
      <c r="B901" s="49">
        <f>'Copy paste to Here'!C905</f>
        <v>0</v>
      </c>
      <c r="C901" s="50"/>
      <c r="D901" s="50"/>
      <c r="E901" s="51"/>
      <c r="F901" s="51">
        <f t="shared" si="43"/>
        <v>0</v>
      </c>
      <c r="G901" s="52">
        <f t="shared" si="44"/>
        <v>0</v>
      </c>
      <c r="H901" s="55">
        <f t="shared" si="45"/>
        <v>0</v>
      </c>
    </row>
    <row r="902" spans="1:8" s="54" customFormat="1" hidden="1">
      <c r="A902" s="48" t="str">
        <f>IF((LEN('Copy paste to Here'!G906))&gt;5,((CONCATENATE('Copy paste to Here'!G906," &amp; ",'Copy paste to Here'!D906,"  &amp;  ",'Copy paste to Here'!E906))),"Empty Cell")</f>
        <v>Empty Cell</v>
      </c>
      <c r="B902" s="49">
        <f>'Copy paste to Here'!C906</f>
        <v>0</v>
      </c>
      <c r="C902" s="50"/>
      <c r="D902" s="50"/>
      <c r="E902" s="51"/>
      <c r="F902" s="51">
        <f t="shared" si="43"/>
        <v>0</v>
      </c>
      <c r="G902" s="52">
        <f t="shared" si="44"/>
        <v>0</v>
      </c>
      <c r="H902" s="55">
        <f t="shared" si="45"/>
        <v>0</v>
      </c>
    </row>
    <row r="903" spans="1:8" s="54" customFormat="1" hidden="1">
      <c r="A903" s="48" t="str">
        <f>IF((LEN('Copy paste to Here'!G907))&gt;5,((CONCATENATE('Copy paste to Here'!G907," &amp; ",'Copy paste to Here'!D907,"  &amp;  ",'Copy paste to Here'!E907))),"Empty Cell")</f>
        <v>Empty Cell</v>
      </c>
      <c r="B903" s="49">
        <f>'Copy paste to Here'!C907</f>
        <v>0</v>
      </c>
      <c r="C903" s="50"/>
      <c r="D903" s="50"/>
      <c r="E903" s="51"/>
      <c r="F903" s="51">
        <f t="shared" si="43"/>
        <v>0</v>
      </c>
      <c r="G903" s="52">
        <f t="shared" si="44"/>
        <v>0</v>
      </c>
      <c r="H903" s="55">
        <f t="shared" si="45"/>
        <v>0</v>
      </c>
    </row>
    <row r="904" spans="1:8" s="54" customFormat="1" hidden="1">
      <c r="A904" s="48" t="str">
        <f>IF((LEN('Copy paste to Here'!G908))&gt;5,((CONCATENATE('Copy paste to Here'!G908," &amp; ",'Copy paste to Here'!D908,"  &amp;  ",'Copy paste to Here'!E908))),"Empty Cell")</f>
        <v>Empty Cell</v>
      </c>
      <c r="B904" s="49">
        <f>'Copy paste to Here'!C908</f>
        <v>0</v>
      </c>
      <c r="C904" s="50"/>
      <c r="D904" s="50"/>
      <c r="E904" s="51"/>
      <c r="F904" s="51">
        <f t="shared" si="43"/>
        <v>0</v>
      </c>
      <c r="G904" s="52">
        <f t="shared" si="44"/>
        <v>0</v>
      </c>
      <c r="H904" s="55">
        <f t="shared" si="45"/>
        <v>0</v>
      </c>
    </row>
    <row r="905" spans="1:8" s="54" customFormat="1" hidden="1">
      <c r="A905" s="48" t="str">
        <f>IF((LEN('Copy paste to Here'!G909))&gt;5,((CONCATENATE('Copy paste to Here'!G909," &amp; ",'Copy paste to Here'!D909,"  &amp;  ",'Copy paste to Here'!E909))),"Empty Cell")</f>
        <v>Empty Cell</v>
      </c>
      <c r="B905" s="49">
        <f>'Copy paste to Here'!C909</f>
        <v>0</v>
      </c>
      <c r="C905" s="50"/>
      <c r="D905" s="50"/>
      <c r="E905" s="51"/>
      <c r="F905" s="51">
        <f t="shared" si="43"/>
        <v>0</v>
      </c>
      <c r="G905" s="52">
        <f t="shared" si="44"/>
        <v>0</v>
      </c>
      <c r="H905" s="55">
        <f t="shared" si="45"/>
        <v>0</v>
      </c>
    </row>
    <row r="906" spans="1:8" s="54" customFormat="1" hidden="1">
      <c r="A906" s="48" t="str">
        <f>IF((LEN('Copy paste to Here'!G910))&gt;5,((CONCATENATE('Copy paste to Here'!G910," &amp; ",'Copy paste to Here'!D910,"  &amp;  ",'Copy paste to Here'!E910))),"Empty Cell")</f>
        <v>Empty Cell</v>
      </c>
      <c r="B906" s="49">
        <f>'Copy paste to Here'!C910</f>
        <v>0</v>
      </c>
      <c r="C906" s="50"/>
      <c r="D906" s="50"/>
      <c r="E906" s="51"/>
      <c r="F906" s="51">
        <f t="shared" si="43"/>
        <v>0</v>
      </c>
      <c r="G906" s="52">
        <f t="shared" si="44"/>
        <v>0</v>
      </c>
      <c r="H906" s="55">
        <f t="shared" si="45"/>
        <v>0</v>
      </c>
    </row>
    <row r="907" spans="1:8" s="54" customFormat="1" hidden="1">
      <c r="A907" s="48" t="str">
        <f>IF((LEN('Copy paste to Here'!G911))&gt;5,((CONCATENATE('Copy paste to Here'!G911," &amp; ",'Copy paste to Here'!D911,"  &amp;  ",'Copy paste to Here'!E911))),"Empty Cell")</f>
        <v>Empty Cell</v>
      </c>
      <c r="B907" s="49">
        <f>'Copy paste to Here'!C911</f>
        <v>0</v>
      </c>
      <c r="C907" s="50"/>
      <c r="D907" s="50"/>
      <c r="E907" s="51"/>
      <c r="F907" s="51">
        <f t="shared" si="43"/>
        <v>0</v>
      </c>
      <c r="G907" s="52">
        <f t="shared" si="44"/>
        <v>0</v>
      </c>
      <c r="H907" s="55">
        <f t="shared" si="45"/>
        <v>0</v>
      </c>
    </row>
    <row r="908" spans="1:8" s="54" customFormat="1" hidden="1">
      <c r="A908" s="48" t="str">
        <f>IF((LEN('Copy paste to Here'!G912))&gt;5,((CONCATENATE('Copy paste to Here'!G912," &amp; ",'Copy paste to Here'!D912,"  &amp;  ",'Copy paste to Here'!E912))),"Empty Cell")</f>
        <v>Empty Cell</v>
      </c>
      <c r="B908" s="49">
        <f>'Copy paste to Here'!C912</f>
        <v>0</v>
      </c>
      <c r="C908" s="50"/>
      <c r="D908" s="50"/>
      <c r="E908" s="51"/>
      <c r="F908" s="51">
        <f t="shared" si="43"/>
        <v>0</v>
      </c>
      <c r="G908" s="52">
        <f t="shared" si="44"/>
        <v>0</v>
      </c>
      <c r="H908" s="55">
        <f t="shared" si="45"/>
        <v>0</v>
      </c>
    </row>
    <row r="909" spans="1:8" s="54" customFormat="1" hidden="1">
      <c r="A909" s="48" t="str">
        <f>IF((LEN('Copy paste to Here'!G913))&gt;5,((CONCATENATE('Copy paste to Here'!G913," &amp; ",'Copy paste to Here'!D913,"  &amp;  ",'Copy paste to Here'!E913))),"Empty Cell")</f>
        <v>Empty Cell</v>
      </c>
      <c r="B909" s="49">
        <f>'Copy paste to Here'!C913</f>
        <v>0</v>
      </c>
      <c r="C909" s="50"/>
      <c r="D909" s="50"/>
      <c r="E909" s="51"/>
      <c r="F909" s="51">
        <f t="shared" si="43"/>
        <v>0</v>
      </c>
      <c r="G909" s="52">
        <f t="shared" si="44"/>
        <v>0</v>
      </c>
      <c r="H909" s="55">
        <f t="shared" si="45"/>
        <v>0</v>
      </c>
    </row>
    <row r="910" spans="1:8" s="54" customFormat="1" hidden="1">
      <c r="A910" s="48" t="str">
        <f>IF((LEN('Copy paste to Here'!G914))&gt;5,((CONCATENATE('Copy paste to Here'!G914," &amp; ",'Copy paste to Here'!D914,"  &amp;  ",'Copy paste to Here'!E914))),"Empty Cell")</f>
        <v>Empty Cell</v>
      </c>
      <c r="B910" s="49">
        <f>'Copy paste to Here'!C914</f>
        <v>0</v>
      </c>
      <c r="C910" s="50"/>
      <c r="D910" s="50"/>
      <c r="E910" s="51"/>
      <c r="F910" s="51">
        <f t="shared" si="43"/>
        <v>0</v>
      </c>
      <c r="G910" s="52">
        <f t="shared" si="44"/>
        <v>0</v>
      </c>
      <c r="H910" s="55">
        <f t="shared" si="45"/>
        <v>0</v>
      </c>
    </row>
    <row r="911" spans="1:8" s="54" customFormat="1" hidden="1">
      <c r="A911" s="48" t="str">
        <f>IF((LEN('Copy paste to Here'!G915))&gt;5,((CONCATENATE('Copy paste to Here'!G915," &amp; ",'Copy paste to Here'!D915,"  &amp;  ",'Copy paste to Here'!E915))),"Empty Cell")</f>
        <v>Empty Cell</v>
      </c>
      <c r="B911" s="49">
        <f>'Copy paste to Here'!C915</f>
        <v>0</v>
      </c>
      <c r="C911" s="50"/>
      <c r="D911" s="50"/>
      <c r="E911" s="51"/>
      <c r="F911" s="51">
        <f t="shared" si="43"/>
        <v>0</v>
      </c>
      <c r="G911" s="52">
        <f t="shared" si="44"/>
        <v>0</v>
      </c>
      <c r="H911" s="55">
        <f t="shared" si="45"/>
        <v>0</v>
      </c>
    </row>
    <row r="912" spans="1:8" s="54" customFormat="1" hidden="1">
      <c r="A912" s="48" t="str">
        <f>IF((LEN('Copy paste to Here'!G916))&gt;5,((CONCATENATE('Copy paste to Here'!G916," &amp; ",'Copy paste to Here'!D916,"  &amp;  ",'Copy paste to Here'!E916))),"Empty Cell")</f>
        <v>Empty Cell</v>
      </c>
      <c r="B912" s="49">
        <f>'Copy paste to Here'!C916</f>
        <v>0</v>
      </c>
      <c r="C912" s="50"/>
      <c r="D912" s="50"/>
      <c r="E912" s="51"/>
      <c r="F912" s="51">
        <f t="shared" si="43"/>
        <v>0</v>
      </c>
      <c r="G912" s="52">
        <f t="shared" si="44"/>
        <v>0</v>
      </c>
      <c r="H912" s="55">
        <f t="shared" si="45"/>
        <v>0</v>
      </c>
    </row>
    <row r="913" spans="1:8" s="54" customFormat="1" hidden="1">
      <c r="A913" s="48" t="str">
        <f>IF((LEN('Copy paste to Here'!G917))&gt;5,((CONCATENATE('Copy paste to Here'!G917," &amp; ",'Copy paste to Here'!D917,"  &amp;  ",'Copy paste to Here'!E917))),"Empty Cell")</f>
        <v>Empty Cell</v>
      </c>
      <c r="B913" s="49">
        <f>'Copy paste to Here'!C917</f>
        <v>0</v>
      </c>
      <c r="C913" s="50"/>
      <c r="D913" s="50"/>
      <c r="E913" s="51"/>
      <c r="F913" s="51">
        <f t="shared" si="43"/>
        <v>0</v>
      </c>
      <c r="G913" s="52">
        <f t="shared" si="44"/>
        <v>0</v>
      </c>
      <c r="H913" s="55">
        <f t="shared" si="45"/>
        <v>0</v>
      </c>
    </row>
    <row r="914" spans="1:8" s="54" customFormat="1" hidden="1">
      <c r="A914" s="48" t="str">
        <f>IF((LEN('Copy paste to Here'!G918))&gt;5,((CONCATENATE('Copy paste to Here'!G918," &amp; ",'Copy paste to Here'!D918,"  &amp;  ",'Copy paste to Here'!E918))),"Empty Cell")</f>
        <v>Empty Cell</v>
      </c>
      <c r="B914" s="49">
        <f>'Copy paste to Here'!C918</f>
        <v>0</v>
      </c>
      <c r="C914" s="50"/>
      <c r="D914" s="50"/>
      <c r="E914" s="51"/>
      <c r="F914" s="51">
        <f t="shared" si="43"/>
        <v>0</v>
      </c>
      <c r="G914" s="52">
        <f t="shared" si="44"/>
        <v>0</v>
      </c>
      <c r="H914" s="55">
        <f t="shared" si="45"/>
        <v>0</v>
      </c>
    </row>
    <row r="915" spans="1:8" s="54" customFormat="1" hidden="1">
      <c r="A915" s="48" t="str">
        <f>IF((LEN('Copy paste to Here'!G919))&gt;5,((CONCATENATE('Copy paste to Here'!G919," &amp; ",'Copy paste to Here'!D919,"  &amp;  ",'Copy paste to Here'!E919))),"Empty Cell")</f>
        <v>Empty Cell</v>
      </c>
      <c r="B915" s="49">
        <f>'Copy paste to Here'!C919</f>
        <v>0</v>
      </c>
      <c r="C915" s="50"/>
      <c r="D915" s="50"/>
      <c r="E915" s="51"/>
      <c r="F915" s="51">
        <f t="shared" ref="F915:F978" si="46">D915*E915</f>
        <v>0</v>
      </c>
      <c r="G915" s="52">
        <f t="shared" ref="G915:G978" si="47">E915*$E$14</f>
        <v>0</v>
      </c>
      <c r="H915" s="55">
        <f t="shared" ref="H915:H978" si="48">D915*G915</f>
        <v>0</v>
      </c>
    </row>
    <row r="916" spans="1:8" s="54" customFormat="1" hidden="1">
      <c r="A916" s="48" t="str">
        <f>IF((LEN('Copy paste to Here'!G920))&gt;5,((CONCATENATE('Copy paste to Here'!G920," &amp; ",'Copy paste to Here'!D920,"  &amp;  ",'Copy paste to Here'!E920))),"Empty Cell")</f>
        <v>Empty Cell</v>
      </c>
      <c r="B916" s="49">
        <f>'Copy paste to Here'!C920</f>
        <v>0</v>
      </c>
      <c r="C916" s="50"/>
      <c r="D916" s="50"/>
      <c r="E916" s="51"/>
      <c r="F916" s="51">
        <f t="shared" si="46"/>
        <v>0</v>
      </c>
      <c r="G916" s="52">
        <f t="shared" si="47"/>
        <v>0</v>
      </c>
      <c r="H916" s="55">
        <f t="shared" si="48"/>
        <v>0</v>
      </c>
    </row>
    <row r="917" spans="1:8" s="54" customFormat="1" hidden="1">
      <c r="A917" s="48" t="str">
        <f>IF((LEN('Copy paste to Here'!G921))&gt;5,((CONCATENATE('Copy paste to Here'!G921," &amp; ",'Copy paste to Here'!D921,"  &amp;  ",'Copy paste to Here'!E921))),"Empty Cell")</f>
        <v>Empty Cell</v>
      </c>
      <c r="B917" s="49">
        <f>'Copy paste to Here'!C921</f>
        <v>0</v>
      </c>
      <c r="C917" s="50"/>
      <c r="D917" s="50"/>
      <c r="E917" s="51"/>
      <c r="F917" s="51">
        <f t="shared" si="46"/>
        <v>0</v>
      </c>
      <c r="G917" s="52">
        <f t="shared" si="47"/>
        <v>0</v>
      </c>
      <c r="H917" s="55">
        <f t="shared" si="48"/>
        <v>0</v>
      </c>
    </row>
    <row r="918" spans="1:8" s="54" customFormat="1" hidden="1">
      <c r="A918" s="48" t="str">
        <f>IF((LEN('Copy paste to Here'!G922))&gt;5,((CONCATENATE('Copy paste to Here'!G922," &amp; ",'Copy paste to Here'!D922,"  &amp;  ",'Copy paste to Here'!E922))),"Empty Cell")</f>
        <v>Empty Cell</v>
      </c>
      <c r="B918" s="49">
        <f>'Copy paste to Here'!C922</f>
        <v>0</v>
      </c>
      <c r="C918" s="50"/>
      <c r="D918" s="50"/>
      <c r="E918" s="51"/>
      <c r="F918" s="51">
        <f t="shared" si="46"/>
        <v>0</v>
      </c>
      <c r="G918" s="52">
        <f t="shared" si="47"/>
        <v>0</v>
      </c>
      <c r="H918" s="55">
        <f t="shared" si="48"/>
        <v>0</v>
      </c>
    </row>
    <row r="919" spans="1:8" s="54" customFormat="1" hidden="1">
      <c r="A919" s="48" t="str">
        <f>IF((LEN('Copy paste to Here'!G923))&gt;5,((CONCATENATE('Copy paste to Here'!G923," &amp; ",'Copy paste to Here'!D923,"  &amp;  ",'Copy paste to Here'!E923))),"Empty Cell")</f>
        <v>Empty Cell</v>
      </c>
      <c r="B919" s="49">
        <f>'Copy paste to Here'!C923</f>
        <v>0</v>
      </c>
      <c r="C919" s="50"/>
      <c r="D919" s="50"/>
      <c r="E919" s="51"/>
      <c r="F919" s="51">
        <f t="shared" si="46"/>
        <v>0</v>
      </c>
      <c r="G919" s="52">
        <f t="shared" si="47"/>
        <v>0</v>
      </c>
      <c r="H919" s="55">
        <f t="shared" si="48"/>
        <v>0</v>
      </c>
    </row>
    <row r="920" spans="1:8" s="54" customFormat="1" hidden="1">
      <c r="A920" s="48" t="str">
        <f>IF((LEN('Copy paste to Here'!G924))&gt;5,((CONCATENATE('Copy paste to Here'!G924," &amp; ",'Copy paste to Here'!D924,"  &amp;  ",'Copy paste to Here'!E924))),"Empty Cell")</f>
        <v>Empty Cell</v>
      </c>
      <c r="B920" s="49">
        <f>'Copy paste to Here'!C924</f>
        <v>0</v>
      </c>
      <c r="C920" s="50"/>
      <c r="D920" s="50"/>
      <c r="E920" s="51"/>
      <c r="F920" s="51">
        <f t="shared" si="46"/>
        <v>0</v>
      </c>
      <c r="G920" s="52">
        <f t="shared" si="47"/>
        <v>0</v>
      </c>
      <c r="H920" s="55">
        <f t="shared" si="48"/>
        <v>0</v>
      </c>
    </row>
    <row r="921" spans="1:8" s="54" customFormat="1" hidden="1">
      <c r="A921" s="48" t="str">
        <f>IF((LEN('Copy paste to Here'!G925))&gt;5,((CONCATENATE('Copy paste to Here'!G925," &amp; ",'Copy paste to Here'!D925,"  &amp;  ",'Copy paste to Here'!E925))),"Empty Cell")</f>
        <v>Empty Cell</v>
      </c>
      <c r="B921" s="49">
        <f>'Copy paste to Here'!C925</f>
        <v>0</v>
      </c>
      <c r="C921" s="50"/>
      <c r="D921" s="50"/>
      <c r="E921" s="51"/>
      <c r="F921" s="51">
        <f t="shared" si="46"/>
        <v>0</v>
      </c>
      <c r="G921" s="52">
        <f t="shared" si="47"/>
        <v>0</v>
      </c>
      <c r="H921" s="55">
        <f t="shared" si="48"/>
        <v>0</v>
      </c>
    </row>
    <row r="922" spans="1:8" s="54" customFormat="1" hidden="1">
      <c r="A922" s="48" t="str">
        <f>IF((LEN('Copy paste to Here'!G926))&gt;5,((CONCATENATE('Copy paste to Here'!G926," &amp; ",'Copy paste to Here'!D926,"  &amp;  ",'Copy paste to Here'!E926))),"Empty Cell")</f>
        <v>Empty Cell</v>
      </c>
      <c r="B922" s="49">
        <f>'Copy paste to Here'!C926</f>
        <v>0</v>
      </c>
      <c r="C922" s="50"/>
      <c r="D922" s="50"/>
      <c r="E922" s="51"/>
      <c r="F922" s="51">
        <f t="shared" si="46"/>
        <v>0</v>
      </c>
      <c r="G922" s="52">
        <f t="shared" si="47"/>
        <v>0</v>
      </c>
      <c r="H922" s="55">
        <f t="shared" si="48"/>
        <v>0</v>
      </c>
    </row>
    <row r="923" spans="1:8" s="54" customFormat="1" hidden="1">
      <c r="A923" s="48" t="str">
        <f>IF((LEN('Copy paste to Here'!G927))&gt;5,((CONCATENATE('Copy paste to Here'!G927," &amp; ",'Copy paste to Here'!D927,"  &amp;  ",'Copy paste to Here'!E927))),"Empty Cell")</f>
        <v>Empty Cell</v>
      </c>
      <c r="B923" s="49">
        <f>'Copy paste to Here'!C927</f>
        <v>0</v>
      </c>
      <c r="C923" s="50"/>
      <c r="D923" s="50"/>
      <c r="E923" s="51"/>
      <c r="F923" s="51">
        <f t="shared" si="46"/>
        <v>0</v>
      </c>
      <c r="G923" s="52">
        <f t="shared" si="47"/>
        <v>0</v>
      </c>
      <c r="H923" s="55">
        <f t="shared" si="48"/>
        <v>0</v>
      </c>
    </row>
    <row r="924" spans="1:8" s="54" customFormat="1" hidden="1">
      <c r="A924" s="48" t="str">
        <f>IF((LEN('Copy paste to Here'!G928))&gt;5,((CONCATENATE('Copy paste to Here'!G928," &amp; ",'Copy paste to Here'!D928,"  &amp;  ",'Copy paste to Here'!E928))),"Empty Cell")</f>
        <v>Empty Cell</v>
      </c>
      <c r="B924" s="49">
        <f>'Copy paste to Here'!C928</f>
        <v>0</v>
      </c>
      <c r="C924" s="50"/>
      <c r="D924" s="50"/>
      <c r="E924" s="51"/>
      <c r="F924" s="51">
        <f t="shared" si="46"/>
        <v>0</v>
      </c>
      <c r="G924" s="52">
        <f t="shared" si="47"/>
        <v>0</v>
      </c>
      <c r="H924" s="55">
        <f t="shared" si="48"/>
        <v>0</v>
      </c>
    </row>
    <row r="925" spans="1:8" s="54" customFormat="1" hidden="1">
      <c r="A925" s="48" t="str">
        <f>IF((LEN('Copy paste to Here'!G929))&gt;5,((CONCATENATE('Copy paste to Here'!G929," &amp; ",'Copy paste to Here'!D929,"  &amp;  ",'Copy paste to Here'!E929))),"Empty Cell")</f>
        <v>Empty Cell</v>
      </c>
      <c r="B925" s="49">
        <f>'Copy paste to Here'!C929</f>
        <v>0</v>
      </c>
      <c r="C925" s="50"/>
      <c r="D925" s="50"/>
      <c r="E925" s="51"/>
      <c r="F925" s="51">
        <f t="shared" si="46"/>
        <v>0</v>
      </c>
      <c r="G925" s="52">
        <f t="shared" si="47"/>
        <v>0</v>
      </c>
      <c r="H925" s="55">
        <f t="shared" si="48"/>
        <v>0</v>
      </c>
    </row>
    <row r="926" spans="1:8" s="54" customFormat="1" hidden="1">
      <c r="A926" s="48" t="str">
        <f>IF((LEN('Copy paste to Here'!G930))&gt;5,((CONCATENATE('Copy paste to Here'!G930," &amp; ",'Copy paste to Here'!D930,"  &amp;  ",'Copy paste to Here'!E930))),"Empty Cell")</f>
        <v>Empty Cell</v>
      </c>
      <c r="B926" s="49">
        <f>'Copy paste to Here'!C930</f>
        <v>0</v>
      </c>
      <c r="C926" s="50"/>
      <c r="D926" s="50"/>
      <c r="E926" s="51"/>
      <c r="F926" s="51">
        <f t="shared" si="46"/>
        <v>0</v>
      </c>
      <c r="G926" s="52">
        <f t="shared" si="47"/>
        <v>0</v>
      </c>
      <c r="H926" s="55">
        <f t="shared" si="48"/>
        <v>0</v>
      </c>
    </row>
    <row r="927" spans="1:8" s="54" customFormat="1" hidden="1">
      <c r="A927" s="48" t="str">
        <f>IF((LEN('Copy paste to Here'!G931))&gt;5,((CONCATENATE('Copy paste to Here'!G931," &amp; ",'Copy paste to Here'!D931,"  &amp;  ",'Copy paste to Here'!E931))),"Empty Cell")</f>
        <v>Empty Cell</v>
      </c>
      <c r="B927" s="49">
        <f>'Copy paste to Here'!C931</f>
        <v>0</v>
      </c>
      <c r="C927" s="50"/>
      <c r="D927" s="50"/>
      <c r="E927" s="51"/>
      <c r="F927" s="51">
        <f t="shared" si="46"/>
        <v>0</v>
      </c>
      <c r="G927" s="52">
        <f t="shared" si="47"/>
        <v>0</v>
      </c>
      <c r="H927" s="55">
        <f t="shared" si="48"/>
        <v>0</v>
      </c>
    </row>
    <row r="928" spans="1:8" s="54" customFormat="1" hidden="1">
      <c r="A928" s="48" t="str">
        <f>IF((LEN('Copy paste to Here'!G932))&gt;5,((CONCATENATE('Copy paste to Here'!G932," &amp; ",'Copy paste to Here'!D932,"  &amp;  ",'Copy paste to Here'!E932))),"Empty Cell")</f>
        <v>Empty Cell</v>
      </c>
      <c r="B928" s="49">
        <f>'Copy paste to Here'!C932</f>
        <v>0</v>
      </c>
      <c r="C928" s="50"/>
      <c r="D928" s="50"/>
      <c r="E928" s="51"/>
      <c r="F928" s="51">
        <f t="shared" si="46"/>
        <v>0</v>
      </c>
      <c r="G928" s="52">
        <f t="shared" si="47"/>
        <v>0</v>
      </c>
      <c r="H928" s="55">
        <f t="shared" si="48"/>
        <v>0</v>
      </c>
    </row>
    <row r="929" spans="1:8" s="54" customFormat="1" hidden="1">
      <c r="A929" s="48" t="str">
        <f>IF((LEN('Copy paste to Here'!G933))&gt;5,((CONCATENATE('Copy paste to Here'!G933," &amp; ",'Copy paste to Here'!D933,"  &amp;  ",'Copy paste to Here'!E933))),"Empty Cell")</f>
        <v>Empty Cell</v>
      </c>
      <c r="B929" s="49">
        <f>'Copy paste to Here'!C933</f>
        <v>0</v>
      </c>
      <c r="C929" s="50"/>
      <c r="D929" s="50"/>
      <c r="E929" s="51"/>
      <c r="F929" s="51">
        <f t="shared" si="46"/>
        <v>0</v>
      </c>
      <c r="G929" s="52">
        <f t="shared" si="47"/>
        <v>0</v>
      </c>
      <c r="H929" s="55">
        <f t="shared" si="48"/>
        <v>0</v>
      </c>
    </row>
    <row r="930" spans="1:8" s="54" customFormat="1" hidden="1">
      <c r="A930" s="48" t="str">
        <f>IF((LEN('Copy paste to Here'!G934))&gt;5,((CONCATENATE('Copy paste to Here'!G934," &amp; ",'Copy paste to Here'!D934,"  &amp;  ",'Copy paste to Here'!E934))),"Empty Cell")</f>
        <v>Empty Cell</v>
      </c>
      <c r="B930" s="49">
        <f>'Copy paste to Here'!C934</f>
        <v>0</v>
      </c>
      <c r="C930" s="50"/>
      <c r="D930" s="50"/>
      <c r="E930" s="51"/>
      <c r="F930" s="51">
        <f t="shared" si="46"/>
        <v>0</v>
      </c>
      <c r="G930" s="52">
        <f t="shared" si="47"/>
        <v>0</v>
      </c>
      <c r="H930" s="55">
        <f t="shared" si="48"/>
        <v>0</v>
      </c>
    </row>
    <row r="931" spans="1:8" s="54" customFormat="1" hidden="1">
      <c r="A931" s="48" t="str">
        <f>IF((LEN('Copy paste to Here'!G935))&gt;5,((CONCATENATE('Copy paste to Here'!G935," &amp; ",'Copy paste to Here'!D935,"  &amp;  ",'Copy paste to Here'!E935))),"Empty Cell")</f>
        <v>Empty Cell</v>
      </c>
      <c r="B931" s="49">
        <f>'Copy paste to Here'!C935</f>
        <v>0</v>
      </c>
      <c r="C931" s="50"/>
      <c r="D931" s="50"/>
      <c r="E931" s="51"/>
      <c r="F931" s="51">
        <f t="shared" si="46"/>
        <v>0</v>
      </c>
      <c r="G931" s="52">
        <f t="shared" si="47"/>
        <v>0</v>
      </c>
      <c r="H931" s="55">
        <f t="shared" si="48"/>
        <v>0</v>
      </c>
    </row>
    <row r="932" spans="1:8" s="54" customFormat="1" hidden="1">
      <c r="A932" s="48" t="str">
        <f>IF((LEN('Copy paste to Here'!G936))&gt;5,((CONCATENATE('Copy paste to Here'!G936," &amp; ",'Copy paste to Here'!D936,"  &amp;  ",'Copy paste to Here'!E936))),"Empty Cell")</f>
        <v>Empty Cell</v>
      </c>
      <c r="B932" s="49">
        <f>'Copy paste to Here'!C936</f>
        <v>0</v>
      </c>
      <c r="C932" s="50"/>
      <c r="D932" s="50"/>
      <c r="E932" s="51"/>
      <c r="F932" s="51">
        <f t="shared" si="46"/>
        <v>0</v>
      </c>
      <c r="G932" s="52">
        <f t="shared" si="47"/>
        <v>0</v>
      </c>
      <c r="H932" s="55">
        <f t="shared" si="48"/>
        <v>0</v>
      </c>
    </row>
    <row r="933" spans="1:8" s="54" customFormat="1" hidden="1">
      <c r="A933" s="48" t="str">
        <f>IF((LEN('Copy paste to Here'!G937))&gt;5,((CONCATENATE('Copy paste to Here'!G937," &amp; ",'Copy paste to Here'!D937,"  &amp;  ",'Copy paste to Here'!E937))),"Empty Cell")</f>
        <v>Empty Cell</v>
      </c>
      <c r="B933" s="49">
        <f>'Copy paste to Here'!C937</f>
        <v>0</v>
      </c>
      <c r="C933" s="50"/>
      <c r="D933" s="50"/>
      <c r="E933" s="51"/>
      <c r="F933" s="51">
        <f t="shared" si="46"/>
        <v>0</v>
      </c>
      <c r="G933" s="52">
        <f t="shared" si="47"/>
        <v>0</v>
      </c>
      <c r="H933" s="55">
        <f t="shared" si="48"/>
        <v>0</v>
      </c>
    </row>
    <row r="934" spans="1:8" s="54" customFormat="1" hidden="1">
      <c r="A934" s="48" t="str">
        <f>IF((LEN('Copy paste to Here'!G938))&gt;5,((CONCATENATE('Copy paste to Here'!G938," &amp; ",'Copy paste to Here'!D938,"  &amp;  ",'Copy paste to Here'!E938))),"Empty Cell")</f>
        <v>Empty Cell</v>
      </c>
      <c r="B934" s="49">
        <f>'Copy paste to Here'!C938</f>
        <v>0</v>
      </c>
      <c r="C934" s="50"/>
      <c r="D934" s="50"/>
      <c r="E934" s="51"/>
      <c r="F934" s="51">
        <f t="shared" si="46"/>
        <v>0</v>
      </c>
      <c r="G934" s="52">
        <f t="shared" si="47"/>
        <v>0</v>
      </c>
      <c r="H934" s="55">
        <f t="shared" si="48"/>
        <v>0</v>
      </c>
    </row>
    <row r="935" spans="1:8" s="54" customFormat="1" hidden="1">
      <c r="A935" s="48" t="str">
        <f>IF((LEN('Copy paste to Here'!G939))&gt;5,((CONCATENATE('Copy paste to Here'!G939," &amp; ",'Copy paste to Here'!D939,"  &amp;  ",'Copy paste to Here'!E939))),"Empty Cell")</f>
        <v>Empty Cell</v>
      </c>
      <c r="B935" s="49">
        <f>'Copy paste to Here'!C939</f>
        <v>0</v>
      </c>
      <c r="C935" s="50"/>
      <c r="D935" s="50"/>
      <c r="E935" s="51"/>
      <c r="F935" s="51">
        <f t="shared" si="46"/>
        <v>0</v>
      </c>
      <c r="G935" s="52">
        <f t="shared" si="47"/>
        <v>0</v>
      </c>
      <c r="H935" s="55">
        <f t="shared" si="48"/>
        <v>0</v>
      </c>
    </row>
    <row r="936" spans="1:8" s="54" customFormat="1" hidden="1">
      <c r="A936" s="48" t="str">
        <f>IF((LEN('Copy paste to Here'!G940))&gt;5,((CONCATENATE('Copy paste to Here'!G940," &amp; ",'Copy paste to Here'!D940,"  &amp;  ",'Copy paste to Here'!E940))),"Empty Cell")</f>
        <v>Empty Cell</v>
      </c>
      <c r="B936" s="49">
        <f>'Copy paste to Here'!C940</f>
        <v>0</v>
      </c>
      <c r="C936" s="50"/>
      <c r="D936" s="50"/>
      <c r="E936" s="51"/>
      <c r="F936" s="51">
        <f t="shared" si="46"/>
        <v>0</v>
      </c>
      <c r="G936" s="52">
        <f t="shared" si="47"/>
        <v>0</v>
      </c>
      <c r="H936" s="55">
        <f t="shared" si="48"/>
        <v>0</v>
      </c>
    </row>
    <row r="937" spans="1:8" s="54" customFormat="1" hidden="1">
      <c r="A937" s="48" t="str">
        <f>IF((LEN('Copy paste to Here'!G941))&gt;5,((CONCATENATE('Copy paste to Here'!G941," &amp; ",'Copy paste to Here'!D941,"  &amp;  ",'Copy paste to Here'!E941))),"Empty Cell")</f>
        <v>Empty Cell</v>
      </c>
      <c r="B937" s="49">
        <f>'Copy paste to Here'!C941</f>
        <v>0</v>
      </c>
      <c r="C937" s="50"/>
      <c r="D937" s="50"/>
      <c r="E937" s="51"/>
      <c r="F937" s="51">
        <f t="shared" si="46"/>
        <v>0</v>
      </c>
      <c r="G937" s="52">
        <f t="shared" si="47"/>
        <v>0</v>
      </c>
      <c r="H937" s="55">
        <f t="shared" si="48"/>
        <v>0</v>
      </c>
    </row>
    <row r="938" spans="1:8" s="54" customFormat="1" hidden="1">
      <c r="A938" s="48" t="str">
        <f>IF((LEN('Copy paste to Here'!G942))&gt;5,((CONCATENATE('Copy paste to Here'!G942," &amp; ",'Copy paste to Here'!D942,"  &amp;  ",'Copy paste to Here'!E942))),"Empty Cell")</f>
        <v>Empty Cell</v>
      </c>
      <c r="B938" s="49">
        <f>'Copy paste to Here'!C942</f>
        <v>0</v>
      </c>
      <c r="C938" s="50"/>
      <c r="D938" s="50"/>
      <c r="E938" s="51"/>
      <c r="F938" s="51">
        <f t="shared" si="46"/>
        <v>0</v>
      </c>
      <c r="G938" s="52">
        <f t="shared" si="47"/>
        <v>0</v>
      </c>
      <c r="H938" s="55">
        <f t="shared" si="48"/>
        <v>0</v>
      </c>
    </row>
    <row r="939" spans="1:8" s="54" customFormat="1" hidden="1">
      <c r="A939" s="48" t="str">
        <f>IF((LEN('Copy paste to Here'!G943))&gt;5,((CONCATENATE('Copy paste to Here'!G943," &amp; ",'Copy paste to Here'!D943,"  &amp;  ",'Copy paste to Here'!E943))),"Empty Cell")</f>
        <v>Empty Cell</v>
      </c>
      <c r="B939" s="49">
        <f>'Copy paste to Here'!C943</f>
        <v>0</v>
      </c>
      <c r="C939" s="50"/>
      <c r="D939" s="50"/>
      <c r="E939" s="51"/>
      <c r="F939" s="51">
        <f t="shared" si="46"/>
        <v>0</v>
      </c>
      <c r="G939" s="52">
        <f t="shared" si="47"/>
        <v>0</v>
      </c>
      <c r="H939" s="55">
        <f t="shared" si="48"/>
        <v>0</v>
      </c>
    </row>
    <row r="940" spans="1:8" s="54" customFormat="1" hidden="1">
      <c r="A940" s="48" t="str">
        <f>IF((LEN('Copy paste to Here'!G944))&gt;5,((CONCATENATE('Copy paste to Here'!G944," &amp; ",'Copy paste to Here'!D944,"  &amp;  ",'Copy paste to Here'!E944))),"Empty Cell")</f>
        <v>Empty Cell</v>
      </c>
      <c r="B940" s="49">
        <f>'Copy paste to Here'!C944</f>
        <v>0</v>
      </c>
      <c r="C940" s="50"/>
      <c r="D940" s="50"/>
      <c r="E940" s="51"/>
      <c r="F940" s="51">
        <f t="shared" si="46"/>
        <v>0</v>
      </c>
      <c r="G940" s="52">
        <f t="shared" si="47"/>
        <v>0</v>
      </c>
      <c r="H940" s="55">
        <f t="shared" si="48"/>
        <v>0</v>
      </c>
    </row>
    <row r="941" spans="1:8" s="54" customFormat="1" hidden="1">
      <c r="A941" s="48" t="str">
        <f>IF((LEN('Copy paste to Here'!G945))&gt;5,((CONCATENATE('Copy paste to Here'!G945," &amp; ",'Copy paste to Here'!D945,"  &amp;  ",'Copy paste to Here'!E945))),"Empty Cell")</f>
        <v>Empty Cell</v>
      </c>
      <c r="B941" s="49">
        <f>'Copy paste to Here'!C945</f>
        <v>0</v>
      </c>
      <c r="C941" s="50"/>
      <c r="D941" s="50"/>
      <c r="E941" s="51"/>
      <c r="F941" s="51">
        <f t="shared" si="46"/>
        <v>0</v>
      </c>
      <c r="G941" s="52">
        <f t="shared" si="47"/>
        <v>0</v>
      </c>
      <c r="H941" s="55">
        <f t="shared" si="48"/>
        <v>0</v>
      </c>
    </row>
    <row r="942" spans="1:8" s="54" customFormat="1" hidden="1">
      <c r="A942" s="48" t="str">
        <f>IF((LEN('Copy paste to Here'!G946))&gt;5,((CONCATENATE('Copy paste to Here'!G946," &amp; ",'Copy paste to Here'!D946,"  &amp;  ",'Copy paste to Here'!E946))),"Empty Cell")</f>
        <v>Empty Cell</v>
      </c>
      <c r="B942" s="49">
        <f>'Copy paste to Here'!C946</f>
        <v>0</v>
      </c>
      <c r="C942" s="50"/>
      <c r="D942" s="50"/>
      <c r="E942" s="51"/>
      <c r="F942" s="51">
        <f t="shared" si="46"/>
        <v>0</v>
      </c>
      <c r="G942" s="52">
        <f t="shared" si="47"/>
        <v>0</v>
      </c>
      <c r="H942" s="55">
        <f t="shared" si="48"/>
        <v>0</v>
      </c>
    </row>
    <row r="943" spans="1:8" s="54" customFormat="1" hidden="1">
      <c r="A943" s="48" t="str">
        <f>IF((LEN('Copy paste to Here'!G947))&gt;5,((CONCATENATE('Copy paste to Here'!G947," &amp; ",'Copy paste to Here'!D947,"  &amp;  ",'Copy paste to Here'!E947))),"Empty Cell")</f>
        <v>Empty Cell</v>
      </c>
      <c r="B943" s="49">
        <f>'Copy paste to Here'!C947</f>
        <v>0</v>
      </c>
      <c r="C943" s="50"/>
      <c r="D943" s="50"/>
      <c r="E943" s="51"/>
      <c r="F943" s="51">
        <f t="shared" si="46"/>
        <v>0</v>
      </c>
      <c r="G943" s="52">
        <f t="shared" si="47"/>
        <v>0</v>
      </c>
      <c r="H943" s="55">
        <f t="shared" si="48"/>
        <v>0</v>
      </c>
    </row>
    <row r="944" spans="1:8" s="54" customFormat="1" hidden="1">
      <c r="A944" s="48" t="str">
        <f>IF((LEN('Copy paste to Here'!G948))&gt;5,((CONCATENATE('Copy paste to Here'!G948," &amp; ",'Copy paste to Here'!D948,"  &amp;  ",'Copy paste to Here'!E948))),"Empty Cell")</f>
        <v>Empty Cell</v>
      </c>
      <c r="B944" s="49">
        <f>'Copy paste to Here'!C948</f>
        <v>0</v>
      </c>
      <c r="C944" s="50"/>
      <c r="D944" s="50"/>
      <c r="E944" s="51"/>
      <c r="F944" s="51">
        <f t="shared" si="46"/>
        <v>0</v>
      </c>
      <c r="G944" s="52">
        <f t="shared" si="47"/>
        <v>0</v>
      </c>
      <c r="H944" s="55">
        <f t="shared" si="48"/>
        <v>0</v>
      </c>
    </row>
    <row r="945" spans="1:8" s="54" customFormat="1" hidden="1">
      <c r="A945" s="48" t="str">
        <f>IF((LEN('Copy paste to Here'!G949))&gt;5,((CONCATENATE('Copy paste to Here'!G949," &amp; ",'Copy paste to Here'!D949,"  &amp;  ",'Copy paste to Here'!E949))),"Empty Cell")</f>
        <v>Empty Cell</v>
      </c>
      <c r="B945" s="49">
        <f>'Copy paste to Here'!C949</f>
        <v>0</v>
      </c>
      <c r="C945" s="50"/>
      <c r="D945" s="50"/>
      <c r="E945" s="51"/>
      <c r="F945" s="51">
        <f t="shared" si="46"/>
        <v>0</v>
      </c>
      <c r="G945" s="52">
        <f t="shared" si="47"/>
        <v>0</v>
      </c>
      <c r="H945" s="55">
        <f t="shared" si="48"/>
        <v>0</v>
      </c>
    </row>
    <row r="946" spans="1:8" s="54" customFormat="1" hidden="1">
      <c r="A946" s="48" t="str">
        <f>IF((LEN('Copy paste to Here'!G950))&gt;5,((CONCATENATE('Copy paste to Here'!G950," &amp; ",'Copy paste to Here'!D950,"  &amp;  ",'Copy paste to Here'!E950))),"Empty Cell")</f>
        <v>Empty Cell</v>
      </c>
      <c r="B946" s="49">
        <f>'Copy paste to Here'!C950</f>
        <v>0</v>
      </c>
      <c r="C946" s="50"/>
      <c r="D946" s="50"/>
      <c r="E946" s="51"/>
      <c r="F946" s="51">
        <f t="shared" si="46"/>
        <v>0</v>
      </c>
      <c r="G946" s="52">
        <f t="shared" si="47"/>
        <v>0</v>
      </c>
      <c r="H946" s="55">
        <f t="shared" si="48"/>
        <v>0</v>
      </c>
    </row>
    <row r="947" spans="1:8" s="54" customFormat="1" hidden="1">
      <c r="A947" s="48" t="str">
        <f>IF((LEN('Copy paste to Here'!G951))&gt;5,((CONCATENATE('Copy paste to Here'!G951," &amp; ",'Copy paste to Here'!D951,"  &amp;  ",'Copy paste to Here'!E951))),"Empty Cell")</f>
        <v>Empty Cell</v>
      </c>
      <c r="B947" s="49">
        <f>'Copy paste to Here'!C951</f>
        <v>0</v>
      </c>
      <c r="C947" s="50"/>
      <c r="D947" s="50"/>
      <c r="E947" s="51"/>
      <c r="F947" s="51">
        <f t="shared" si="46"/>
        <v>0</v>
      </c>
      <c r="G947" s="52">
        <f t="shared" si="47"/>
        <v>0</v>
      </c>
      <c r="H947" s="55">
        <f t="shared" si="48"/>
        <v>0</v>
      </c>
    </row>
    <row r="948" spans="1:8" s="54" customFormat="1" hidden="1">
      <c r="A948" s="48" t="str">
        <f>IF((LEN('Copy paste to Here'!G952))&gt;5,((CONCATENATE('Copy paste to Here'!G952," &amp; ",'Copy paste to Here'!D952,"  &amp;  ",'Copy paste to Here'!E952))),"Empty Cell")</f>
        <v>Empty Cell</v>
      </c>
      <c r="B948" s="49">
        <f>'Copy paste to Here'!C952</f>
        <v>0</v>
      </c>
      <c r="C948" s="50"/>
      <c r="D948" s="50"/>
      <c r="E948" s="51"/>
      <c r="F948" s="51">
        <f t="shared" si="46"/>
        <v>0</v>
      </c>
      <c r="G948" s="52">
        <f t="shared" si="47"/>
        <v>0</v>
      </c>
      <c r="H948" s="55">
        <f t="shared" si="48"/>
        <v>0</v>
      </c>
    </row>
    <row r="949" spans="1:8" s="54" customFormat="1" hidden="1">
      <c r="A949" s="48" t="str">
        <f>IF((LEN('Copy paste to Here'!G953))&gt;5,((CONCATENATE('Copy paste to Here'!G953," &amp; ",'Copy paste to Here'!D953,"  &amp;  ",'Copy paste to Here'!E953))),"Empty Cell")</f>
        <v>Empty Cell</v>
      </c>
      <c r="B949" s="49">
        <f>'Copy paste to Here'!C953</f>
        <v>0</v>
      </c>
      <c r="C949" s="50"/>
      <c r="D949" s="50"/>
      <c r="E949" s="51"/>
      <c r="F949" s="51">
        <f t="shared" si="46"/>
        <v>0</v>
      </c>
      <c r="G949" s="52">
        <f t="shared" si="47"/>
        <v>0</v>
      </c>
      <c r="H949" s="55">
        <f t="shared" si="48"/>
        <v>0</v>
      </c>
    </row>
    <row r="950" spans="1:8" s="54" customFormat="1" hidden="1">
      <c r="A950" s="48" t="str">
        <f>IF((LEN('Copy paste to Here'!G954))&gt;5,((CONCATENATE('Copy paste to Here'!G954," &amp; ",'Copy paste to Here'!D954,"  &amp;  ",'Copy paste to Here'!E954))),"Empty Cell")</f>
        <v>Empty Cell</v>
      </c>
      <c r="B950" s="49">
        <f>'Copy paste to Here'!C954</f>
        <v>0</v>
      </c>
      <c r="C950" s="50"/>
      <c r="D950" s="50"/>
      <c r="E950" s="51"/>
      <c r="F950" s="51">
        <f t="shared" si="46"/>
        <v>0</v>
      </c>
      <c r="G950" s="52">
        <f t="shared" si="47"/>
        <v>0</v>
      </c>
      <c r="H950" s="55">
        <f t="shared" si="48"/>
        <v>0</v>
      </c>
    </row>
    <row r="951" spans="1:8" s="54" customFormat="1" hidden="1">
      <c r="A951" s="48" t="str">
        <f>IF((LEN('Copy paste to Here'!G955))&gt;5,((CONCATENATE('Copy paste to Here'!G955," &amp; ",'Copy paste to Here'!D955,"  &amp;  ",'Copy paste to Here'!E955))),"Empty Cell")</f>
        <v>Empty Cell</v>
      </c>
      <c r="B951" s="49">
        <f>'Copy paste to Here'!C955</f>
        <v>0</v>
      </c>
      <c r="C951" s="50"/>
      <c r="D951" s="50"/>
      <c r="E951" s="51"/>
      <c r="F951" s="51">
        <f t="shared" si="46"/>
        <v>0</v>
      </c>
      <c r="G951" s="52">
        <f t="shared" si="47"/>
        <v>0</v>
      </c>
      <c r="H951" s="55">
        <f t="shared" si="48"/>
        <v>0</v>
      </c>
    </row>
    <row r="952" spans="1:8" s="54" customFormat="1" hidden="1">
      <c r="A952" s="48" t="str">
        <f>IF((LEN('Copy paste to Here'!G956))&gt;5,((CONCATENATE('Copy paste to Here'!G956," &amp; ",'Copy paste to Here'!D956,"  &amp;  ",'Copy paste to Here'!E956))),"Empty Cell")</f>
        <v>Empty Cell</v>
      </c>
      <c r="B952" s="49">
        <f>'Copy paste to Here'!C956</f>
        <v>0</v>
      </c>
      <c r="C952" s="50"/>
      <c r="D952" s="50"/>
      <c r="E952" s="51"/>
      <c r="F952" s="51">
        <f t="shared" si="46"/>
        <v>0</v>
      </c>
      <c r="G952" s="52">
        <f t="shared" si="47"/>
        <v>0</v>
      </c>
      <c r="H952" s="55">
        <f t="shared" si="48"/>
        <v>0</v>
      </c>
    </row>
    <row r="953" spans="1:8" s="54" customFormat="1" hidden="1">
      <c r="A953" s="48" t="str">
        <f>IF((LEN('Copy paste to Here'!G957))&gt;5,((CONCATENATE('Copy paste to Here'!G957," &amp; ",'Copy paste to Here'!D957,"  &amp;  ",'Copy paste to Here'!E957))),"Empty Cell")</f>
        <v>Empty Cell</v>
      </c>
      <c r="B953" s="49">
        <f>'Copy paste to Here'!C957</f>
        <v>0</v>
      </c>
      <c r="C953" s="50"/>
      <c r="D953" s="50"/>
      <c r="E953" s="51"/>
      <c r="F953" s="51">
        <f t="shared" si="46"/>
        <v>0</v>
      </c>
      <c r="G953" s="52">
        <f t="shared" si="47"/>
        <v>0</v>
      </c>
      <c r="H953" s="55">
        <f t="shared" si="48"/>
        <v>0</v>
      </c>
    </row>
    <row r="954" spans="1:8" s="54" customFormat="1" hidden="1">
      <c r="A954" s="48" t="str">
        <f>IF((LEN('Copy paste to Here'!G958))&gt;5,((CONCATENATE('Copy paste to Here'!G958," &amp; ",'Copy paste to Here'!D958,"  &amp;  ",'Copy paste to Here'!E958))),"Empty Cell")</f>
        <v>Empty Cell</v>
      </c>
      <c r="B954" s="49">
        <f>'Copy paste to Here'!C958</f>
        <v>0</v>
      </c>
      <c r="C954" s="50"/>
      <c r="D954" s="50"/>
      <c r="E954" s="51"/>
      <c r="F954" s="51">
        <f t="shared" si="46"/>
        <v>0</v>
      </c>
      <c r="G954" s="52">
        <f t="shared" si="47"/>
        <v>0</v>
      </c>
      <c r="H954" s="55">
        <f t="shared" si="48"/>
        <v>0</v>
      </c>
    </row>
    <row r="955" spans="1:8" s="54" customFormat="1" hidden="1">
      <c r="A955" s="48" t="str">
        <f>IF((LEN('Copy paste to Here'!G959))&gt;5,((CONCATENATE('Copy paste to Here'!G959," &amp; ",'Copy paste to Here'!D959,"  &amp;  ",'Copy paste to Here'!E959))),"Empty Cell")</f>
        <v>Empty Cell</v>
      </c>
      <c r="B955" s="49">
        <f>'Copy paste to Here'!C959</f>
        <v>0</v>
      </c>
      <c r="C955" s="50"/>
      <c r="D955" s="50"/>
      <c r="E955" s="51"/>
      <c r="F955" s="51">
        <f t="shared" si="46"/>
        <v>0</v>
      </c>
      <c r="G955" s="52">
        <f t="shared" si="47"/>
        <v>0</v>
      </c>
      <c r="H955" s="55">
        <f t="shared" si="48"/>
        <v>0</v>
      </c>
    </row>
    <row r="956" spans="1:8" s="54" customFormat="1" hidden="1">
      <c r="A956" s="48" t="str">
        <f>IF((LEN('Copy paste to Here'!G960))&gt;5,((CONCATENATE('Copy paste to Here'!G960," &amp; ",'Copy paste to Here'!D960,"  &amp;  ",'Copy paste to Here'!E960))),"Empty Cell")</f>
        <v>Empty Cell</v>
      </c>
      <c r="B956" s="49">
        <f>'Copy paste to Here'!C960</f>
        <v>0</v>
      </c>
      <c r="C956" s="50"/>
      <c r="D956" s="50"/>
      <c r="E956" s="51"/>
      <c r="F956" s="51">
        <f t="shared" si="46"/>
        <v>0</v>
      </c>
      <c r="G956" s="52">
        <f t="shared" si="47"/>
        <v>0</v>
      </c>
      <c r="H956" s="55">
        <f t="shared" si="48"/>
        <v>0</v>
      </c>
    </row>
    <row r="957" spans="1:8" s="54" customFormat="1" hidden="1">
      <c r="A957" s="48" t="str">
        <f>IF((LEN('Copy paste to Here'!G961))&gt;5,((CONCATENATE('Copy paste to Here'!G961," &amp; ",'Copy paste to Here'!D961,"  &amp;  ",'Copy paste to Here'!E961))),"Empty Cell")</f>
        <v>Empty Cell</v>
      </c>
      <c r="B957" s="49">
        <f>'Copy paste to Here'!C961</f>
        <v>0</v>
      </c>
      <c r="C957" s="50"/>
      <c r="D957" s="50"/>
      <c r="E957" s="51"/>
      <c r="F957" s="51">
        <f t="shared" si="46"/>
        <v>0</v>
      </c>
      <c r="G957" s="52">
        <f t="shared" si="47"/>
        <v>0</v>
      </c>
      <c r="H957" s="55">
        <f t="shared" si="48"/>
        <v>0</v>
      </c>
    </row>
    <row r="958" spans="1:8" s="54" customFormat="1" hidden="1">
      <c r="A958" s="48" t="str">
        <f>IF((LEN('Copy paste to Here'!G962))&gt;5,((CONCATENATE('Copy paste to Here'!G962," &amp; ",'Copy paste to Here'!D962,"  &amp;  ",'Copy paste to Here'!E962))),"Empty Cell")</f>
        <v>Empty Cell</v>
      </c>
      <c r="B958" s="49">
        <f>'Copy paste to Here'!C962</f>
        <v>0</v>
      </c>
      <c r="C958" s="50"/>
      <c r="D958" s="50"/>
      <c r="E958" s="51"/>
      <c r="F958" s="51">
        <f t="shared" si="46"/>
        <v>0</v>
      </c>
      <c r="G958" s="52">
        <f t="shared" si="47"/>
        <v>0</v>
      </c>
      <c r="H958" s="55">
        <f t="shared" si="48"/>
        <v>0</v>
      </c>
    </row>
    <row r="959" spans="1:8" s="54" customFormat="1" hidden="1">
      <c r="A959" s="48" t="str">
        <f>IF((LEN('Copy paste to Here'!G963))&gt;5,((CONCATENATE('Copy paste to Here'!G963," &amp; ",'Copy paste to Here'!D963,"  &amp;  ",'Copy paste to Here'!E963))),"Empty Cell")</f>
        <v>Empty Cell</v>
      </c>
      <c r="B959" s="49">
        <f>'Copy paste to Here'!C963</f>
        <v>0</v>
      </c>
      <c r="C959" s="50"/>
      <c r="D959" s="50"/>
      <c r="E959" s="51"/>
      <c r="F959" s="51">
        <f t="shared" si="46"/>
        <v>0</v>
      </c>
      <c r="G959" s="52">
        <f t="shared" si="47"/>
        <v>0</v>
      </c>
      <c r="H959" s="55">
        <f t="shared" si="48"/>
        <v>0</v>
      </c>
    </row>
    <row r="960" spans="1:8" s="54" customFormat="1" hidden="1">
      <c r="A960" s="48" t="str">
        <f>IF((LEN('Copy paste to Here'!G964))&gt;5,((CONCATENATE('Copy paste to Here'!G964," &amp; ",'Copy paste to Here'!D964,"  &amp;  ",'Copy paste to Here'!E964))),"Empty Cell")</f>
        <v>Empty Cell</v>
      </c>
      <c r="B960" s="49">
        <f>'Copy paste to Here'!C964</f>
        <v>0</v>
      </c>
      <c r="C960" s="50"/>
      <c r="D960" s="50"/>
      <c r="E960" s="51"/>
      <c r="F960" s="51">
        <f t="shared" si="46"/>
        <v>0</v>
      </c>
      <c r="G960" s="52">
        <f t="shared" si="47"/>
        <v>0</v>
      </c>
      <c r="H960" s="55">
        <f t="shared" si="48"/>
        <v>0</v>
      </c>
    </row>
    <row r="961" spans="1:8" s="54" customFormat="1" hidden="1">
      <c r="A961" s="48" t="str">
        <f>IF((LEN('Copy paste to Here'!G965))&gt;5,((CONCATENATE('Copy paste to Here'!G965," &amp; ",'Copy paste to Here'!D965,"  &amp;  ",'Copy paste to Here'!E965))),"Empty Cell")</f>
        <v>Empty Cell</v>
      </c>
      <c r="B961" s="49">
        <f>'Copy paste to Here'!C965</f>
        <v>0</v>
      </c>
      <c r="C961" s="50"/>
      <c r="D961" s="50"/>
      <c r="E961" s="51"/>
      <c r="F961" s="51">
        <f t="shared" si="46"/>
        <v>0</v>
      </c>
      <c r="G961" s="52">
        <f t="shared" si="47"/>
        <v>0</v>
      </c>
      <c r="H961" s="55">
        <f t="shared" si="48"/>
        <v>0</v>
      </c>
    </row>
    <row r="962" spans="1:8" s="54" customFormat="1" hidden="1">
      <c r="A962" s="48" t="str">
        <f>IF((LEN('Copy paste to Here'!G966))&gt;5,((CONCATENATE('Copy paste to Here'!G966," &amp; ",'Copy paste to Here'!D966,"  &amp;  ",'Copy paste to Here'!E966))),"Empty Cell")</f>
        <v>Empty Cell</v>
      </c>
      <c r="B962" s="49">
        <f>'Copy paste to Here'!C966</f>
        <v>0</v>
      </c>
      <c r="C962" s="50"/>
      <c r="D962" s="50"/>
      <c r="E962" s="51"/>
      <c r="F962" s="51">
        <f t="shared" si="46"/>
        <v>0</v>
      </c>
      <c r="G962" s="52">
        <f t="shared" si="47"/>
        <v>0</v>
      </c>
      <c r="H962" s="55">
        <f t="shared" si="48"/>
        <v>0</v>
      </c>
    </row>
    <row r="963" spans="1:8" s="54" customFormat="1" hidden="1">
      <c r="A963" s="48" t="str">
        <f>IF((LEN('Copy paste to Here'!G967))&gt;5,((CONCATENATE('Copy paste to Here'!G967," &amp; ",'Copy paste to Here'!D967,"  &amp;  ",'Copy paste to Here'!E967))),"Empty Cell")</f>
        <v>Empty Cell</v>
      </c>
      <c r="B963" s="49">
        <f>'Copy paste to Here'!C967</f>
        <v>0</v>
      </c>
      <c r="C963" s="50"/>
      <c r="D963" s="50"/>
      <c r="E963" s="51"/>
      <c r="F963" s="51">
        <f t="shared" si="46"/>
        <v>0</v>
      </c>
      <c r="G963" s="52">
        <f t="shared" si="47"/>
        <v>0</v>
      </c>
      <c r="H963" s="55">
        <f t="shared" si="48"/>
        <v>0</v>
      </c>
    </row>
    <row r="964" spans="1:8" s="54" customFormat="1" hidden="1">
      <c r="A964" s="48" t="str">
        <f>IF((LEN('Copy paste to Here'!G968))&gt;5,((CONCATENATE('Copy paste to Here'!G968," &amp; ",'Copy paste to Here'!D968,"  &amp;  ",'Copy paste to Here'!E968))),"Empty Cell")</f>
        <v>Empty Cell</v>
      </c>
      <c r="B964" s="49">
        <f>'Copy paste to Here'!C968</f>
        <v>0</v>
      </c>
      <c r="C964" s="50"/>
      <c r="D964" s="50"/>
      <c r="E964" s="51"/>
      <c r="F964" s="51">
        <f t="shared" si="46"/>
        <v>0</v>
      </c>
      <c r="G964" s="52">
        <f t="shared" si="47"/>
        <v>0</v>
      </c>
      <c r="H964" s="55">
        <f t="shared" si="48"/>
        <v>0</v>
      </c>
    </row>
    <row r="965" spans="1:8" s="54" customFormat="1" hidden="1">
      <c r="A965" s="48" t="str">
        <f>IF((LEN('Copy paste to Here'!G969))&gt;5,((CONCATENATE('Copy paste to Here'!G969," &amp; ",'Copy paste to Here'!D969,"  &amp;  ",'Copy paste to Here'!E969))),"Empty Cell")</f>
        <v>Empty Cell</v>
      </c>
      <c r="B965" s="49">
        <f>'Copy paste to Here'!C969</f>
        <v>0</v>
      </c>
      <c r="C965" s="50"/>
      <c r="D965" s="50"/>
      <c r="E965" s="51"/>
      <c r="F965" s="51">
        <f t="shared" si="46"/>
        <v>0</v>
      </c>
      <c r="G965" s="52">
        <f t="shared" si="47"/>
        <v>0</v>
      </c>
      <c r="H965" s="55">
        <f t="shared" si="48"/>
        <v>0</v>
      </c>
    </row>
    <row r="966" spans="1:8" s="54" customFormat="1" hidden="1">
      <c r="A966" s="48" t="str">
        <f>IF((LEN('Copy paste to Here'!G970))&gt;5,((CONCATENATE('Copy paste to Here'!G970," &amp; ",'Copy paste to Here'!D970,"  &amp;  ",'Copy paste to Here'!E970))),"Empty Cell")</f>
        <v>Empty Cell</v>
      </c>
      <c r="B966" s="49">
        <f>'Copy paste to Here'!C970</f>
        <v>0</v>
      </c>
      <c r="C966" s="50"/>
      <c r="D966" s="50"/>
      <c r="E966" s="51"/>
      <c r="F966" s="51">
        <f t="shared" si="46"/>
        <v>0</v>
      </c>
      <c r="G966" s="52">
        <f t="shared" si="47"/>
        <v>0</v>
      </c>
      <c r="H966" s="55">
        <f t="shared" si="48"/>
        <v>0</v>
      </c>
    </row>
    <row r="967" spans="1:8" s="54" customFormat="1" hidden="1">
      <c r="A967" s="48" t="str">
        <f>IF((LEN('Copy paste to Here'!G971))&gt;5,((CONCATENATE('Copy paste to Here'!G971," &amp; ",'Copy paste to Here'!D971,"  &amp;  ",'Copy paste to Here'!E971))),"Empty Cell")</f>
        <v>Empty Cell</v>
      </c>
      <c r="B967" s="49">
        <f>'Copy paste to Here'!C971</f>
        <v>0</v>
      </c>
      <c r="C967" s="50"/>
      <c r="D967" s="50"/>
      <c r="E967" s="51"/>
      <c r="F967" s="51">
        <f t="shared" si="46"/>
        <v>0</v>
      </c>
      <c r="G967" s="52">
        <f t="shared" si="47"/>
        <v>0</v>
      </c>
      <c r="H967" s="55">
        <f t="shared" si="48"/>
        <v>0</v>
      </c>
    </row>
    <row r="968" spans="1:8" s="54" customFormat="1" hidden="1">
      <c r="A968" s="48" t="str">
        <f>IF((LEN('Copy paste to Here'!G972))&gt;5,((CONCATENATE('Copy paste to Here'!G972," &amp; ",'Copy paste to Here'!D972,"  &amp;  ",'Copy paste to Here'!E972))),"Empty Cell")</f>
        <v>Empty Cell</v>
      </c>
      <c r="B968" s="49">
        <f>'Copy paste to Here'!C972</f>
        <v>0</v>
      </c>
      <c r="C968" s="50"/>
      <c r="D968" s="50"/>
      <c r="E968" s="51"/>
      <c r="F968" s="51">
        <f t="shared" si="46"/>
        <v>0</v>
      </c>
      <c r="G968" s="52">
        <f t="shared" si="47"/>
        <v>0</v>
      </c>
      <c r="H968" s="55">
        <f t="shared" si="48"/>
        <v>0</v>
      </c>
    </row>
    <row r="969" spans="1:8" s="54" customFormat="1" hidden="1">
      <c r="A969" s="48" t="str">
        <f>IF((LEN('Copy paste to Here'!G973))&gt;5,((CONCATENATE('Copy paste to Here'!G973," &amp; ",'Copy paste to Here'!D973,"  &amp;  ",'Copy paste to Here'!E973))),"Empty Cell")</f>
        <v>Empty Cell</v>
      </c>
      <c r="B969" s="49">
        <f>'Copy paste to Here'!C973</f>
        <v>0</v>
      </c>
      <c r="C969" s="50"/>
      <c r="D969" s="50"/>
      <c r="E969" s="51"/>
      <c r="F969" s="51">
        <f t="shared" si="46"/>
        <v>0</v>
      </c>
      <c r="G969" s="52">
        <f t="shared" si="47"/>
        <v>0</v>
      </c>
      <c r="H969" s="55">
        <f t="shared" si="48"/>
        <v>0</v>
      </c>
    </row>
    <row r="970" spans="1:8" s="54" customFormat="1" hidden="1">
      <c r="A970" s="48" t="str">
        <f>IF((LEN('Copy paste to Here'!G974))&gt;5,((CONCATENATE('Copy paste to Here'!G974," &amp; ",'Copy paste to Here'!D974,"  &amp;  ",'Copy paste to Here'!E974))),"Empty Cell")</f>
        <v>Empty Cell</v>
      </c>
      <c r="B970" s="49">
        <f>'Copy paste to Here'!C974</f>
        <v>0</v>
      </c>
      <c r="C970" s="50"/>
      <c r="D970" s="50"/>
      <c r="E970" s="51"/>
      <c r="F970" s="51">
        <f t="shared" si="46"/>
        <v>0</v>
      </c>
      <c r="G970" s="52">
        <f t="shared" si="47"/>
        <v>0</v>
      </c>
      <c r="H970" s="55">
        <f t="shared" si="48"/>
        <v>0</v>
      </c>
    </row>
    <row r="971" spans="1:8" s="54" customFormat="1" hidden="1">
      <c r="A971" s="48" t="str">
        <f>IF((LEN('Copy paste to Here'!G975))&gt;5,((CONCATENATE('Copy paste to Here'!G975," &amp; ",'Copy paste to Here'!D975,"  &amp;  ",'Copy paste to Here'!E975))),"Empty Cell")</f>
        <v>Empty Cell</v>
      </c>
      <c r="B971" s="49">
        <f>'Copy paste to Here'!C975</f>
        <v>0</v>
      </c>
      <c r="C971" s="50"/>
      <c r="D971" s="50"/>
      <c r="E971" s="51"/>
      <c r="F971" s="51">
        <f t="shared" si="46"/>
        <v>0</v>
      </c>
      <c r="G971" s="52">
        <f t="shared" si="47"/>
        <v>0</v>
      </c>
      <c r="H971" s="55">
        <f t="shared" si="48"/>
        <v>0</v>
      </c>
    </row>
    <row r="972" spans="1:8" s="54" customFormat="1" hidden="1">
      <c r="A972" s="48" t="str">
        <f>IF((LEN('Copy paste to Here'!G976))&gt;5,((CONCATENATE('Copy paste to Here'!G976," &amp; ",'Copy paste to Here'!D976,"  &amp;  ",'Copy paste to Here'!E976))),"Empty Cell")</f>
        <v>Empty Cell</v>
      </c>
      <c r="B972" s="49">
        <f>'Copy paste to Here'!C976</f>
        <v>0</v>
      </c>
      <c r="C972" s="50"/>
      <c r="D972" s="50"/>
      <c r="E972" s="51"/>
      <c r="F972" s="51">
        <f t="shared" si="46"/>
        <v>0</v>
      </c>
      <c r="G972" s="52">
        <f t="shared" si="47"/>
        <v>0</v>
      </c>
      <c r="H972" s="55">
        <f t="shared" si="48"/>
        <v>0</v>
      </c>
    </row>
    <row r="973" spans="1:8" s="54" customFormat="1" hidden="1">
      <c r="A973" s="48" t="str">
        <f>IF((LEN('Copy paste to Here'!G977))&gt;5,((CONCATENATE('Copy paste to Here'!G977," &amp; ",'Copy paste to Here'!D977,"  &amp;  ",'Copy paste to Here'!E977))),"Empty Cell")</f>
        <v>Empty Cell</v>
      </c>
      <c r="B973" s="49">
        <f>'Copy paste to Here'!C977</f>
        <v>0</v>
      </c>
      <c r="C973" s="50"/>
      <c r="D973" s="50"/>
      <c r="E973" s="51"/>
      <c r="F973" s="51">
        <f t="shared" si="46"/>
        <v>0</v>
      </c>
      <c r="G973" s="52">
        <f t="shared" si="47"/>
        <v>0</v>
      </c>
      <c r="H973" s="55">
        <f t="shared" si="48"/>
        <v>0</v>
      </c>
    </row>
    <row r="974" spans="1:8" s="54" customFormat="1" hidden="1">
      <c r="A974" s="48" t="str">
        <f>IF((LEN('Copy paste to Here'!G978))&gt;5,((CONCATENATE('Copy paste to Here'!G978," &amp; ",'Copy paste to Here'!D978,"  &amp;  ",'Copy paste to Here'!E978))),"Empty Cell")</f>
        <v>Empty Cell</v>
      </c>
      <c r="B974" s="49">
        <f>'Copy paste to Here'!C978</f>
        <v>0</v>
      </c>
      <c r="C974" s="50"/>
      <c r="D974" s="50"/>
      <c r="E974" s="51"/>
      <c r="F974" s="51">
        <f t="shared" si="46"/>
        <v>0</v>
      </c>
      <c r="G974" s="52">
        <f t="shared" si="47"/>
        <v>0</v>
      </c>
      <c r="H974" s="55">
        <f t="shared" si="48"/>
        <v>0</v>
      </c>
    </row>
    <row r="975" spans="1:8" s="54" customFormat="1" hidden="1">
      <c r="A975" s="48" t="str">
        <f>IF((LEN('Copy paste to Here'!G979))&gt;5,((CONCATENATE('Copy paste to Here'!G979," &amp; ",'Copy paste to Here'!D979,"  &amp;  ",'Copy paste to Here'!E979))),"Empty Cell")</f>
        <v>Empty Cell</v>
      </c>
      <c r="B975" s="49">
        <f>'Copy paste to Here'!C979</f>
        <v>0</v>
      </c>
      <c r="C975" s="50"/>
      <c r="D975" s="50"/>
      <c r="E975" s="51"/>
      <c r="F975" s="51">
        <f t="shared" si="46"/>
        <v>0</v>
      </c>
      <c r="G975" s="52">
        <f t="shared" si="47"/>
        <v>0</v>
      </c>
      <c r="H975" s="55">
        <f t="shared" si="48"/>
        <v>0</v>
      </c>
    </row>
    <row r="976" spans="1:8" s="54" customFormat="1" hidden="1">
      <c r="A976" s="48" t="str">
        <f>IF((LEN('Copy paste to Here'!G980))&gt;5,((CONCATENATE('Copy paste to Here'!G980," &amp; ",'Copy paste to Here'!D980,"  &amp;  ",'Copy paste to Here'!E980))),"Empty Cell")</f>
        <v>Empty Cell</v>
      </c>
      <c r="B976" s="49">
        <f>'Copy paste to Here'!C980</f>
        <v>0</v>
      </c>
      <c r="C976" s="50"/>
      <c r="D976" s="50"/>
      <c r="E976" s="51"/>
      <c r="F976" s="51">
        <f t="shared" si="46"/>
        <v>0</v>
      </c>
      <c r="G976" s="52">
        <f t="shared" si="47"/>
        <v>0</v>
      </c>
      <c r="H976" s="55">
        <f t="shared" si="48"/>
        <v>0</v>
      </c>
    </row>
    <row r="977" spans="1:8" s="54" customFormat="1" hidden="1">
      <c r="A977" s="48" t="str">
        <f>IF((LEN('Copy paste to Here'!G981))&gt;5,((CONCATENATE('Copy paste to Here'!G981," &amp; ",'Copy paste to Here'!D981,"  &amp;  ",'Copy paste to Here'!E981))),"Empty Cell")</f>
        <v>Empty Cell</v>
      </c>
      <c r="B977" s="49">
        <f>'Copy paste to Here'!C981</f>
        <v>0</v>
      </c>
      <c r="C977" s="50"/>
      <c r="D977" s="50"/>
      <c r="E977" s="51"/>
      <c r="F977" s="51">
        <f t="shared" si="46"/>
        <v>0</v>
      </c>
      <c r="G977" s="52">
        <f t="shared" si="47"/>
        <v>0</v>
      </c>
      <c r="H977" s="55">
        <f t="shared" si="48"/>
        <v>0</v>
      </c>
    </row>
    <row r="978" spans="1:8" s="54" customFormat="1" hidden="1">
      <c r="A978" s="48" t="str">
        <f>IF((LEN('Copy paste to Here'!G982))&gt;5,((CONCATENATE('Copy paste to Here'!G982," &amp; ",'Copy paste to Here'!D982,"  &amp;  ",'Copy paste to Here'!E982))),"Empty Cell")</f>
        <v>Empty Cell</v>
      </c>
      <c r="B978" s="49">
        <f>'Copy paste to Here'!C982</f>
        <v>0</v>
      </c>
      <c r="C978" s="50"/>
      <c r="D978" s="50"/>
      <c r="E978" s="51"/>
      <c r="F978" s="51">
        <f t="shared" si="46"/>
        <v>0</v>
      </c>
      <c r="G978" s="52">
        <f t="shared" si="47"/>
        <v>0</v>
      </c>
      <c r="H978" s="55">
        <f t="shared" si="48"/>
        <v>0</v>
      </c>
    </row>
    <row r="979" spans="1:8" s="54" customFormat="1" hidden="1">
      <c r="A979" s="48" t="str">
        <f>IF((LEN('Copy paste to Here'!G983))&gt;5,((CONCATENATE('Copy paste to Here'!G983," &amp; ",'Copy paste to Here'!D983,"  &amp;  ",'Copy paste to Here'!E983))),"Empty Cell")</f>
        <v>Empty Cell</v>
      </c>
      <c r="B979" s="49">
        <f>'Copy paste to Here'!C983</f>
        <v>0</v>
      </c>
      <c r="C979" s="50"/>
      <c r="D979" s="50"/>
      <c r="E979" s="51"/>
      <c r="F979" s="51">
        <f t="shared" ref="F979:F998" si="49">D979*E979</f>
        <v>0</v>
      </c>
      <c r="G979" s="52">
        <f t="shared" ref="G979:G999" si="50">E979*$E$14</f>
        <v>0</v>
      </c>
      <c r="H979" s="55">
        <f t="shared" ref="H979:H998" si="51">D979*G979</f>
        <v>0</v>
      </c>
    </row>
    <row r="980" spans="1:8" s="54" customFormat="1" hidden="1">
      <c r="A980" s="48" t="str">
        <f>IF((LEN('Copy paste to Here'!G984))&gt;5,((CONCATENATE('Copy paste to Here'!G984," &amp; ",'Copy paste to Here'!D984,"  &amp;  ",'Copy paste to Here'!E984))),"Empty Cell")</f>
        <v>Empty Cell</v>
      </c>
      <c r="B980" s="49">
        <f>'Copy paste to Here'!C984</f>
        <v>0</v>
      </c>
      <c r="C980" s="50"/>
      <c r="D980" s="50"/>
      <c r="E980" s="51"/>
      <c r="F980" s="51">
        <f t="shared" si="49"/>
        <v>0</v>
      </c>
      <c r="G980" s="52">
        <f t="shared" si="50"/>
        <v>0</v>
      </c>
      <c r="H980" s="55">
        <f t="shared" si="51"/>
        <v>0</v>
      </c>
    </row>
    <row r="981" spans="1:8" s="54" customFormat="1" hidden="1">
      <c r="A981" s="48" t="str">
        <f>IF((LEN('Copy paste to Here'!G985))&gt;5,((CONCATENATE('Copy paste to Here'!G985," &amp; ",'Copy paste to Here'!D985,"  &amp;  ",'Copy paste to Here'!E985))),"Empty Cell")</f>
        <v>Empty Cell</v>
      </c>
      <c r="B981" s="49">
        <f>'Copy paste to Here'!C985</f>
        <v>0</v>
      </c>
      <c r="C981" s="50"/>
      <c r="D981" s="50"/>
      <c r="E981" s="51"/>
      <c r="F981" s="51">
        <f t="shared" si="49"/>
        <v>0</v>
      </c>
      <c r="G981" s="52">
        <f t="shared" si="50"/>
        <v>0</v>
      </c>
      <c r="H981" s="55">
        <f t="shared" si="51"/>
        <v>0</v>
      </c>
    </row>
    <row r="982" spans="1:8" s="54" customFormat="1" hidden="1">
      <c r="A982" s="48" t="str">
        <f>IF((LEN('Copy paste to Here'!G986))&gt;5,((CONCATENATE('Copy paste to Here'!G986," &amp; ",'Copy paste to Here'!D986,"  &amp;  ",'Copy paste to Here'!E986))),"Empty Cell")</f>
        <v>Empty Cell</v>
      </c>
      <c r="B982" s="49">
        <f>'Copy paste to Here'!C986</f>
        <v>0</v>
      </c>
      <c r="C982" s="50"/>
      <c r="D982" s="50"/>
      <c r="E982" s="51"/>
      <c r="F982" s="51">
        <f t="shared" si="49"/>
        <v>0</v>
      </c>
      <c r="G982" s="52">
        <f t="shared" si="50"/>
        <v>0</v>
      </c>
      <c r="H982" s="55">
        <f t="shared" si="51"/>
        <v>0</v>
      </c>
    </row>
    <row r="983" spans="1:8" s="54" customFormat="1" hidden="1">
      <c r="A983" s="48" t="str">
        <f>IF((LEN('Copy paste to Here'!G987))&gt;5,((CONCATENATE('Copy paste to Here'!G987," &amp; ",'Copy paste to Here'!D987,"  &amp;  ",'Copy paste to Here'!E987))),"Empty Cell")</f>
        <v>Empty Cell</v>
      </c>
      <c r="B983" s="49">
        <f>'Copy paste to Here'!C987</f>
        <v>0</v>
      </c>
      <c r="C983" s="50"/>
      <c r="D983" s="50"/>
      <c r="E983" s="51"/>
      <c r="F983" s="51">
        <f t="shared" si="49"/>
        <v>0</v>
      </c>
      <c r="G983" s="52">
        <f t="shared" si="50"/>
        <v>0</v>
      </c>
      <c r="H983" s="55">
        <f t="shared" si="51"/>
        <v>0</v>
      </c>
    </row>
    <row r="984" spans="1:8" s="54" customFormat="1" hidden="1">
      <c r="A984" s="48" t="str">
        <f>IF((LEN('Copy paste to Here'!G988))&gt;5,((CONCATENATE('Copy paste to Here'!G988," &amp; ",'Copy paste to Here'!D988,"  &amp;  ",'Copy paste to Here'!E988))),"Empty Cell")</f>
        <v>Empty Cell</v>
      </c>
      <c r="B984" s="49">
        <f>'Copy paste to Here'!C988</f>
        <v>0</v>
      </c>
      <c r="C984" s="50"/>
      <c r="D984" s="50"/>
      <c r="E984" s="51"/>
      <c r="F984" s="51">
        <f t="shared" si="49"/>
        <v>0</v>
      </c>
      <c r="G984" s="52">
        <f t="shared" si="50"/>
        <v>0</v>
      </c>
      <c r="H984" s="55">
        <f t="shared" si="51"/>
        <v>0</v>
      </c>
    </row>
    <row r="985" spans="1:8" s="54" customFormat="1" hidden="1">
      <c r="A985" s="48" t="str">
        <f>IF((LEN('Copy paste to Here'!G989))&gt;5,((CONCATENATE('Copy paste to Here'!G989," &amp; ",'Copy paste to Here'!D989,"  &amp;  ",'Copy paste to Here'!E989))),"Empty Cell")</f>
        <v>Empty Cell</v>
      </c>
      <c r="B985" s="49">
        <f>'Copy paste to Here'!C989</f>
        <v>0</v>
      </c>
      <c r="C985" s="50"/>
      <c r="D985" s="50"/>
      <c r="E985" s="51"/>
      <c r="F985" s="51">
        <f t="shared" si="49"/>
        <v>0</v>
      </c>
      <c r="G985" s="52">
        <f t="shared" si="50"/>
        <v>0</v>
      </c>
      <c r="H985" s="55">
        <f t="shared" si="51"/>
        <v>0</v>
      </c>
    </row>
    <row r="986" spans="1:8" s="54" customFormat="1" hidden="1">
      <c r="A986" s="48" t="str">
        <f>IF((LEN('Copy paste to Here'!G990))&gt;5,((CONCATENATE('Copy paste to Here'!G990," &amp; ",'Copy paste to Here'!D990,"  &amp;  ",'Copy paste to Here'!E990))),"Empty Cell")</f>
        <v>Empty Cell</v>
      </c>
      <c r="B986" s="49">
        <f>'Copy paste to Here'!C990</f>
        <v>0</v>
      </c>
      <c r="C986" s="50"/>
      <c r="D986" s="50"/>
      <c r="E986" s="51"/>
      <c r="F986" s="51">
        <f t="shared" si="49"/>
        <v>0</v>
      </c>
      <c r="G986" s="52">
        <f t="shared" si="50"/>
        <v>0</v>
      </c>
      <c r="H986" s="55">
        <f t="shared" si="51"/>
        <v>0</v>
      </c>
    </row>
    <row r="987" spans="1:8" s="54" customFormat="1" hidden="1">
      <c r="A987" s="48" t="str">
        <f>IF((LEN('Copy paste to Here'!G991))&gt;5,((CONCATENATE('Copy paste to Here'!G991," &amp; ",'Copy paste to Here'!D991,"  &amp;  ",'Copy paste to Here'!E991))),"Empty Cell")</f>
        <v>Empty Cell</v>
      </c>
      <c r="B987" s="49">
        <f>'Copy paste to Here'!C991</f>
        <v>0</v>
      </c>
      <c r="C987" s="50"/>
      <c r="D987" s="50"/>
      <c r="E987" s="51"/>
      <c r="F987" s="51">
        <f t="shared" si="49"/>
        <v>0</v>
      </c>
      <c r="G987" s="52">
        <f t="shared" si="50"/>
        <v>0</v>
      </c>
      <c r="H987" s="55">
        <f t="shared" si="51"/>
        <v>0</v>
      </c>
    </row>
    <row r="988" spans="1:8" s="54" customFormat="1" hidden="1">
      <c r="A988" s="48" t="str">
        <f>IF((LEN('Copy paste to Here'!G992))&gt;5,((CONCATENATE('Copy paste to Here'!G992," &amp; ",'Copy paste to Here'!D992,"  &amp;  ",'Copy paste to Here'!E992))),"Empty Cell")</f>
        <v>Empty Cell</v>
      </c>
      <c r="B988" s="49">
        <f>'Copy paste to Here'!C992</f>
        <v>0</v>
      </c>
      <c r="C988" s="50"/>
      <c r="D988" s="50"/>
      <c r="E988" s="51"/>
      <c r="F988" s="51">
        <f t="shared" si="49"/>
        <v>0</v>
      </c>
      <c r="G988" s="52">
        <f t="shared" si="50"/>
        <v>0</v>
      </c>
      <c r="H988" s="55">
        <f t="shared" si="51"/>
        <v>0</v>
      </c>
    </row>
    <row r="989" spans="1:8" s="54" customFormat="1" hidden="1">
      <c r="A989" s="48" t="str">
        <f>IF((LEN('Copy paste to Here'!G993))&gt;5,((CONCATENATE('Copy paste to Here'!G993," &amp; ",'Copy paste to Here'!D993,"  &amp;  ",'Copy paste to Here'!E993))),"Empty Cell")</f>
        <v>Empty Cell</v>
      </c>
      <c r="B989" s="49">
        <f>'Copy paste to Here'!C993</f>
        <v>0</v>
      </c>
      <c r="C989" s="50"/>
      <c r="D989" s="50"/>
      <c r="E989" s="51"/>
      <c r="F989" s="51">
        <f t="shared" si="49"/>
        <v>0</v>
      </c>
      <c r="G989" s="52">
        <f t="shared" si="50"/>
        <v>0</v>
      </c>
      <c r="H989" s="55">
        <f t="shared" si="51"/>
        <v>0</v>
      </c>
    </row>
    <row r="990" spans="1:8" s="54" customFormat="1" hidden="1">
      <c r="A990" s="48" t="str">
        <f>IF((LEN('Copy paste to Here'!G994))&gt;5,((CONCATENATE('Copy paste to Here'!G994," &amp; ",'Copy paste to Here'!D994,"  &amp;  ",'Copy paste to Here'!E994))),"Empty Cell")</f>
        <v>Empty Cell</v>
      </c>
      <c r="B990" s="49">
        <f>'Copy paste to Here'!C994</f>
        <v>0</v>
      </c>
      <c r="C990" s="50"/>
      <c r="D990" s="50"/>
      <c r="E990" s="51"/>
      <c r="F990" s="51">
        <f t="shared" si="49"/>
        <v>0</v>
      </c>
      <c r="G990" s="52">
        <f t="shared" si="50"/>
        <v>0</v>
      </c>
      <c r="H990" s="55">
        <f t="shared" si="51"/>
        <v>0</v>
      </c>
    </row>
    <row r="991" spans="1:8" s="54" customFormat="1" hidden="1">
      <c r="A991" s="48" t="str">
        <f>IF((LEN('Copy paste to Here'!G995))&gt;5,((CONCATENATE('Copy paste to Here'!G995," &amp; ",'Copy paste to Here'!D995,"  &amp;  ",'Copy paste to Here'!E995))),"Empty Cell")</f>
        <v>Empty Cell</v>
      </c>
      <c r="B991" s="49">
        <f>'Copy paste to Here'!C995</f>
        <v>0</v>
      </c>
      <c r="C991" s="50"/>
      <c r="D991" s="50"/>
      <c r="E991" s="51"/>
      <c r="F991" s="51">
        <f t="shared" si="49"/>
        <v>0</v>
      </c>
      <c r="G991" s="52">
        <f t="shared" si="50"/>
        <v>0</v>
      </c>
      <c r="H991" s="55">
        <f t="shared" si="51"/>
        <v>0</v>
      </c>
    </row>
    <row r="992" spans="1:8" s="54" customFormat="1" hidden="1">
      <c r="A992" s="48" t="str">
        <f>IF((LEN('Copy paste to Here'!G996))&gt;5,((CONCATENATE('Copy paste to Here'!G996," &amp; ",'Copy paste to Here'!D996,"  &amp;  ",'Copy paste to Here'!E996))),"Empty Cell")</f>
        <v>Empty Cell</v>
      </c>
      <c r="B992" s="49">
        <f>'Copy paste to Here'!C996</f>
        <v>0</v>
      </c>
      <c r="C992" s="50"/>
      <c r="D992" s="50"/>
      <c r="E992" s="51"/>
      <c r="F992" s="51">
        <f t="shared" si="49"/>
        <v>0</v>
      </c>
      <c r="G992" s="52">
        <f t="shared" si="50"/>
        <v>0</v>
      </c>
      <c r="H992" s="55">
        <f t="shared" si="51"/>
        <v>0</v>
      </c>
    </row>
    <row r="993" spans="1:14" s="54" customFormat="1" hidden="1">
      <c r="A993" s="48" t="str">
        <f>IF((LEN('Copy paste to Here'!G997))&gt;5,((CONCATENATE('Copy paste to Here'!G997," &amp; ",'Copy paste to Here'!D997,"  &amp;  ",'Copy paste to Here'!E997))),"Empty Cell")</f>
        <v>Empty Cell</v>
      </c>
      <c r="B993" s="49">
        <f>'Copy paste to Here'!C997</f>
        <v>0</v>
      </c>
      <c r="C993" s="50"/>
      <c r="D993" s="50"/>
      <c r="E993" s="51"/>
      <c r="F993" s="51">
        <f t="shared" si="49"/>
        <v>0</v>
      </c>
      <c r="G993" s="52">
        <f t="shared" si="50"/>
        <v>0</v>
      </c>
      <c r="H993" s="55">
        <f t="shared" si="51"/>
        <v>0</v>
      </c>
    </row>
    <row r="994" spans="1:14" s="54" customFormat="1" hidden="1">
      <c r="A994" s="48" t="str">
        <f>IF((LEN('Copy paste to Here'!G998))&gt;5,((CONCATENATE('Copy paste to Here'!G998," &amp; ",'Copy paste to Here'!D998,"  &amp;  ",'Copy paste to Here'!E998))),"Empty Cell")</f>
        <v>Empty Cell</v>
      </c>
      <c r="B994" s="49">
        <f>'Copy paste to Here'!C998</f>
        <v>0</v>
      </c>
      <c r="C994" s="50"/>
      <c r="D994" s="50"/>
      <c r="E994" s="51"/>
      <c r="F994" s="51">
        <f t="shared" si="49"/>
        <v>0</v>
      </c>
      <c r="G994" s="52">
        <f t="shared" si="50"/>
        <v>0</v>
      </c>
      <c r="H994" s="55">
        <f t="shared" si="51"/>
        <v>0</v>
      </c>
    </row>
    <row r="995" spans="1:14" s="54" customFormat="1" hidden="1">
      <c r="A995" s="48" t="str">
        <f>IF((LEN('Copy paste to Here'!G999))&gt;5,((CONCATENATE('Copy paste to Here'!G999," &amp; ",'Copy paste to Here'!D999,"  &amp;  ",'Copy paste to Here'!E999))),"Empty Cell")</f>
        <v>Empty Cell</v>
      </c>
      <c r="B995" s="49">
        <f>'Copy paste to Here'!C999</f>
        <v>0</v>
      </c>
      <c r="C995" s="50"/>
      <c r="D995" s="50"/>
      <c r="E995" s="51"/>
      <c r="F995" s="51">
        <f t="shared" si="49"/>
        <v>0</v>
      </c>
      <c r="G995" s="52">
        <f t="shared" si="50"/>
        <v>0</v>
      </c>
      <c r="H995" s="55">
        <f t="shared" si="51"/>
        <v>0</v>
      </c>
    </row>
    <row r="996" spans="1:14" s="54" customFormat="1" hidden="1">
      <c r="A996" s="48" t="str">
        <f>IF((LEN('Copy paste to Here'!G1000))&gt;5,((CONCATENATE('Copy paste to Here'!G1000," &amp; ",'Copy paste to Here'!D1000,"  &amp;  ",'Copy paste to Here'!E1000))),"Empty Cell")</f>
        <v>Empty Cell</v>
      </c>
      <c r="B996" s="49">
        <f>'Copy paste to Here'!C1000</f>
        <v>0</v>
      </c>
      <c r="C996" s="50"/>
      <c r="D996" s="50"/>
      <c r="E996" s="51"/>
      <c r="F996" s="51">
        <f t="shared" si="49"/>
        <v>0</v>
      </c>
      <c r="G996" s="52">
        <f t="shared" si="50"/>
        <v>0</v>
      </c>
      <c r="H996" s="55">
        <f t="shared" si="51"/>
        <v>0</v>
      </c>
    </row>
    <row r="997" spans="1:14" s="54" customFormat="1" hidden="1">
      <c r="A997" s="48" t="str">
        <f>IF((LEN('Copy paste to Here'!G1001))&gt;5,((CONCATENATE('Copy paste to Here'!G1001," &amp; ",'Copy paste to Here'!D1001,"  &amp;  ",'Copy paste to Here'!E1001))),"Empty Cell")</f>
        <v>Empty Cell</v>
      </c>
      <c r="B997" s="49">
        <f>'Copy paste to Here'!C1001</f>
        <v>0</v>
      </c>
      <c r="C997" s="50"/>
      <c r="D997" s="50"/>
      <c r="E997" s="51"/>
      <c r="F997" s="51">
        <f t="shared" si="49"/>
        <v>0</v>
      </c>
      <c r="G997" s="52">
        <f t="shared" si="50"/>
        <v>0</v>
      </c>
      <c r="H997" s="55">
        <f t="shared" si="51"/>
        <v>0</v>
      </c>
    </row>
    <row r="998" spans="1:14" s="54" customFormat="1" hidden="1">
      <c r="A998" s="56" t="str">
        <f>IF((LEN('Copy paste to Here'!G1002))&gt;5,((CONCATENATE('Copy paste to Here'!G1002," &amp; ",'Copy paste to Here'!D1002,"  &amp;  ",'Copy paste to Here'!E1002))),"Empty Cell")</f>
        <v>Empty Cell</v>
      </c>
      <c r="B998" s="57">
        <f>'Copy paste to Here'!C1002</f>
        <v>0</v>
      </c>
      <c r="C998" s="58"/>
      <c r="D998" s="58"/>
      <c r="E998" s="59"/>
      <c r="F998" s="59">
        <f t="shared" si="49"/>
        <v>0</v>
      </c>
      <c r="G998" s="60">
        <f t="shared" si="50"/>
        <v>0</v>
      </c>
      <c r="H998" s="55">
        <f t="shared" si="51"/>
        <v>0</v>
      </c>
    </row>
    <row r="999" spans="1:14" s="54" customFormat="1" ht="13.5" thickBot="1">
      <c r="A999" s="61"/>
      <c r="B999" s="62"/>
      <c r="C999" s="63"/>
      <c r="D999" s="63"/>
      <c r="E999" s="64"/>
      <c r="F999" s="64"/>
      <c r="G999" s="65">
        <f t="shared" si="50"/>
        <v>0</v>
      </c>
      <c r="H999" s="66"/>
    </row>
    <row r="1000" spans="1:14" s="54" customFormat="1" ht="13.5" thickTop="1">
      <c r="A1000" s="48" t="s">
        <v>50</v>
      </c>
      <c r="B1000" s="67"/>
      <c r="C1000" s="68"/>
      <c r="D1000" s="68"/>
      <c r="E1000" s="51"/>
      <c r="F1000" s="51">
        <f>SUM(F18:F999)</f>
        <v>849.5</v>
      </c>
      <c r="G1000" s="52"/>
      <c r="H1000" s="53">
        <f t="shared" ref="H1000:H1007" si="52">F1000*$E$14</f>
        <v>28177.915000000001</v>
      </c>
    </row>
    <row r="1001" spans="1:14" s="54" customFormat="1">
      <c r="A1001" s="48" t="str">
        <f>Invoice!J74</f>
        <v>Discount (3% for Orders over 800 USD):</v>
      </c>
      <c r="B1001" s="67"/>
      <c r="C1001" s="68"/>
      <c r="D1001" s="68"/>
      <c r="E1001" s="126"/>
      <c r="F1001" s="51">
        <f>Invoice!K74</f>
        <v>-25.484999999999999</v>
      </c>
      <c r="G1001" s="52"/>
      <c r="H1001" s="53">
        <f t="shared" si="52"/>
        <v>-845.33744999999999</v>
      </c>
    </row>
    <row r="1002" spans="1:14" s="54" customFormat="1" outlineLevel="1">
      <c r="A1002" s="48" t="str">
        <f>Invoice!J75</f>
        <v>Delivery to Thailand address (Cargo):</v>
      </c>
      <c r="B1002" s="67"/>
      <c r="C1002" s="68"/>
      <c r="D1002" s="68"/>
      <c r="E1002" s="126"/>
      <c r="F1002" s="51">
        <f>Invoice!K75</f>
        <v>0</v>
      </c>
      <c r="G1002" s="52"/>
      <c r="H1002" s="53">
        <f t="shared" si="52"/>
        <v>0</v>
      </c>
      <c r="N1002" s="54" t="s">
        <v>77</v>
      </c>
    </row>
    <row r="1003" spans="1:14" s="54" customFormat="1">
      <c r="A1003" s="48" t="s">
        <v>68</v>
      </c>
      <c r="B1003" s="67"/>
      <c r="C1003" s="68"/>
      <c r="D1003" s="68"/>
      <c r="E1003" s="59"/>
      <c r="F1003" s="51">
        <f>SUM(F1000:F1002)</f>
        <v>824.01499999999999</v>
      </c>
      <c r="G1003" s="52"/>
      <c r="H1003" s="53">
        <f t="shared" si="52"/>
        <v>27332.577550000002</v>
      </c>
    </row>
    <row r="1004" spans="1:14" s="54" customFormat="1" hidden="1">
      <c r="A1004" s="48">
        <v>0</v>
      </c>
      <c r="B1004" s="67"/>
      <c r="C1004" s="68"/>
      <c r="D1004" s="68"/>
      <c r="E1004" s="59"/>
      <c r="F1004" s="51">
        <v>0</v>
      </c>
      <c r="G1004" s="52"/>
      <c r="H1004" s="53">
        <f t="shared" si="52"/>
        <v>0</v>
      </c>
    </row>
    <row r="1005" spans="1:14" s="54" customFormat="1" hidden="1">
      <c r="A1005" s="48">
        <v>0</v>
      </c>
      <c r="B1005" s="67"/>
      <c r="C1005" s="68"/>
      <c r="D1005" s="68"/>
      <c r="E1005" s="59"/>
      <c r="F1005" s="51"/>
      <c r="G1005" s="52"/>
      <c r="H1005" s="53">
        <f t="shared" si="52"/>
        <v>0</v>
      </c>
    </row>
    <row r="1006" spans="1:14" s="54" customFormat="1" hidden="1">
      <c r="A1006" s="48">
        <v>0</v>
      </c>
      <c r="B1006" s="67"/>
      <c r="C1006" s="68"/>
      <c r="D1006" s="68"/>
      <c r="E1006" s="59"/>
      <c r="F1006" s="59"/>
      <c r="G1006" s="52"/>
      <c r="H1006" s="53">
        <f t="shared" si="52"/>
        <v>0</v>
      </c>
    </row>
    <row r="1007" spans="1:14" s="54" customFormat="1" hidden="1">
      <c r="A1007" s="48">
        <v>0</v>
      </c>
      <c r="B1007" s="67"/>
      <c r="C1007" s="68"/>
      <c r="D1007" s="68"/>
      <c r="E1007" s="59"/>
      <c r="F1007" s="59"/>
      <c r="G1007" s="60"/>
      <c r="H1007" s="53">
        <f t="shared" si="52"/>
        <v>0</v>
      </c>
    </row>
    <row r="1008" spans="1:14" s="54" customFormat="1" ht="13.5" thickBot="1">
      <c r="A1008" s="69"/>
      <c r="B1008" s="70"/>
      <c r="C1008" s="71"/>
      <c r="D1008" s="71"/>
      <c r="E1008" s="72"/>
      <c r="F1008" s="72"/>
      <c r="G1008" s="73"/>
      <c r="H1008" s="74"/>
    </row>
    <row r="1009" spans="1:8" s="15" customFormat="1">
      <c r="E1009" s="15" t="s">
        <v>51</v>
      </c>
      <c r="H1009" s="127">
        <f>(SUM(H18:H999))</f>
        <v>28177.915000000005</v>
      </c>
    </row>
    <row r="1010" spans="1:8" s="15" customFormat="1">
      <c r="A1010" s="16"/>
      <c r="E1010" s="15" t="s">
        <v>52</v>
      </c>
      <c r="H1010" s="128">
        <f>(SUMIF($A$1000:$A$1008,"Total:",$H$1000:$H$1008))</f>
        <v>27332.577550000002</v>
      </c>
    </row>
    <row r="1011" spans="1:8" s="15" customFormat="1">
      <c r="E1011" s="15" t="s">
        <v>53</v>
      </c>
      <c r="H1011" s="129">
        <f>H1013-H1012</f>
        <v>25544.47</v>
      </c>
    </row>
    <row r="1012" spans="1:8" s="15" customFormat="1">
      <c r="E1012" s="15" t="s">
        <v>54</v>
      </c>
      <c r="H1012" s="129">
        <f>ROUND((H1013*7)/107,2)</f>
        <v>1788.11</v>
      </c>
    </row>
    <row r="1013" spans="1:8" s="15" customFormat="1">
      <c r="E1013" s="16" t="s">
        <v>55</v>
      </c>
      <c r="H1013" s="130">
        <f>ROUND((SUMIF($A$1000:$A$1008,"Total:",$H$1000:$H$1008)),2)</f>
        <v>27332.58</v>
      </c>
    </row>
    <row r="1014" spans="1:8" s="15" customFormat="1"/>
    <row r="1015" spans="1:8" s="15" customFormat="1" ht="8.4499999999999993" customHeight="1"/>
    <row r="1016" spans="1:8" s="15" customFormat="1" ht="11.25" customHeight="1"/>
    <row r="1017" spans="1:8" s="15" customFormat="1" ht="8.4499999999999993" customHeight="1"/>
    <row r="1018" spans="1:8" s="15" customFormat="1"/>
    <row r="1019" spans="1:8" s="15" customFormat="1" ht="10.5" customHeight="1">
      <c r="A1019" s="16"/>
    </row>
    <row r="1020" spans="1:8" s="15" customFormat="1" ht="9" customHeight="1"/>
    <row r="1021" spans="1:8" s="15" customFormat="1" ht="13.7" customHeight="1">
      <c r="A1021" s="16"/>
    </row>
    <row r="1022" spans="1:8" s="15" customFormat="1" ht="9.75" customHeight="1">
      <c r="A1022" s="75"/>
    </row>
    <row r="1023" spans="1:8" s="15" customFormat="1"/>
    <row r="1024" spans="1:8" s="15" customFormat="1"/>
    <row r="1025" s="15" customFormat="1"/>
    <row r="1026" s="15" customFormat="1"/>
    <row r="1027" s="15" customFormat="1"/>
    <row r="1028" s="15" customFormat="1"/>
    <row r="1029" s="15" customFormat="1"/>
    <row r="1030" s="15" customFormat="1"/>
    <row r="1031" s="15" customFormat="1"/>
    <row r="1032" s="15" customFormat="1"/>
    <row r="1033" s="15" customFormat="1"/>
    <row r="1034" s="15" customFormat="1"/>
    <row r="1035" s="15" customFormat="1"/>
    <row r="1036" s="15" customFormat="1"/>
    <row r="1037" s="15" customFormat="1"/>
    <row r="1038" s="15" customFormat="1"/>
    <row r="1039" s="15" customFormat="1"/>
    <row r="1040" s="15" customFormat="1"/>
    <row r="1041" s="15" customFormat="1"/>
    <row r="1042" s="15" customFormat="1"/>
    <row r="1043" s="15" customFormat="1"/>
    <row r="1044" s="15" customFormat="1"/>
    <row r="1045" s="15" customFormat="1"/>
    <row r="1046" s="15" customFormat="1"/>
    <row r="1047" s="15" customFormat="1"/>
    <row r="1048" s="15" customFormat="1"/>
    <row r="1049" s="15" customFormat="1"/>
    <row r="1050" s="15" customFormat="1"/>
    <row r="1051" s="15" customFormat="1"/>
    <row r="1052" s="15" customFormat="1"/>
    <row r="1053" s="15" customFormat="1"/>
    <row r="1054" s="15" customFormat="1"/>
    <row r="1055" s="15" customFormat="1"/>
    <row r="1056" s="15" customFormat="1"/>
    <row r="1057" s="15" customFormat="1"/>
    <row r="1058" s="15" customFormat="1"/>
    <row r="1059" s="15" customFormat="1"/>
    <row r="1060" s="15" customFormat="1"/>
    <row r="1061" s="15" customFormat="1"/>
    <row r="1062" s="15" customFormat="1"/>
    <row r="1063" s="15" customFormat="1"/>
    <row r="1064" s="15" customFormat="1"/>
    <row r="1065" s="15" customFormat="1"/>
    <row r="1066" s="15" customFormat="1"/>
    <row r="1067" s="15" customFormat="1"/>
    <row r="1068" s="15" customFormat="1"/>
    <row r="1069" s="15" customFormat="1"/>
    <row r="1070" s="15" customFormat="1"/>
    <row r="1071" s="15" customFormat="1"/>
    <row r="1072" s="15" customFormat="1"/>
    <row r="1073" s="15" customFormat="1"/>
    <row r="1074" s="15" customFormat="1"/>
    <row r="1075" s="15" customFormat="1"/>
    <row r="1076" s="15" customFormat="1"/>
    <row r="1077" s="15" customFormat="1"/>
    <row r="1078" s="15" customFormat="1"/>
    <row r="1079" s="15" customFormat="1"/>
    <row r="1080" s="15" customFormat="1"/>
    <row r="1081" s="15" customFormat="1"/>
    <row r="1082" s="15" customFormat="1"/>
    <row r="1083" s="15" customFormat="1"/>
    <row r="1084" s="15" customFormat="1"/>
    <row r="1085" s="15" customFormat="1"/>
    <row r="1086" s="15" customFormat="1"/>
    <row r="1087" s="15" customFormat="1"/>
    <row r="1088" s="15" customFormat="1"/>
    <row r="1089" s="15" customFormat="1"/>
    <row r="1090" s="15" customFormat="1"/>
    <row r="1091" s="15" customFormat="1"/>
    <row r="1092" s="15" customFormat="1"/>
    <row r="1093" s="15" customFormat="1"/>
    <row r="1094" s="15" customFormat="1"/>
    <row r="1095" s="15" customFormat="1"/>
    <row r="1096" s="15" customFormat="1"/>
    <row r="1097" s="15" customFormat="1"/>
    <row r="1098" s="15" customFormat="1"/>
    <row r="1099" s="15" customFormat="1"/>
    <row r="1100" s="15" customFormat="1"/>
    <row r="1101" s="15" customFormat="1"/>
    <row r="1102" s="15" customFormat="1"/>
    <row r="1103" s="15" customFormat="1"/>
    <row r="1104" s="15" customFormat="1"/>
    <row r="1105" s="15" customFormat="1"/>
    <row r="1106" s="15" customFormat="1"/>
    <row r="1107" s="15" customFormat="1"/>
    <row r="1108" s="15" customFormat="1"/>
    <row r="1109" s="15" customFormat="1"/>
    <row r="1110" s="15" customFormat="1"/>
    <row r="1111" s="15" customFormat="1"/>
    <row r="1112" s="15" customFormat="1"/>
    <row r="1113" s="15" customFormat="1"/>
    <row r="1114" s="15" customFormat="1"/>
    <row r="1115" s="15" customFormat="1"/>
    <row r="1116" s="15" customFormat="1"/>
    <row r="1117" s="15" customFormat="1"/>
    <row r="1118" s="15" customFormat="1"/>
    <row r="1119" s="15" customFormat="1"/>
    <row r="1120" s="15" customFormat="1"/>
    <row r="1121" s="15" customFormat="1"/>
    <row r="1122" s="15" customFormat="1"/>
    <row r="1123" s="15" customFormat="1"/>
    <row r="1124" s="15" customFormat="1"/>
    <row r="1125" s="15" customFormat="1"/>
    <row r="1126" s="15" customFormat="1"/>
    <row r="1127" s="15" customFormat="1"/>
    <row r="1128" s="15" customFormat="1"/>
    <row r="1129" s="15" customFormat="1"/>
    <row r="1130" s="15" customFormat="1"/>
    <row r="1131" s="15" customFormat="1"/>
    <row r="1132" s="15" customFormat="1"/>
    <row r="1133" s="15" customFormat="1"/>
    <row r="1134" s="15" customFormat="1"/>
    <row r="1135" s="15" customFormat="1"/>
    <row r="1136" s="15" customFormat="1"/>
    <row r="1137" s="15" customFormat="1"/>
    <row r="1138" s="15" customFormat="1"/>
    <row r="1139" s="15" customFormat="1"/>
    <row r="1140" s="15" customFormat="1"/>
    <row r="1141" s="15" customFormat="1"/>
    <row r="1142" s="15" customFormat="1"/>
    <row r="1143" s="15" customFormat="1"/>
    <row r="1144" s="15" customFormat="1"/>
    <row r="1145" s="15" customFormat="1"/>
    <row r="1146" s="15" customFormat="1"/>
    <row r="1147" s="15" customFormat="1"/>
    <row r="1148" s="15" customFormat="1"/>
    <row r="1149" s="15" customFormat="1"/>
    <row r="1150" s="15" customFormat="1"/>
    <row r="1151" s="15" customFormat="1"/>
    <row r="1152" s="15" customFormat="1"/>
    <row r="1153" s="15" customFormat="1"/>
    <row r="1154" s="15" customFormat="1"/>
    <row r="1155" s="15" customFormat="1"/>
    <row r="1156" s="15" customFormat="1"/>
    <row r="1157" s="15" customFormat="1"/>
    <row r="1158" s="15" customFormat="1"/>
    <row r="1159" s="15" customFormat="1"/>
    <row r="1160" s="15" customFormat="1"/>
    <row r="1161" s="15" customFormat="1"/>
    <row r="1162" s="15" customFormat="1"/>
    <row r="1163" s="15" customFormat="1"/>
    <row r="1164" s="15" customFormat="1"/>
    <row r="1165" s="15" customFormat="1"/>
    <row r="1166" s="15" customFormat="1"/>
    <row r="1167" s="15" customFormat="1"/>
    <row r="1168" s="15" customFormat="1"/>
    <row r="1169" s="15" customFormat="1"/>
    <row r="1170" s="15" customFormat="1"/>
    <row r="1171" s="15" customFormat="1"/>
    <row r="1172" s="15" customFormat="1"/>
    <row r="1173" s="15" customFormat="1"/>
    <row r="1174" s="15" customFormat="1"/>
    <row r="1175" s="15" customFormat="1"/>
    <row r="1176" s="15" customFormat="1"/>
    <row r="1177" s="15" customFormat="1"/>
    <row r="1178" s="15" customFormat="1"/>
    <row r="1179" s="15" customFormat="1"/>
    <row r="1180" s="15" customFormat="1"/>
    <row r="1181" s="15" customFormat="1"/>
    <row r="1182" s="15" customFormat="1"/>
    <row r="1183" s="15" customFormat="1"/>
    <row r="1184" s="15" customFormat="1"/>
    <row r="1185" s="15" customFormat="1"/>
    <row r="1186" s="15" customFormat="1"/>
    <row r="1187" s="15" customFormat="1"/>
    <row r="1188" s="15" customFormat="1"/>
    <row r="1189" s="15" customFormat="1"/>
    <row r="1190" s="15" customFormat="1"/>
    <row r="1191" s="15" customFormat="1"/>
    <row r="1192" s="15" customFormat="1"/>
    <row r="1193" s="15" customFormat="1"/>
    <row r="1194" s="15" customFormat="1"/>
    <row r="1195" s="15" customFormat="1"/>
    <row r="1196" s="15" customFormat="1"/>
    <row r="1197" s="15" customFormat="1"/>
    <row r="1198" s="15" customFormat="1"/>
    <row r="1199" s="15" customFormat="1"/>
    <row r="1200" s="15" customFormat="1"/>
    <row r="1201" s="15" customFormat="1"/>
    <row r="1202" s="15" customFormat="1"/>
    <row r="1203" s="15" customFormat="1"/>
    <row r="1204" s="15" customFormat="1"/>
    <row r="1205" s="15" customFormat="1"/>
    <row r="1206" s="15" customFormat="1"/>
    <row r="1207" s="15" customFormat="1"/>
    <row r="1208" s="15" customFormat="1"/>
    <row r="1209" s="15" customFormat="1"/>
    <row r="1210" s="15" customFormat="1"/>
    <row r="1211" s="15" customFormat="1"/>
    <row r="1212" s="15" customFormat="1"/>
    <row r="1213" s="15" customFormat="1"/>
    <row r="1214" s="15" customFormat="1"/>
    <row r="1215" s="15" customFormat="1"/>
    <row r="1216" s="15" customFormat="1"/>
    <row r="1217" s="15" customFormat="1"/>
    <row r="1218" s="15" customFormat="1"/>
    <row r="1219" s="15" customFormat="1"/>
    <row r="1220" s="15" customFormat="1"/>
    <row r="1221" s="15" customFormat="1"/>
    <row r="1222" s="15" customFormat="1"/>
    <row r="1223" s="15" customFormat="1"/>
    <row r="1224" s="15" customFormat="1"/>
    <row r="1225" s="15" customFormat="1"/>
    <row r="1226" s="15" customFormat="1"/>
    <row r="1227" s="15" customFormat="1"/>
    <row r="1228" s="15" customFormat="1"/>
    <row r="1229" s="15" customFormat="1"/>
    <row r="1230" s="15" customFormat="1"/>
    <row r="1231" s="15" customFormat="1"/>
    <row r="1232" s="15" customFormat="1"/>
    <row r="1233" s="15" customFormat="1"/>
    <row r="1234" s="15" customFormat="1"/>
    <row r="1235" s="15" customFormat="1"/>
    <row r="1236" s="15" customFormat="1"/>
    <row r="1237" s="15" customFormat="1"/>
    <row r="1238" s="15" customFormat="1"/>
    <row r="1239" s="15" customFormat="1"/>
    <row r="1240" s="15" customFormat="1"/>
    <row r="1241" s="15" customFormat="1"/>
    <row r="1242" s="15" customFormat="1"/>
    <row r="1243" s="15" customFormat="1"/>
    <row r="1244" s="15" customFormat="1"/>
    <row r="1245" s="15" customFormat="1"/>
    <row r="1246" s="15" customFormat="1"/>
    <row r="1247" s="15" customFormat="1"/>
    <row r="1248" s="15" customFormat="1"/>
    <row r="1249" s="15" customFormat="1"/>
    <row r="1250" s="15" customFormat="1"/>
    <row r="1251" s="15" customFormat="1"/>
    <row r="1252" s="15" customFormat="1"/>
    <row r="1253" s="15" customFormat="1"/>
    <row r="1254" s="15" customFormat="1"/>
    <row r="1255" s="15" customFormat="1"/>
    <row r="1256" s="15" customFormat="1"/>
    <row r="1257" s="15" customFormat="1"/>
    <row r="1258" s="15" customFormat="1"/>
    <row r="1259" s="15" customFormat="1"/>
    <row r="1260" s="15" customFormat="1"/>
    <row r="1261" s="15" customFormat="1"/>
    <row r="1262" s="15" customFormat="1"/>
    <row r="1263" s="15" customFormat="1"/>
    <row r="1264" s="15" customFormat="1"/>
    <row r="1265" spans="1:8" s="15" customFormat="1"/>
    <row r="1266" spans="1:8" s="15" customFormat="1"/>
    <row r="1267" spans="1:8" s="15" customFormat="1"/>
    <row r="1268" spans="1:8" s="15" customFormat="1"/>
    <row r="1269" spans="1:8" s="15" customFormat="1"/>
    <row r="1270" spans="1:8" s="15" customFormat="1"/>
    <row r="1271" spans="1:8" s="15" customFormat="1">
      <c r="A1271" s="76"/>
      <c r="B1271" s="76"/>
      <c r="C1271" s="76"/>
      <c r="D1271" s="76"/>
      <c r="E1271" s="76"/>
      <c r="F1271" s="76"/>
      <c r="G1271" s="76"/>
      <c r="H1271" s="76"/>
    </row>
    <row r="1272" spans="1:8" s="15" customFormat="1">
      <c r="A1272" s="76"/>
      <c r="B1272" s="76"/>
      <c r="C1272" s="76"/>
      <c r="D1272" s="76"/>
      <c r="E1272" s="76"/>
      <c r="F1272" s="76"/>
      <c r="G1272" s="76"/>
      <c r="H1272" s="76"/>
    </row>
    <row r="1273" spans="1:8" s="15" customFormat="1">
      <c r="A1273" s="76"/>
      <c r="B1273" s="76"/>
      <c r="C1273" s="76"/>
      <c r="D1273" s="76"/>
      <c r="E1273" s="76"/>
      <c r="F1273" s="76"/>
      <c r="G1273" s="76"/>
      <c r="H1273" s="76"/>
    </row>
    <row r="1274" spans="1:8" s="15" customFormat="1">
      <c r="A1274" s="76"/>
      <c r="B1274" s="76"/>
      <c r="C1274" s="76"/>
      <c r="D1274" s="76"/>
      <c r="E1274" s="76"/>
      <c r="F1274" s="76"/>
      <c r="G1274" s="76"/>
      <c r="H1274" s="76"/>
    </row>
    <row r="1275" spans="1:8" s="15" customFormat="1">
      <c r="A1275" s="76"/>
      <c r="B1275" s="76"/>
      <c r="C1275" s="76"/>
      <c r="D1275" s="76"/>
      <c r="E1275" s="76"/>
      <c r="F1275" s="76"/>
      <c r="G1275" s="76"/>
      <c r="H1275" s="76"/>
    </row>
    <row r="1276" spans="1:8" s="15" customFormat="1">
      <c r="A1276" s="76"/>
      <c r="B1276" s="76"/>
      <c r="C1276" s="76"/>
      <c r="D1276" s="76"/>
      <c r="E1276" s="76"/>
      <c r="F1276" s="76"/>
      <c r="G1276" s="76"/>
      <c r="H1276" s="76"/>
    </row>
    <row r="1277" spans="1:8" s="15" customFormat="1">
      <c r="A1277" s="76"/>
      <c r="B1277" s="76"/>
      <c r="C1277" s="76"/>
      <c r="D1277" s="76"/>
      <c r="E1277" s="76"/>
      <c r="F1277" s="76"/>
      <c r="G1277" s="76"/>
      <c r="H1277" s="76"/>
    </row>
    <row r="1278" spans="1:8" s="15" customFormat="1">
      <c r="A1278" s="76"/>
      <c r="B1278" s="76"/>
      <c r="C1278" s="76"/>
      <c r="D1278" s="76"/>
      <c r="E1278" s="76"/>
      <c r="F1278" s="76"/>
      <c r="G1278" s="76"/>
      <c r="H1278" s="76"/>
    </row>
    <row r="1279" spans="1:8" s="15" customFormat="1">
      <c r="A1279" s="76"/>
      <c r="B1279" s="76"/>
      <c r="C1279" s="76"/>
      <c r="D1279" s="76"/>
      <c r="E1279" s="76"/>
      <c r="F1279" s="76"/>
      <c r="G1279" s="76"/>
      <c r="H1279" s="76"/>
    </row>
    <row r="1280" spans="1:8" s="15" customFormat="1">
      <c r="A1280" s="76"/>
      <c r="B1280" s="76"/>
      <c r="C1280" s="76"/>
      <c r="D1280" s="76"/>
      <c r="E1280" s="76"/>
      <c r="F1280" s="76"/>
      <c r="G1280" s="76"/>
      <c r="H1280" s="76"/>
    </row>
    <row r="1281" spans="1:8" s="15" customFormat="1">
      <c r="A1281" s="76"/>
      <c r="B1281" s="76"/>
      <c r="C1281" s="76"/>
      <c r="D1281" s="76"/>
      <c r="E1281" s="76"/>
      <c r="F1281" s="76"/>
      <c r="G1281" s="76"/>
      <c r="H1281" s="76"/>
    </row>
    <row r="1282" spans="1:8" s="15" customFormat="1">
      <c r="A1282" s="76"/>
      <c r="B1282" s="76"/>
      <c r="C1282" s="76"/>
      <c r="D1282" s="76"/>
      <c r="E1282" s="76"/>
      <c r="F1282" s="76"/>
      <c r="G1282" s="76"/>
      <c r="H1282" s="76"/>
    </row>
    <row r="1283" spans="1:8" s="15" customFormat="1">
      <c r="A1283" s="76"/>
      <c r="B1283" s="76"/>
      <c r="C1283" s="76"/>
      <c r="D1283" s="76"/>
      <c r="E1283" s="76"/>
      <c r="F1283" s="76"/>
      <c r="G1283" s="76"/>
      <c r="H1283" s="76"/>
    </row>
    <row r="1284" spans="1:8" s="15" customFormat="1">
      <c r="A1284" s="76"/>
      <c r="B1284" s="76"/>
      <c r="C1284" s="76"/>
      <c r="D1284" s="76"/>
      <c r="E1284" s="76"/>
      <c r="F1284" s="76"/>
      <c r="G1284" s="76"/>
      <c r="H1284" s="76"/>
    </row>
    <row r="1285" spans="1:8" s="15" customFormat="1">
      <c r="A1285" s="76"/>
      <c r="B1285" s="76"/>
      <c r="C1285" s="76"/>
      <c r="D1285" s="76"/>
      <c r="E1285" s="76"/>
      <c r="F1285" s="76"/>
      <c r="G1285" s="76"/>
      <c r="H1285" s="76"/>
    </row>
    <row r="1286" spans="1:8" s="15" customFormat="1">
      <c r="A1286" s="76"/>
      <c r="B1286" s="76"/>
      <c r="C1286" s="76"/>
      <c r="D1286" s="76"/>
      <c r="E1286" s="76"/>
      <c r="F1286" s="76"/>
      <c r="G1286" s="76"/>
      <c r="H1286" s="76"/>
    </row>
    <row r="1287" spans="1:8" s="15" customFormat="1">
      <c r="A1287" s="76"/>
      <c r="B1287" s="76"/>
      <c r="C1287" s="76"/>
      <c r="D1287" s="76"/>
      <c r="E1287" s="76"/>
      <c r="F1287" s="76"/>
      <c r="G1287" s="76"/>
      <c r="H1287" s="76"/>
    </row>
    <row r="1288" spans="1:8" s="15" customFormat="1">
      <c r="A1288" s="76"/>
      <c r="B1288" s="76"/>
      <c r="C1288" s="76"/>
      <c r="D1288" s="76"/>
      <c r="E1288" s="76"/>
      <c r="F1288" s="76"/>
      <c r="G1288" s="76"/>
      <c r="H1288" s="76"/>
    </row>
    <row r="1289" spans="1:8" s="15" customFormat="1">
      <c r="A1289" s="76"/>
      <c r="B1289" s="76"/>
      <c r="C1289" s="76"/>
      <c r="D1289" s="76"/>
      <c r="E1289" s="76"/>
      <c r="F1289" s="76"/>
      <c r="G1289" s="76"/>
      <c r="H1289" s="76"/>
    </row>
    <row r="1290" spans="1:8" s="15" customFormat="1">
      <c r="A1290" s="76"/>
      <c r="B1290" s="76"/>
      <c r="C1290" s="76"/>
      <c r="D1290" s="76"/>
      <c r="E1290" s="76"/>
      <c r="F1290" s="76"/>
      <c r="G1290" s="76"/>
      <c r="H1290" s="76"/>
    </row>
    <row r="1291" spans="1:8" s="15" customFormat="1">
      <c r="A1291" s="76"/>
      <c r="B1291" s="76"/>
      <c r="C1291" s="76"/>
      <c r="D1291" s="76"/>
      <c r="E1291" s="76"/>
      <c r="F1291" s="76"/>
      <c r="G1291" s="76"/>
      <c r="H1291" s="76"/>
    </row>
    <row r="1292" spans="1:8" s="15" customFormat="1">
      <c r="A1292" s="76"/>
      <c r="B1292" s="76"/>
      <c r="C1292" s="76"/>
      <c r="D1292" s="76"/>
      <c r="E1292" s="76"/>
      <c r="F1292" s="76"/>
      <c r="G1292" s="76"/>
      <c r="H1292" s="76"/>
    </row>
    <row r="1293" spans="1:8" s="15" customFormat="1">
      <c r="A1293" s="76"/>
      <c r="B1293" s="76"/>
      <c r="C1293" s="76"/>
      <c r="D1293" s="76"/>
      <c r="E1293" s="76"/>
      <c r="F1293" s="76"/>
      <c r="G1293" s="76"/>
      <c r="H1293" s="76"/>
    </row>
    <row r="1294" spans="1:8" s="15" customFormat="1">
      <c r="A1294" s="76"/>
      <c r="B1294" s="76"/>
      <c r="C1294" s="76"/>
      <c r="D1294" s="76"/>
      <c r="E1294" s="76"/>
      <c r="F1294" s="76"/>
      <c r="G1294" s="76"/>
      <c r="H1294" s="76"/>
    </row>
    <row r="1295" spans="1:8" s="15" customFormat="1">
      <c r="A1295" s="76"/>
      <c r="B1295" s="76"/>
      <c r="C1295" s="76"/>
      <c r="D1295" s="76"/>
      <c r="E1295" s="76"/>
      <c r="F1295" s="76"/>
      <c r="G1295" s="76"/>
      <c r="H1295" s="76"/>
    </row>
    <row r="1296" spans="1:8" s="15" customFormat="1">
      <c r="A1296" s="76"/>
      <c r="B1296" s="76"/>
      <c r="C1296" s="76"/>
      <c r="D1296" s="76"/>
      <c r="E1296" s="76"/>
      <c r="F1296" s="76"/>
      <c r="G1296" s="76"/>
      <c r="H1296" s="76"/>
    </row>
    <row r="1297" spans="1:8" s="15" customFormat="1">
      <c r="A1297" s="76"/>
      <c r="B1297" s="76"/>
      <c r="C1297" s="76"/>
      <c r="D1297" s="76"/>
      <c r="E1297" s="76"/>
      <c r="F1297" s="76"/>
      <c r="G1297" s="76"/>
      <c r="H1297" s="76"/>
    </row>
    <row r="1298" spans="1:8" s="15" customFormat="1">
      <c r="A1298" s="76"/>
      <c r="B1298" s="76"/>
      <c r="C1298" s="76"/>
      <c r="D1298" s="76"/>
      <c r="E1298" s="76"/>
      <c r="F1298" s="76"/>
      <c r="G1298" s="76"/>
      <c r="H1298" s="76"/>
    </row>
    <row r="1299" spans="1:8" s="15" customFormat="1">
      <c r="A1299" s="76"/>
      <c r="B1299" s="76"/>
      <c r="C1299" s="76"/>
      <c r="D1299" s="76"/>
      <c r="E1299" s="76"/>
      <c r="F1299" s="76"/>
      <c r="G1299" s="76"/>
      <c r="H1299" s="76"/>
    </row>
    <row r="1300" spans="1:8" s="15" customFormat="1">
      <c r="A1300" s="76"/>
      <c r="B1300" s="76"/>
      <c r="C1300" s="76"/>
      <c r="D1300" s="76"/>
      <c r="E1300" s="76"/>
      <c r="F1300" s="76"/>
      <c r="G1300" s="76"/>
      <c r="H1300" s="76"/>
    </row>
    <row r="1301" spans="1:8" s="15" customFormat="1">
      <c r="A1301" s="76"/>
      <c r="B1301" s="76"/>
      <c r="C1301" s="76"/>
      <c r="D1301" s="76"/>
      <c r="E1301" s="76"/>
      <c r="F1301" s="76"/>
      <c r="G1301" s="76"/>
      <c r="H1301" s="76"/>
    </row>
    <row r="1302" spans="1:8" s="15" customFormat="1">
      <c r="A1302" s="76"/>
      <c r="B1302" s="76"/>
      <c r="C1302" s="76"/>
      <c r="D1302" s="76"/>
      <c r="E1302" s="76"/>
      <c r="F1302" s="76"/>
      <c r="G1302" s="76"/>
      <c r="H1302" s="76"/>
    </row>
    <row r="1303" spans="1:8" s="15" customFormat="1">
      <c r="A1303" s="76"/>
      <c r="B1303" s="76"/>
      <c r="C1303" s="76"/>
      <c r="D1303" s="76"/>
      <c r="E1303" s="76"/>
      <c r="F1303" s="76"/>
      <c r="G1303" s="76"/>
      <c r="H1303" s="76"/>
    </row>
    <row r="1304" spans="1:8" s="15" customFormat="1">
      <c r="A1304" s="76"/>
      <c r="B1304" s="76"/>
      <c r="C1304" s="76"/>
      <c r="D1304" s="76"/>
      <c r="E1304" s="76"/>
      <c r="F1304" s="76"/>
      <c r="G1304" s="76"/>
      <c r="H1304" s="76"/>
    </row>
    <row r="1305" spans="1:8" s="15" customFormat="1">
      <c r="A1305" s="76"/>
      <c r="B1305" s="76"/>
      <c r="C1305" s="76"/>
      <c r="D1305" s="76"/>
      <c r="E1305" s="76"/>
      <c r="F1305" s="76"/>
      <c r="G1305" s="76"/>
      <c r="H1305" s="76"/>
    </row>
    <row r="1306" spans="1:8" s="15" customFormat="1">
      <c r="A1306" s="76"/>
      <c r="B1306" s="76"/>
      <c r="C1306" s="76"/>
      <c r="D1306" s="76"/>
      <c r="E1306" s="76"/>
      <c r="F1306" s="76"/>
      <c r="G1306" s="76"/>
      <c r="H1306" s="76"/>
    </row>
    <row r="1307" spans="1:8" s="15" customFormat="1">
      <c r="A1307" s="76"/>
      <c r="B1307" s="76"/>
      <c r="C1307" s="76"/>
      <c r="D1307" s="76"/>
      <c r="E1307" s="76"/>
      <c r="F1307" s="76"/>
      <c r="G1307" s="76"/>
      <c r="H1307" s="76"/>
    </row>
    <row r="1308" spans="1:8" s="15" customFormat="1">
      <c r="A1308" s="76"/>
      <c r="B1308" s="76"/>
      <c r="C1308" s="76"/>
      <c r="D1308" s="76"/>
      <c r="E1308" s="76"/>
      <c r="F1308" s="76"/>
      <c r="G1308" s="76"/>
      <c r="H1308" s="76"/>
    </row>
    <row r="1309" spans="1:8" s="15" customFormat="1">
      <c r="A1309" s="76"/>
      <c r="B1309" s="76"/>
      <c r="C1309" s="76"/>
      <c r="D1309" s="76"/>
      <c r="E1309" s="76"/>
      <c r="F1309" s="76"/>
      <c r="G1309" s="76"/>
      <c r="H1309" s="76"/>
    </row>
    <row r="1310" spans="1:8" s="15" customFormat="1">
      <c r="A1310" s="76"/>
      <c r="B1310" s="76"/>
      <c r="C1310" s="76"/>
      <c r="D1310" s="76"/>
      <c r="E1310" s="76"/>
      <c r="F1310" s="76"/>
      <c r="G1310" s="76"/>
      <c r="H1310" s="76"/>
    </row>
    <row r="1311" spans="1:8" s="15" customFormat="1">
      <c r="A1311" s="76"/>
      <c r="B1311" s="76"/>
      <c r="C1311" s="76"/>
      <c r="D1311" s="76"/>
      <c r="E1311" s="76"/>
      <c r="F1311" s="76"/>
      <c r="G1311" s="76"/>
      <c r="H1311" s="76"/>
    </row>
    <row r="1312" spans="1:8" s="15" customFormat="1">
      <c r="A1312" s="76"/>
      <c r="B1312" s="76"/>
      <c r="C1312" s="76"/>
      <c r="D1312" s="76"/>
      <c r="E1312" s="76"/>
      <c r="F1312" s="76"/>
      <c r="G1312" s="76"/>
      <c r="H1312" s="76"/>
    </row>
    <row r="1313" spans="1:8" s="15" customFormat="1">
      <c r="A1313" s="76"/>
      <c r="B1313" s="76"/>
      <c r="C1313" s="76"/>
      <c r="D1313" s="76"/>
      <c r="E1313" s="76"/>
      <c r="F1313" s="76"/>
      <c r="G1313" s="76"/>
      <c r="H1313" s="76"/>
    </row>
    <row r="1314" spans="1:8" s="15" customFormat="1">
      <c r="A1314" s="76"/>
      <c r="B1314" s="76"/>
      <c r="C1314" s="76"/>
      <c r="D1314" s="76"/>
      <c r="E1314" s="76"/>
      <c r="F1314" s="76"/>
      <c r="G1314" s="76"/>
      <c r="H1314" s="76"/>
    </row>
    <row r="1315" spans="1:8" s="15" customFormat="1">
      <c r="A1315" s="76"/>
      <c r="B1315" s="76"/>
      <c r="C1315" s="76"/>
      <c r="D1315" s="76"/>
      <c r="E1315" s="76"/>
      <c r="F1315" s="76"/>
      <c r="G1315" s="76"/>
      <c r="H1315" s="76"/>
    </row>
    <row r="1316" spans="1:8" s="15" customFormat="1">
      <c r="A1316" s="76"/>
      <c r="B1316" s="76"/>
      <c r="C1316" s="76"/>
      <c r="D1316" s="76"/>
      <c r="E1316" s="76"/>
      <c r="F1316" s="76"/>
      <c r="G1316" s="76"/>
      <c r="H1316" s="76"/>
    </row>
    <row r="1317" spans="1:8" s="15" customFormat="1">
      <c r="A1317" s="76"/>
      <c r="B1317" s="76"/>
      <c r="C1317" s="76"/>
      <c r="D1317" s="76"/>
      <c r="E1317" s="76"/>
      <c r="F1317" s="76"/>
      <c r="G1317" s="76"/>
      <c r="H1317" s="76"/>
    </row>
    <row r="1318" spans="1:8" s="15" customFormat="1">
      <c r="A1318" s="76"/>
      <c r="B1318" s="76"/>
      <c r="C1318" s="76"/>
      <c r="D1318" s="76"/>
      <c r="E1318" s="76"/>
      <c r="F1318" s="76"/>
      <c r="G1318" s="76"/>
      <c r="H1318" s="76"/>
    </row>
    <row r="1319" spans="1:8" s="15" customFormat="1">
      <c r="A1319" s="76"/>
      <c r="B1319" s="76"/>
      <c r="C1319" s="76"/>
      <c r="D1319" s="76"/>
      <c r="E1319" s="76"/>
      <c r="F1319" s="76"/>
      <c r="G1319" s="76"/>
      <c r="H1319" s="76"/>
    </row>
    <row r="1320" spans="1:8" s="15" customFormat="1">
      <c r="A1320" s="76"/>
      <c r="B1320" s="76"/>
      <c r="C1320" s="76"/>
      <c r="D1320" s="76"/>
      <c r="E1320" s="76"/>
      <c r="F1320" s="76"/>
      <c r="G1320" s="76"/>
      <c r="H1320" s="76"/>
    </row>
    <row r="1321" spans="1:8" s="15" customFormat="1">
      <c r="A1321" s="76"/>
      <c r="B1321" s="76"/>
      <c r="C1321" s="76"/>
      <c r="D1321" s="76"/>
      <c r="E1321" s="76"/>
      <c r="F1321" s="76"/>
      <c r="G1321" s="76"/>
      <c r="H1321" s="76"/>
    </row>
    <row r="1322" spans="1:8" s="15" customFormat="1">
      <c r="A1322" s="76"/>
      <c r="B1322" s="76"/>
      <c r="C1322" s="76"/>
      <c r="D1322" s="76"/>
      <c r="E1322" s="76"/>
      <c r="F1322" s="76"/>
      <c r="G1322" s="76"/>
      <c r="H1322" s="76"/>
    </row>
    <row r="1323" spans="1:8" s="15" customFormat="1">
      <c r="A1323" s="76"/>
      <c r="B1323" s="76"/>
      <c r="C1323" s="76"/>
      <c r="D1323" s="76"/>
      <c r="E1323" s="76"/>
      <c r="F1323" s="76"/>
      <c r="G1323" s="76"/>
      <c r="H1323" s="76"/>
    </row>
    <row r="1324" spans="1:8" s="15" customFormat="1">
      <c r="A1324" s="76"/>
      <c r="B1324" s="76"/>
      <c r="C1324" s="76"/>
      <c r="D1324" s="76"/>
      <c r="E1324" s="76"/>
      <c r="F1324" s="76"/>
      <c r="G1324" s="76"/>
      <c r="H1324" s="76"/>
    </row>
    <row r="1325" spans="1:8" s="15" customFormat="1">
      <c r="A1325" s="76"/>
      <c r="B1325" s="76"/>
      <c r="C1325" s="76"/>
      <c r="D1325" s="76"/>
      <c r="E1325" s="76"/>
      <c r="F1325" s="76"/>
      <c r="G1325" s="76"/>
      <c r="H1325" s="76"/>
    </row>
    <row r="1326" spans="1:8" s="15" customFormat="1">
      <c r="A1326" s="76"/>
      <c r="B1326" s="76"/>
      <c r="C1326" s="76"/>
      <c r="D1326" s="76"/>
      <c r="E1326" s="76"/>
      <c r="F1326" s="76"/>
      <c r="G1326" s="76"/>
      <c r="H1326" s="76"/>
    </row>
    <row r="1327" spans="1:8" s="15" customFormat="1">
      <c r="A1327" s="76"/>
      <c r="B1327" s="76"/>
      <c r="C1327" s="76"/>
      <c r="D1327" s="76"/>
      <c r="E1327" s="76"/>
      <c r="F1327" s="76"/>
      <c r="G1327" s="76"/>
      <c r="H1327" s="76"/>
    </row>
    <row r="1328" spans="1:8" s="15" customFormat="1">
      <c r="A1328" s="76"/>
      <c r="B1328" s="76"/>
      <c r="C1328" s="76"/>
      <c r="D1328" s="76"/>
      <c r="E1328" s="76"/>
      <c r="F1328" s="76"/>
      <c r="G1328" s="76"/>
      <c r="H1328" s="76"/>
    </row>
    <row r="1329" spans="1:8" s="15" customFormat="1">
      <c r="A1329" s="76"/>
      <c r="B1329" s="76"/>
      <c r="C1329" s="76"/>
      <c r="D1329" s="76"/>
      <c r="E1329" s="76"/>
      <c r="F1329" s="76"/>
      <c r="G1329" s="76"/>
      <c r="H1329" s="76"/>
    </row>
    <row r="1330" spans="1:8" s="15" customFormat="1">
      <c r="A1330" s="76"/>
      <c r="B1330" s="76"/>
      <c r="C1330" s="76"/>
      <c r="D1330" s="76"/>
      <c r="E1330" s="76"/>
      <c r="F1330" s="76"/>
      <c r="G1330" s="76"/>
      <c r="H1330" s="76"/>
    </row>
    <row r="1331" spans="1:8" s="15" customFormat="1">
      <c r="A1331" s="76"/>
      <c r="B1331" s="76"/>
      <c r="C1331" s="76"/>
      <c r="D1331" s="76"/>
      <c r="E1331" s="76"/>
      <c r="F1331" s="76"/>
      <c r="G1331" s="76"/>
      <c r="H1331" s="76"/>
    </row>
    <row r="1332" spans="1:8" s="15" customFormat="1">
      <c r="A1332" s="76"/>
      <c r="B1332" s="76"/>
      <c r="C1332" s="76"/>
      <c r="D1332" s="76"/>
      <c r="E1332" s="76"/>
      <c r="F1332" s="76"/>
      <c r="G1332" s="76"/>
      <c r="H1332" s="76"/>
    </row>
    <row r="1333" spans="1:8" s="15" customFormat="1">
      <c r="A1333" s="76"/>
      <c r="B1333" s="76"/>
      <c r="C1333" s="76"/>
      <c r="D1333" s="76"/>
      <c r="E1333" s="76"/>
      <c r="F1333" s="76"/>
      <c r="G1333" s="76"/>
      <c r="H1333" s="76"/>
    </row>
    <row r="1334" spans="1:8" s="15" customFormat="1">
      <c r="A1334" s="76"/>
      <c r="B1334" s="76"/>
      <c r="C1334" s="76"/>
      <c r="D1334" s="76"/>
      <c r="E1334" s="76"/>
      <c r="F1334" s="76"/>
      <c r="G1334" s="76"/>
      <c r="H1334" s="76"/>
    </row>
    <row r="1335" spans="1:8" s="15" customFormat="1">
      <c r="A1335" s="76"/>
      <c r="B1335" s="76"/>
      <c r="C1335" s="76"/>
      <c r="D1335" s="76"/>
      <c r="E1335" s="76"/>
      <c r="F1335" s="76"/>
      <c r="G1335" s="76"/>
      <c r="H1335" s="76"/>
    </row>
    <row r="1336" spans="1:8" s="15" customFormat="1">
      <c r="A1336" s="76"/>
      <c r="B1336" s="76"/>
      <c r="C1336" s="76"/>
      <c r="D1336" s="76"/>
      <c r="E1336" s="76"/>
      <c r="F1336" s="76"/>
      <c r="G1336" s="76"/>
      <c r="H1336" s="76"/>
    </row>
    <row r="1337" spans="1:8" s="15" customFormat="1">
      <c r="A1337" s="76"/>
      <c r="B1337" s="76"/>
      <c r="C1337" s="76"/>
      <c r="D1337" s="76"/>
      <c r="E1337" s="76"/>
      <c r="F1337" s="76"/>
      <c r="G1337" s="76"/>
      <c r="H1337" s="76"/>
    </row>
    <row r="1338" spans="1:8" s="15" customFormat="1">
      <c r="A1338" s="76"/>
      <c r="B1338" s="76"/>
      <c r="C1338" s="76"/>
      <c r="D1338" s="76"/>
      <c r="E1338" s="76"/>
      <c r="F1338" s="76"/>
      <c r="G1338" s="76"/>
      <c r="H1338" s="76"/>
    </row>
    <row r="1339" spans="1:8" s="15" customFormat="1">
      <c r="A1339" s="76"/>
      <c r="B1339" s="76"/>
      <c r="C1339" s="76"/>
      <c r="D1339" s="76"/>
      <c r="E1339" s="76"/>
      <c r="F1339" s="76"/>
      <c r="G1339" s="76"/>
      <c r="H1339" s="76"/>
    </row>
    <row r="1340" spans="1:8" s="15" customFormat="1">
      <c r="A1340" s="76"/>
      <c r="B1340" s="76"/>
      <c r="C1340" s="76"/>
      <c r="D1340" s="76"/>
      <c r="E1340" s="76"/>
      <c r="F1340" s="76"/>
      <c r="G1340" s="76"/>
      <c r="H1340" s="76"/>
    </row>
    <row r="1341" spans="1:8" s="15" customFormat="1">
      <c r="A1341" s="76"/>
      <c r="B1341" s="76"/>
      <c r="C1341" s="76"/>
      <c r="D1341" s="76"/>
      <c r="E1341" s="76"/>
      <c r="F1341" s="76"/>
      <c r="G1341" s="76"/>
      <c r="H1341" s="76"/>
    </row>
    <row r="1342" spans="1:8" s="15" customFormat="1">
      <c r="A1342" s="76"/>
      <c r="B1342" s="76"/>
      <c r="C1342" s="76"/>
      <c r="D1342" s="76"/>
      <c r="E1342" s="76"/>
      <c r="F1342" s="76"/>
      <c r="G1342" s="76"/>
      <c r="H1342" s="76"/>
    </row>
    <row r="1343" spans="1:8" s="15" customFormat="1">
      <c r="A1343" s="76"/>
      <c r="B1343" s="76"/>
      <c r="C1343" s="76"/>
      <c r="D1343" s="76"/>
      <c r="E1343" s="76"/>
      <c r="F1343" s="76"/>
      <c r="G1343" s="76"/>
      <c r="H1343" s="76"/>
    </row>
    <row r="1344" spans="1:8" s="15" customFormat="1">
      <c r="A1344" s="76"/>
      <c r="B1344" s="76"/>
      <c r="C1344" s="76"/>
      <c r="D1344" s="76"/>
      <c r="E1344" s="76"/>
      <c r="F1344" s="76"/>
      <c r="G1344" s="76"/>
      <c r="H1344" s="76"/>
    </row>
    <row r="1345" spans="1:8" s="15" customFormat="1">
      <c r="A1345" s="76"/>
      <c r="B1345" s="76"/>
      <c r="C1345" s="76"/>
      <c r="D1345" s="76"/>
      <c r="E1345" s="76"/>
      <c r="F1345" s="76"/>
      <c r="G1345" s="76"/>
      <c r="H1345" s="76"/>
    </row>
    <row r="1346" spans="1:8" s="15" customFormat="1">
      <c r="A1346" s="76"/>
      <c r="B1346" s="76"/>
      <c r="C1346" s="76"/>
      <c r="D1346" s="76"/>
      <c r="E1346" s="76"/>
      <c r="F1346" s="76"/>
      <c r="G1346" s="76"/>
      <c r="H1346" s="76"/>
    </row>
    <row r="1347" spans="1:8" s="15" customFormat="1">
      <c r="A1347" s="76"/>
      <c r="B1347" s="76"/>
      <c r="C1347" s="76"/>
      <c r="D1347" s="76"/>
      <c r="E1347" s="76"/>
      <c r="F1347" s="76"/>
      <c r="G1347" s="76"/>
      <c r="H1347" s="76"/>
    </row>
    <row r="1348" spans="1:8" s="15" customFormat="1" ht="13.5" customHeight="1">
      <c r="A1348" s="76"/>
      <c r="B1348" s="76"/>
      <c r="C1348" s="76"/>
      <c r="D1348" s="76"/>
      <c r="E1348" s="76"/>
      <c r="F1348" s="76"/>
      <c r="G1348" s="76"/>
      <c r="H1348" s="76"/>
    </row>
    <row r="1349" spans="1:8" s="15" customFormat="1">
      <c r="A1349" s="76"/>
      <c r="B1349" s="76"/>
      <c r="C1349" s="76"/>
      <c r="D1349" s="76"/>
      <c r="E1349" s="76"/>
      <c r="F1349" s="76"/>
      <c r="G1349" s="76"/>
      <c r="H1349" s="76"/>
    </row>
  </sheetData>
  <conditionalFormatting sqref="A18:A998">
    <cfRule type="containsText" dxfId="4" priority="129" stopIfTrue="1" operator="containsText" text="Empty Cell">
      <formula>NOT(ISERROR(SEARCH("Empty Cell",A18)))</formula>
    </cfRule>
  </conditionalFormatting>
  <conditionalFormatting sqref="B27 C79:D999 C18:D77">
    <cfRule type="cellIs" dxfId="3" priority="131" stopIfTrue="1" operator="equal">
      <formula>"ALERT"</formula>
    </cfRule>
  </conditionalFormatting>
  <conditionalFormatting sqref="C1000:D1008">
    <cfRule type="cellIs" dxfId="2" priority="1" stopIfTrue="1" operator="equal">
      <formula>"ALERT"</formula>
    </cfRule>
  </conditionalFormatting>
  <conditionalFormatting sqref="D1002 D1003:H65536 F1002:H1002 B1:C65536 D1:H1001">
    <cfRule type="cellIs" dxfId="1" priority="128" stopIfTrue="1" operator="equal">
      <formula>0</formula>
    </cfRule>
  </conditionalFormatting>
  <conditionalFormatting sqref="F10:F15 D79:H1001 B79:C1007 D1002 F1002:H1002 D1003:H1007 B18:H77">
    <cfRule type="cellIs" dxfId="0" priority="130" stopIfTrue="1" operator="equal">
      <formula>0</formula>
    </cfRule>
  </conditionalFormatting>
  <printOptions horizontalCentered="1"/>
  <pageMargins left="0.35" right="0.39370078740157499" top="0.18" bottom="0.37" header="0.15748031496063" footer="0.15748031496063"/>
  <pageSetup paperSize="9" scale="75"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A0EB6-3651-4054-A7BE-86723E67760A}">
  <sheetPr>
    <tabColor rgb="FF7030A0"/>
  </sheetPr>
  <dimension ref="B1:B8"/>
  <sheetViews>
    <sheetView workbookViewId="0"/>
  </sheetViews>
  <sheetFormatPr defaultRowHeight="15"/>
  <cols>
    <col min="2" max="2" width="55.28515625" customWidth="1"/>
  </cols>
  <sheetData>
    <row r="1" spans="2:2" ht="15.75" thickBot="1"/>
    <row r="2" spans="2:2" ht="93" thickBot="1">
      <c r="B2" s="190" t="s">
        <v>289</v>
      </c>
    </row>
    <row r="3" spans="2:2" ht="24" customHeight="1" thickBot="1">
      <c r="B3" s="191"/>
    </row>
    <row r="4" spans="2:2" ht="93" thickBot="1">
      <c r="B4" s="190" t="s">
        <v>289</v>
      </c>
    </row>
    <row r="5" spans="2:2" ht="24" customHeight="1" thickBot="1">
      <c r="B5" s="191"/>
    </row>
    <row r="6" spans="2:2" ht="93" thickBot="1">
      <c r="B6" s="190" t="s">
        <v>289</v>
      </c>
    </row>
    <row r="7" spans="2:2" ht="24" customHeight="1" thickBot="1">
      <c r="B7" s="191"/>
    </row>
    <row r="8" spans="2:2" ht="93" thickBot="1">
      <c r="B8" s="190" t="s">
        <v>289</v>
      </c>
    </row>
  </sheetData>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B48"/>
  <sheetViews>
    <sheetView workbookViewId="0">
      <selection activeCell="F16" sqref="F16"/>
    </sheetView>
  </sheetViews>
  <sheetFormatPr defaultRowHeight="15"/>
  <cols>
    <col min="1" max="1" width="15.140625" bestFit="1" customWidth="1"/>
    <col min="2" max="2" width="17.5703125" bestFit="1" customWidth="1"/>
  </cols>
  <sheetData>
    <row r="1" spans="1:2">
      <c r="A1" s="2" t="s">
        <v>117</v>
      </c>
      <c r="B1" s="2" t="s">
        <v>118</v>
      </c>
    </row>
    <row r="2" spans="1:2">
      <c r="A2" s="2" t="s">
        <v>120</v>
      </c>
      <c r="B2" s="2" t="s">
        <v>121</v>
      </c>
    </row>
    <row r="3" spans="1:2">
      <c r="A3" s="2" t="s">
        <v>120</v>
      </c>
      <c r="B3" s="2" t="s">
        <v>123</v>
      </c>
    </row>
    <row r="4" spans="1:2">
      <c r="A4" s="2" t="s">
        <v>124</v>
      </c>
      <c r="B4" s="2" t="s">
        <v>125</v>
      </c>
    </row>
    <row r="5" spans="1:2">
      <c r="A5" s="2" t="s">
        <v>127</v>
      </c>
      <c r="B5" s="2" t="s">
        <v>128</v>
      </c>
    </row>
    <row r="6" spans="1:2">
      <c r="A6" s="2" t="s">
        <v>130</v>
      </c>
      <c r="B6" s="2" t="s">
        <v>131</v>
      </c>
    </row>
    <row r="7" spans="1:2">
      <c r="A7" s="2" t="s">
        <v>130</v>
      </c>
      <c r="B7" s="2" t="s">
        <v>134</v>
      </c>
    </row>
    <row r="8" spans="1:2">
      <c r="A8" s="2" t="s">
        <v>130</v>
      </c>
      <c r="B8" s="2" t="s">
        <v>136</v>
      </c>
    </row>
    <row r="9" spans="1:2">
      <c r="A9" s="2" t="s">
        <v>138</v>
      </c>
      <c r="B9" s="2" t="s">
        <v>139</v>
      </c>
    </row>
    <row r="10" spans="1:2">
      <c r="A10" s="2" t="s">
        <v>138</v>
      </c>
      <c r="B10" s="2" t="s">
        <v>141</v>
      </c>
    </row>
    <row r="11" spans="1:2">
      <c r="A11" s="2" t="s">
        <v>138</v>
      </c>
      <c r="B11" s="2" t="s">
        <v>142</v>
      </c>
    </row>
    <row r="12" spans="1:2">
      <c r="A12" s="2" t="s">
        <v>144</v>
      </c>
      <c r="B12" s="2" t="s">
        <v>145</v>
      </c>
    </row>
    <row r="13" spans="1:2">
      <c r="A13" s="2" t="s">
        <v>147</v>
      </c>
      <c r="B13" s="2" t="s">
        <v>148</v>
      </c>
    </row>
    <row r="14" spans="1:2">
      <c r="A14" s="2" t="s">
        <v>147</v>
      </c>
      <c r="B14" s="2" t="s">
        <v>150</v>
      </c>
    </row>
    <row r="15" spans="1:2">
      <c r="A15" s="2" t="s">
        <v>147</v>
      </c>
      <c r="B15" s="2" t="s">
        <v>151</v>
      </c>
    </row>
    <row r="16" spans="1:2">
      <c r="A16" s="2" t="s">
        <v>152</v>
      </c>
      <c r="B16" s="2" t="s">
        <v>153</v>
      </c>
    </row>
    <row r="17" spans="1:2">
      <c r="A17" s="2" t="s">
        <v>155</v>
      </c>
      <c r="B17" s="2" t="s">
        <v>156</v>
      </c>
    </row>
    <row r="18" spans="1:2">
      <c r="A18" s="2" t="s">
        <v>155</v>
      </c>
      <c r="B18" s="2" t="s">
        <v>158</v>
      </c>
    </row>
    <row r="19" spans="1:2">
      <c r="A19" s="2" t="s">
        <v>155</v>
      </c>
      <c r="B19" s="2" t="s">
        <v>159</v>
      </c>
    </row>
    <row r="20" spans="1:2">
      <c r="A20" s="2" t="s">
        <v>102</v>
      </c>
      <c r="B20" s="2" t="s">
        <v>103</v>
      </c>
    </row>
    <row r="21" spans="1:2">
      <c r="A21" s="2" t="s">
        <v>160</v>
      </c>
      <c r="B21" s="2" t="s">
        <v>161</v>
      </c>
    </row>
    <row r="22" spans="1:2">
      <c r="A22" s="2" t="s">
        <v>163</v>
      </c>
      <c r="B22" s="2" t="s">
        <v>164</v>
      </c>
    </row>
    <row r="23" spans="1:2">
      <c r="A23" s="2" t="s">
        <v>163</v>
      </c>
      <c r="B23" s="2" t="s">
        <v>165</v>
      </c>
    </row>
    <row r="24" spans="1:2">
      <c r="A24" s="2" t="s">
        <v>166</v>
      </c>
      <c r="B24" s="2" t="s">
        <v>167</v>
      </c>
    </row>
    <row r="25" spans="1:2">
      <c r="A25" s="2" t="s">
        <v>169</v>
      </c>
      <c r="B25" s="2" t="s">
        <v>170</v>
      </c>
    </row>
    <row r="26" spans="1:2">
      <c r="A26" s="2" t="s">
        <v>238</v>
      </c>
      <c r="B26" s="2" t="s">
        <v>173</v>
      </c>
    </row>
    <row r="27" spans="1:2">
      <c r="A27" s="2" t="s">
        <v>239</v>
      </c>
      <c r="B27" s="2" t="s">
        <v>177</v>
      </c>
    </row>
    <row r="28" spans="1:2">
      <c r="A28" s="2" t="s">
        <v>240</v>
      </c>
      <c r="B28" s="2" t="s">
        <v>179</v>
      </c>
    </row>
    <row r="29" spans="1:2">
      <c r="A29" s="2" t="s">
        <v>241</v>
      </c>
      <c r="B29" s="2" t="s">
        <v>181</v>
      </c>
    </row>
    <row r="30" spans="1:2">
      <c r="A30" s="2" t="s">
        <v>185</v>
      </c>
      <c r="B30" s="2" t="s">
        <v>186</v>
      </c>
    </row>
    <row r="31" spans="1:2">
      <c r="A31" s="2" t="s">
        <v>188</v>
      </c>
      <c r="B31" s="2" t="s">
        <v>189</v>
      </c>
    </row>
    <row r="32" spans="1:2">
      <c r="A32" s="2" t="s">
        <v>191</v>
      </c>
      <c r="B32" s="2" t="s">
        <v>192</v>
      </c>
    </row>
    <row r="33" spans="1:2">
      <c r="A33" s="2" t="s">
        <v>194</v>
      </c>
      <c r="B33" s="2" t="s">
        <v>195</v>
      </c>
    </row>
    <row r="34" spans="1:2">
      <c r="A34" s="2" t="s">
        <v>197</v>
      </c>
      <c r="B34" s="2" t="s">
        <v>198</v>
      </c>
    </row>
    <row r="35" spans="1:2">
      <c r="A35" s="2" t="s">
        <v>200</v>
      </c>
      <c r="B35" s="2" t="s">
        <v>201</v>
      </c>
    </row>
    <row r="36" spans="1:2">
      <c r="A36" s="2" t="s">
        <v>242</v>
      </c>
      <c r="B36" s="2" t="s">
        <v>204</v>
      </c>
    </row>
    <row r="37" spans="1:2">
      <c r="A37" s="2" t="s">
        <v>243</v>
      </c>
      <c r="B37" s="2" t="s">
        <v>208</v>
      </c>
    </row>
    <row r="38" spans="1:2">
      <c r="A38" s="2" t="s">
        <v>244</v>
      </c>
      <c r="B38" s="2" t="s">
        <v>211</v>
      </c>
    </row>
    <row r="39" spans="1:2">
      <c r="A39" s="2" t="s">
        <v>244</v>
      </c>
      <c r="B39" s="2" t="s">
        <v>213</v>
      </c>
    </row>
    <row r="40" spans="1:2">
      <c r="A40" s="2" t="s">
        <v>245</v>
      </c>
      <c r="B40" s="2" t="s">
        <v>215</v>
      </c>
    </row>
    <row r="41" spans="1:2">
      <c r="A41" s="2" t="s">
        <v>217</v>
      </c>
      <c r="B41" s="2" t="s">
        <v>218</v>
      </c>
    </row>
    <row r="42" spans="1:2">
      <c r="A42" s="2" t="s">
        <v>220</v>
      </c>
      <c r="B42" s="2" t="s">
        <v>221</v>
      </c>
    </row>
    <row r="43" spans="1:2">
      <c r="A43" s="2" t="s">
        <v>222</v>
      </c>
      <c r="B43" s="2" t="s">
        <v>223</v>
      </c>
    </row>
    <row r="44" spans="1:2">
      <c r="A44" s="2" t="s">
        <v>225</v>
      </c>
      <c r="B44" s="2" t="s">
        <v>226</v>
      </c>
    </row>
    <row r="45" spans="1:2">
      <c r="A45" s="2" t="s">
        <v>228</v>
      </c>
      <c r="B45" s="2" t="s">
        <v>229</v>
      </c>
    </row>
    <row r="46" spans="1:2">
      <c r="A46" s="2" t="s">
        <v>230</v>
      </c>
      <c r="B46" s="2" t="s">
        <v>231</v>
      </c>
    </row>
    <row r="47" spans="1:2">
      <c r="A47" s="2" t="s">
        <v>246</v>
      </c>
      <c r="B47" s="2" t="s">
        <v>234</v>
      </c>
    </row>
    <row r="48" spans="1:2">
      <c r="A48" s="2" t="s">
        <v>247</v>
      </c>
      <c r="B48" s="2" t="s">
        <v>236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Control</vt:lpstr>
      <vt:lpstr>Invoice</vt:lpstr>
      <vt:lpstr>Copy paste to Here</vt:lpstr>
      <vt:lpstr>Shipping Invoice</vt:lpstr>
      <vt:lpstr>Tax Invoice</vt:lpstr>
      <vt:lpstr>Put on Box</vt:lpstr>
      <vt:lpstr>Old Code</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2024-10-30T05:53:50Z</cp:lastPrinted>
  <dcterms:created xsi:type="dcterms:W3CDTF">2009-06-02T18:56:54Z</dcterms:created>
  <dcterms:modified xsi:type="dcterms:W3CDTF">2024-10-30T05:53:53Z</dcterms:modified>
</cp:coreProperties>
</file>