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4E991B2-0890-4A59-A79A-C313C05FA93D}"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Invoice!$A$1:$K$46</definedName>
    <definedName name="_xlnm.Print_Area" localSheetId="2">'Shipping Invoice'!$A$1:$L$42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 i="7" l="1"/>
  <c r="E32" i="6"/>
  <c r="E31" i="6"/>
  <c r="E29" i="6"/>
  <c r="E28" i="6"/>
  <c r="E26" i="6"/>
  <c r="E25" i="6"/>
  <c r="E23" i="6"/>
  <c r="E22" i="6"/>
  <c r="E20" i="6"/>
  <c r="E19" i="6"/>
  <c r="K14" i="7"/>
  <c r="K17" i="7"/>
  <c r="K10" i="7"/>
  <c r="I36" i="7"/>
  <c r="B34" i="7"/>
  <c r="I32" i="7"/>
  <c r="I31" i="7"/>
  <c r="B28" i="7"/>
  <c r="I26" i="7"/>
  <c r="N1" i="7"/>
  <c r="I27" i="7" s="1"/>
  <c r="N1" i="6"/>
  <c r="E30" i="6" s="1"/>
  <c r="F1002" i="6"/>
  <c r="F1001" i="6"/>
  <c r="D33" i="6"/>
  <c r="B37" i="7" s="1"/>
  <c r="D32" i="6"/>
  <c r="B36" i="7" s="1"/>
  <c r="D31" i="6"/>
  <c r="B35" i="7" s="1"/>
  <c r="D30" i="6"/>
  <c r="D29" i="6"/>
  <c r="B33" i="7" s="1"/>
  <c r="D28" i="6"/>
  <c r="B32" i="7" s="1"/>
  <c r="D27" i="6"/>
  <c r="B31" i="7" s="1"/>
  <c r="D26" i="6"/>
  <c r="B30" i="7" s="1"/>
  <c r="D25" i="6"/>
  <c r="B29" i="7" s="1"/>
  <c r="D24" i="6"/>
  <c r="D23" i="6"/>
  <c r="B27" i="7" s="1"/>
  <c r="D22" i="6"/>
  <c r="B26" i="7" s="1"/>
  <c r="D21" i="6"/>
  <c r="B25" i="7" s="1"/>
  <c r="D20" i="6"/>
  <c r="B24" i="7" s="1"/>
  <c r="D19" i="6"/>
  <c r="B23" i="7" s="1"/>
  <c r="D18" i="6"/>
  <c r="B22" i="7" s="1"/>
  <c r="I37" i="5"/>
  <c r="I36" i="5"/>
  <c r="I35" i="5"/>
  <c r="I34" i="5"/>
  <c r="I33" i="5"/>
  <c r="I32" i="5"/>
  <c r="I31" i="5"/>
  <c r="I30" i="5"/>
  <c r="I29" i="5"/>
  <c r="I28" i="5"/>
  <c r="I27" i="5"/>
  <c r="I26" i="5"/>
  <c r="I25" i="5"/>
  <c r="I24" i="5"/>
  <c r="I23" i="5"/>
  <c r="I22" i="5"/>
  <c r="J37" i="2"/>
  <c r="J36" i="2"/>
  <c r="J35" i="2"/>
  <c r="J34" i="2"/>
  <c r="J33" i="2"/>
  <c r="J32" i="2"/>
  <c r="J31" i="2"/>
  <c r="J30" i="2"/>
  <c r="J29" i="2"/>
  <c r="J28" i="2"/>
  <c r="J27" i="2"/>
  <c r="J26" i="2"/>
  <c r="J25" i="2"/>
  <c r="J24" i="2"/>
  <c r="J23" i="2"/>
  <c r="J22" i="2"/>
  <c r="J38" i="2" s="1"/>
  <c r="J41" i="2" s="1"/>
  <c r="A1007" i="6"/>
  <c r="A1006" i="6"/>
  <c r="A1005" i="6"/>
  <c r="F1004" i="6"/>
  <c r="A1004" i="6"/>
  <c r="A1003" i="6"/>
  <c r="A1002" i="6"/>
  <c r="A1001" i="6"/>
  <c r="K32" i="7" l="1"/>
  <c r="I24" i="7"/>
  <c r="K24" i="7" s="1"/>
  <c r="I29" i="7"/>
  <c r="K29" i="7" s="1"/>
  <c r="K27" i="7"/>
  <c r="I25" i="7"/>
  <c r="I30" i="7"/>
  <c r="K30" i="7" s="1"/>
  <c r="I35" i="7"/>
  <c r="K35" i="7" s="1"/>
  <c r="I37" i="7"/>
  <c r="K36" i="7"/>
  <c r="I22" i="7"/>
  <c r="I28" i="7"/>
  <c r="I33" i="7"/>
  <c r="K33" i="7" s="1"/>
  <c r="K25" i="7"/>
  <c r="K31" i="7"/>
  <c r="K37" i="7"/>
  <c r="I23" i="7"/>
  <c r="K23" i="7" s="1"/>
  <c r="K28" i="7"/>
  <c r="I34" i="7"/>
  <c r="K34" i="7" s="1"/>
  <c r="K26" i="7"/>
  <c r="E21" i="6"/>
  <c r="E27" i="6"/>
  <c r="E33" i="6"/>
  <c r="E18" i="6"/>
  <c r="E24" i="6"/>
  <c r="B38" i="7"/>
  <c r="K22" i="7"/>
  <c r="M11" i="6"/>
  <c r="I44" i="2" s="1"/>
  <c r="K38" i="7" l="1"/>
  <c r="K41" i="7" s="1"/>
  <c r="I46" i="2"/>
  <c r="I45"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<sst xmlns="http://schemas.openxmlformats.org/spreadsheetml/2006/main" count="2103" uniqueCount="749">
  <si>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</si>
  <si>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</si>
  <si>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</si>
  <si>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</si>
  <si>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</si>
  <si>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</si>
  <si>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</si>
  <si>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</si>
  <si>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</si>
  <si>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</si>
  <si>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</si>
  <si>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</si>
  <si>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</si>
  <si>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</si>
  <si>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</si>
  <si>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</si>
  <si>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</si>
  <si>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</si>
  <si>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</si>
  <si>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</si>
  <si>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</si>
  <si>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</si>
  <si>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</si>
  <si>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</si>
  <si>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</si>
  <si>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</si>
  <si>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</si>
  <si>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</si>
  <si>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</si>
  <si>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</si>
  <si>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</si>
  <si>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</si>
  <si>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</si>
  <si>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</si>
  <si>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</si>
  <si>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</si>
  <si>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</si>
  <si>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</si>
  <si>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</si>
  <si>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</si>
  <si>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</si>
  <si>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</si>
  <si>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</si>
  <si>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</si>
  <si>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</si>
  <si>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</si>
  <si>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</si>
  <si>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</si>
  <si>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</si>
  <si>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</si>
  <si>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</si>
  <si>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</si>
  <si>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</si>
  <si>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</si>
  <si>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</si>
  <si>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</si>
  <si>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</si>
  <si>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</si>
  <si>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</si>
  <si>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</si>
  <si>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</si>
  <si>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</si>
  <si>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</si>
  <si>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</si>
  <si>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</si>
  <si>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</si>
  <si>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</si>
  <si>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</si>
  <si>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</si>
  <si>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</si>
  <si>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</si>
  <si>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</si>
  <si>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</si>
  <si>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</si>
  <si>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</si>
  <si>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</si>
  <si>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</si>
  <si>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</si>
  <si>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</si>
  <si>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</si>
  <si>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</si>
  <si>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</si>
  <si>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</si>
  <si>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</si>
  <si>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</si>
  <si>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</si>
  <si>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</si>
  <si>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</si>
  <si>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</si>
  <si>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</si>
  <si>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</si>
  <si>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</si>
  <si>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</si>
  <si>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</si>
  <si>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</si>
  <si>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</si>
  <si>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</si>
  <si>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</si>
  <si>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</si>
  <si>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</si>
  <si>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</si>
  <si>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</si>
  <si>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</si>
  <si>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</si>
  <si>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</si>
  <si>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</si>
  <si>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</si>
  <si>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</si>
  <si>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</si>
  <si>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</si>
  <si>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</si>
  <si>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</si>
  <si>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</si>
  <si>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</si>
  <si>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</si>
  <si>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</si>
  <si>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</si>
  <si>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</si>
  <si>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</si>
  <si>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</si>
  <si>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</si>
  <si>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</si>
  <si>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</si>
  <si>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</si>
  <si>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</si>
  <si>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</si>
  <si>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</si>
  <si>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</si>
  <si>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</si>
  <si>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</si>
  <si>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</si>
  <si>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</si>
  <si>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</si>
  <si>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</si>
  <si>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</si>
  <si>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</si>
  <si>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</si>
  <si>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</si>
  <si>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</si>
  <si>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</si>
  <si>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</si>
  <si>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</si>
  <si>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</si>
  <si>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</si>
  <si>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</si>
  <si>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</si>
  <si>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</si>
  <si>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</si>
  <si>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</si>
  <si>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</si>
  <si>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</si>
  <si>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</si>
  <si>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</si>
  <si>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</si>
  <si>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</si>
  <si>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</si>
  <si>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</si>
  <si>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</si>
  <si>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</si>
  <si>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</si>
  <si>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</si>
  <si>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</si>
  <si>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</si>
  <si>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</si>
  <si>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</si>
  <si>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</si>
  <si>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</si>
  <si>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</si>
  <si>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</si>
  <si>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</si>
  <si>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</si>
  <si>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</si>
  <si>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</si>
  <si>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</si>
  <si>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</si>
  <si>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</si>
  <si>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</si>
  <si>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</si>
  <si>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</si>
  <si>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</si>
  <si>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</si>
  <si>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</si>
  <si>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</si>
  <si>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</si>
  <si>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</si>
  <si>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</si>
  <si>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</si>
  <si>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</si>
  <si>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</si>
  <si>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</si>
  <si>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</si>
  <si>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</si>
  <si>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</si>
  <si>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</si>
  <si>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</si>
  <si>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</si>
  <si>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</si>
  <si>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</si>
  <si>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</si>
  <si>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</si>
  <si>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</si>
  <si>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</si>
  <si>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</si>
  <si>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</si>
  <si>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</si>
  <si>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</si>
  <si>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</si>
  <si>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</si>
  <si>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</si>
  <si>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</si>
  <si>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</si>
  <si>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</si>
  <si>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</si>
  <si>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</si>
  <si>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</si>
  <si>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</si>
  <si>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</si>
  <si>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</si>
  <si>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</si>
  <si>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</si>
  <si>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</si>
  <si>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</si>
  <si>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</si>
  <si>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</si>
  <si>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</si>
  <si>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</si>
  <si>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</si>
  <si>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</si>
  <si>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</si>
  <si>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</si>
  <si>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</si>
  <si>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</si>
  <si>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</si>
  <si>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</si>
  <si>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</si>
  <si>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</si>
  <si>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</si>
  <si>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</si>
  <si>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</si>
  <si>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</si>
  <si>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</si>
  <si>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</si>
  <si>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</si>
  <si>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</si>
  <si>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</si>
  <si>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</si>
  <si>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</si>
  <si>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</si>
  <si>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</si>
  <si>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</si>
  <si>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</si>
  <si>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</si>
  <si>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</si>
  <si>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</si>
  <si>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</si>
  <si>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</si>
  <si>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</si>
  <si>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</si>
  <si>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</si>
  <si>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</si>
  <si>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</si>
  <si>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</si>
  <si>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</si>
  <si>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</si>
  <si>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</si>
  <si>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</si>
  <si>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</si>
  <si>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</si>
  <si>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</si>
  <si>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</si>
  <si>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</si>
  <si>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</si>
  <si>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</si>
  <si>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</si>
  <si>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</si>
  <si>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</si>
  <si>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</si>
  <si>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</si>
  <si>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</si>
  <si>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</si>
  <si>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</si>
  <si>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</si>
  <si>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</si>
  <si>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</si>
  <si>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</si>
  <si>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</si>
  <si>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</si>
  <si>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</si>
  <si>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</si>
  <si>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</si>
  <si>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</si>
  <si>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</si>
  <si>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</si>
  <si>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</si>
  <si>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</si>
  <si>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</si>
  <si>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</si>
  <si>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</si>
  <si>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</si>
  <si>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</si>
  <si>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</si>
  <si>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</si>
  <si>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</si>
  <si>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</si>
  <si>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</si>
  <si>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</si>
  <si>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</si>
  <si>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</si>
  <si>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</si>
  <si>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</si>
  <si>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</si>
  <si>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</si>
  <si>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</si>
  <si>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</si>
  <si>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</si>
  <si>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</si>
  <si>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</si>
  <si>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</si>
  <si>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</si>
  <si>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</si>
  <si>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</si>
  <si>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</si>
  <si>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</si>
  <si>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</si>
  <si>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</si>
  <si>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</si>
  <si>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</si>
  <si>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</si>
  <si>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</si>
  <si>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</si>
  <si>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</si>
  <si>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</si>
  <si>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</si>
  <si>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</si>
  <si>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</si>
  <si>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</si>
  <si>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</si>
  <si>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</si>
  <si>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</si>
  <si>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</si>
  <si>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</si>
  <si>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</si>
  <si>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</si>
  <si>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</si>
  <si>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</si>
  <si>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</si>
  <si>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</si>
  <si>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</si>
  <si>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</si>
  <si>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</si>
  <si>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</si>
  <si>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</si>
  <si>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</si>
  <si>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</si>
  <si>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</si>
  <si>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</si>
  <si>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</si>
  <si>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</si>
  <si>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</si>
  <si>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</si>
  <si>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</si>
  <si>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</si>
  <si>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</si>
  <si>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</si>
  <si>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</si>
  <si>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</si>
  <si>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</si>
  <si>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</si>
  <si>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</si>
  <si>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</si>
  <si>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</si>
  <si>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</si>
  <si>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</si>
  <si>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</si>
  <si>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</si>
  <si>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</si>
  <si>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</si>
  <si>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</si>
  <si>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</si>
  <si>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</si>
  <si>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</si>
  <si>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</si>
  <si>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</si>
  <si>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</si>
  <si>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</si>
  <si>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</si>
  <si>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</si>
  <si>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</si>
  <si>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</si>
  <si>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</si>
  <si>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</si>
  <si>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</si>
  <si>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</si>
  <si>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</si>
  <si>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</si>
  <si>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</si>
  <si>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</si>
  <si>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</si>
  <si>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</si>
  <si>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</si>
  <si>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</si>
  <si>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</si>
  <si>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</si>
  <si>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</si>
  <si>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</si>
  <si>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</si>
  <si>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</si>
  <si>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</si>
  <si>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</si>
  <si>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</si>
  <si>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</si>
  <si>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</si>
  <si>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</si>
  <si>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</si>
  <si>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</si>
  <si>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</si>
  <si>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</si>
  <si>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</si>
  <si>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</si>
  <si>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</si>
  <si>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</si>
  <si>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</si>
  <si>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</si>
  <si>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</si>
  <si>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</si>
  <si>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</si>
  <si>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</si>
  <si>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</si>
  <si>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</si>
  <si>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</si>
  <si>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</si>
  <si>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</si>
  <si>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</si>
  <si>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</si>
  <si>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</si>
  <si>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</si>
  <si>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</si>
  <si>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</si>
  <si>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</si>
  <si>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</si>
  <si>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</si>
  <si>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</si>
  <si>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</si>
  <si>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</si>
  <si>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</si>
  <si>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</si>
  <si>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</si>
  <si>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</si>
  <si>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</si>
  <si>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</si>
  <si>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</si>
  <si>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</si>
  <si>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</si>
  <si>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</si>
  <si>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</si>
  <si>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</si>
  <si>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</si>
  <si>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</si>
  <si>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</si>
  <si>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</si>
  <si>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</si>
  <si>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</si>
  <si>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</si>
  <si>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</si>
  <si>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</si>
  <si>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</si>
  <si>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</si>
  <si>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</si>
  <si>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</si>
  <si>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</si>
  <si>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</si>
  <si>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</si>
  <si>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</si>
  <si>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</si>
  <si>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</si>
  <si>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</si>
  <si>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</si>
  <si>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</si>
  <si>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</si>
  <si>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</si>
  <si>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</si>
  <si>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</si>
  <si>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</si>
  <si>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</si>
  <si>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</si>
  <si>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</si>
  <si>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</si>
  <si>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</si>
  <si>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</si>
  <si>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</si>
  <si>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</si>
  <si>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</si>
  <si>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</si>
  <si>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</si>
  <si>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</si>
  <si>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</si>
  <si>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</si>
  <si>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</si>
  <si>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</si>
  <si>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</si>
  <si>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</si>
  <si>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</si>
  <si>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</si>
  <si>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</si>
  <si>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</si>
  <si>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</si>
  <si>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</si>
  <si>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</si>
  <si>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</si>
  <si>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</si>
  <si>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</si>
  <si>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</si>
  <si>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</si>
  <si>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</si>
  <si>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</si>
  <si>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</si>
  <si>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</si>
  <si>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</si>
  <si>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</si>
  <si>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</si>
  <si>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</si>
  <si>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</si>
  <si>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</si>
  <si>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</si>
  <si>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</si>
  <si>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</si>
  <si>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</si>
  <si>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</si>
  <si>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</si>
  <si>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</si>
  <si>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</si>
  <si>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</si>
  <si>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</si>
  <si>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</si>
  <si>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</si>
  <si>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</si>
  <si>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</si>
  <si>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</si>
  <si>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</si>
  <si>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</si>
  <si>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</si>
  <si>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</si>
  <si>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</si>
  <si>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</si>
  <si>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</si>
  <si>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</si>
  <si>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</si>
  <si>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</si>
  <si>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</si>
  <si>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</si>
  <si>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</si>
  <si>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</si>
  <si>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</si>
  <si>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</si>
  <si>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</si>
  <si>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</si>
  <si>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</si>
  <si>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</si>
  <si>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</si>
  <si>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</si>
  <si>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</si>
  <si>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</si>
  <si>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</si>
  <si>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</si>
  <si>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</si>
  <si>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</si>
  <si>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</si>
  <si>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</si>
  <si>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</si>
  <si>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</si>
  <si>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</si>
  <si>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</si>
  <si>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</si>
  <si>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</si>
  <si>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</si>
  <si>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</si>
  <si>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</si>
  <si>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</si>
  <si>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</si>
  <si>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</si>
  <si>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</si>
  <si>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</si>
  <si>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</si>
  <si>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</si>
  <si>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</si>
  <si>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</si>
  <si>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</si>
  <si>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</si>
  <si>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</si>
  <si>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</si>
  <si>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</si>
  <si>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</si>
  <si>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</si>
  <si>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</si>
  <si>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</si>
  <si>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</si>
  <si>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</si>
  <si>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</si>
  <si>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</si>
  <si>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</si>
  <si>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</si>
  <si>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</si>
  <si>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</si>
  <si>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</si>
  <si>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</si>
  <si>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</si>
  <si>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</si>
  <si>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</si>
  <si>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</si>
  <si>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</si>
  <si>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</si>
  <si>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</si>
  <si>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</si>
  <si>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</si>
  <si>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</si>
  <si>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</si>
  <si>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</si>
  <si>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</si>
  <si>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</si>
  <si>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</si>
  <si>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</si>
  <si>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</si>
  <si>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</si>
  <si>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</si>
  <si>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</si>
  <si>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</si>
  <si>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</si>
  <si>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</si>
  <si>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</si>
  <si>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</si>
  <si>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</si>
  <si>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</si>
  <si>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</si>
  <si>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</si>
  <si>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</si>
  <si>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</si>
  <si>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</si>
  <si>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</si>
  <si>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</si>
  <si>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</si>
  <si>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</si>
  <si>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</si>
  <si>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</si>
  <si>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</si>
  <si>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</si>
  <si>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</si>
  <si>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</si>
  <si>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</si>
  <si>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</si>
  <si>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</si>
  <si>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</si>
  <si>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</si>
  <si>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</si>
  <si>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</si>
  <si>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</si>
  <si>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</si>
  <si>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</si>
  <si>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</si>
  <si>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</si>
  <si>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</si>
  <si>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</si>
  <si>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</si>
  <si>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</si>
  <si>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</si>
  <si>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</si>
  <si>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</si>
  <si>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</si>
  <si>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</si>
  <si>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</si>
  <si>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</si>
  <si>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</si>
  <si>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</si>
  <si>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</si>
  <si>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</si>
  <si>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</si>
  <si>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</si>
  <si>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</si>
  <si>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</si>
  <si>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</si>
  <si>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</si>
  <si>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</si>
  <si>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</si>
  <si>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</si>
  <si>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</si>
  <si>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</si>
  <si>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</si>
  <si>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</si>
  <si>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</si>
  <si>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</si>
  <si>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</si>
  <si>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</si>
  <si>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</si>
  <si>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</si>
  <si>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</si>
  <si>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</si>
  <si>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</si>
  <si>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</si>
  <si>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</si>
  <si>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</si>
  <si>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</si>
  <si>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</si>
  <si>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</si>
  <si>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</si>
  <si>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</si>
  <si>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</si>
  <si>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</si>
  <si>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</si>
  <si>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</si>
  <si>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</si>
  <si>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Pops Tattoo</t>
  </si>
  <si>
    <t>Shannon Vandenbergh</t>
  </si>
  <si>
    <t>1917 Seminary Road</t>
  </si>
  <si>
    <t>20910 Silver Spring</t>
  </si>
  <si>
    <t>Tel: 3018501792</t>
  </si>
  <si>
    <t>Email: info@popstattoo.net</t>
  </si>
  <si>
    <t>BNRZ726</t>
  </si>
  <si>
    <t>Cz Color: Jet</t>
  </si>
  <si>
    <t>Surgical steel casting belly banana, 14g (1.6mm) with 8mm prong set cubic zirconia (CZ) stone and a dangling plain sun (dangling part is made from silver plated brass)</t>
  </si>
  <si>
    <t>BNRZ730C</t>
  </si>
  <si>
    <t>Surgical steel casting belly banana, 14g (1.6mm) with 8mm prong set cubic zirconia (CZ) stone with dangling vintage moon with a single star</t>
  </si>
  <si>
    <t>MDK569</t>
  </si>
  <si>
    <t>Color: Black Anodized w/ Clear crystal</t>
  </si>
  <si>
    <t>UBBBS</t>
  </si>
  <si>
    <t>Titanium G23 tongue barbell, 14g (1.6mm) with two 5mm balls</t>
  </si>
  <si>
    <t>UBLK490</t>
  </si>
  <si>
    <t>Piercing supplies: Assortment of 12 to 250 pcs. of EO gas sterilized piercing: Titanium G23 nose screw, 18g (1mm) with 2.5mm bezel set round crystal top</t>
  </si>
  <si>
    <t>UBN1CG</t>
  </si>
  <si>
    <t>Titanium G23 belly banana, 14g (1.6mm) with an 8mm bezel set jewel ball and an upper 5mm plain titanium ball</t>
  </si>
  <si>
    <t>UCBEB</t>
  </si>
  <si>
    <t>Titanium G23 circular barbell, 16g (1.2mm) with two 3mm balls</t>
  </si>
  <si>
    <t>Anodized Titanium G23 nose screw, 18g (1mm) with a 2.5mm bezel set round crystal top</t>
  </si>
  <si>
    <t>Color: Gold Anodized w/ Clear crystal</t>
  </si>
  <si>
    <t>UTBBNPG</t>
  </si>
  <si>
    <t>Anodized titanium G23 nipple barbell, 14g (1.6mm) with two 5mm balls</t>
  </si>
  <si>
    <t>UTLBB3</t>
  </si>
  <si>
    <t>Anodized titanium G23 labret, 16g (1.2mm) with a 3mm ball</t>
  </si>
  <si>
    <t>UTLBC4</t>
  </si>
  <si>
    <t>Anodized titanium G23 labret, 16g (1.2mm) with a 4mm bezel set jewel ball</t>
  </si>
  <si>
    <t>ZULBB3</t>
  </si>
  <si>
    <t>EO gas sterilized piercing: Titanium G23 labret, 16g (1.2mm) with a 3mm ball</t>
  </si>
  <si>
    <t>UBLK490D</t>
  </si>
  <si>
    <t>Three Hundred Twenty Seven and 54 cents USD</t>
  </si>
  <si>
    <t>PVD plated surgical steel belly banana, 14g (1.6mm) with a upper 5mm plain ball and a lower 8mm jewel ball with a dangling black bat - length 3/8'' (10mm)</t>
  </si>
  <si>
    <t>Sura</t>
  </si>
  <si>
    <t>Shipping cost to USA via DHL:</t>
  </si>
  <si>
    <t>20910 Silver Spring, Maryland</t>
  </si>
  <si>
    <t>GSP Eligible</t>
  </si>
  <si>
    <t>HTS - A7117.19.9000: Imitation jewelry of base metal</t>
  </si>
  <si>
    <t>Three Hundred Seven and 54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</si>
</sst>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2" fillId="0" borderId="0"/>
    <xf numFmtId="43" fontId="21" fillId="0" borderId="0" applyFon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2"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9" fillId="2" borderId="0" xfId="0" applyFont="1" applyFill="1" applyAlignment="1">
      <alignment horizontal="center" vertical="center"/>
    </xf>
    <xf numFmtId="0" fontId="18" fillId="2" borderId="14" xfId="0" applyFont="1" applyFill="1" applyBorder="1" applyAlignment="1">
      <alignment horizontal="center" vertic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51">
    <cellStyle name="Comma 2" xfId="7" xr:uid="{28798F5A-51F7-431A-911A-ABE28DDE3C9B}"/>
    <cellStyle name="Comma 2 2" xfId="4756" xr:uid="{C358926B-75EF-480D-900C-F554CED6343F}"/>
    <cellStyle name="Comma 2 2 2" xfId="5321" xr:uid="{8F048472-A138-4BA3-BB98-B04556AE5CBE}"/>
    <cellStyle name="Comma 2 2 2 2" xfId="5343" xr:uid="{C77DF536-C444-45CC-AC88-31456D224A12}"/>
    <cellStyle name="Comma 2 2 2 3" xfId="5338" xr:uid="{925A1AA5-3455-48C5-9631-0DAFAA43B7FD}"/>
    <cellStyle name="Comma 2 2 3" xfId="5335" xr:uid="{3FDADAE0-1311-43A3-91EC-B4D1B7E851D6}"/>
    <cellStyle name="Comma 2 2 4" xfId="5330" xr:uid="{25E8C147-10EB-448E-8AA1-F9586738F831}"/>
    <cellStyle name="Comma 3" xfId="4289" xr:uid="{DD73B14F-09B2-4F4E-8FA5-BABE28C2DF9C}"/>
    <cellStyle name="Comma 3 2" xfId="4757" xr:uid="{B5281D81-A202-4A96-80AC-1510999ADE78}"/>
    <cellStyle name="Comma 3 2 2" xfId="5322" xr:uid="{D47F09DD-3ABC-4F63-BF6F-D21C8EFCE5A5}"/>
    <cellStyle name="Comma 3 2 2 2" xfId="5344" xr:uid="{8D4A8413-9875-46BA-A602-3A262B7AAA6A}"/>
    <cellStyle name="Comma 3 2 2 3" xfId="5339" xr:uid="{13F7F72D-F9C9-4134-AAC4-5C91D375A1E8}"/>
    <cellStyle name="Comma 3 2 3" xfId="5342" xr:uid="{1C989ABD-6809-4EDF-9AA5-00FC64329FA0}"/>
    <cellStyle name="Comma 3 2 4" xfId="5331" xr:uid="{CAF93F2B-DF50-4E2F-8C42-CB566AC81B78}"/>
    <cellStyle name="Currency 10" xfId="8" xr:uid="{4F62189B-C05E-4AD1-85EC-541803B4CAC0}"/>
    <cellStyle name="Currency 10 2" xfId="9" xr:uid="{E73E8787-5977-41DB-8E08-A38E3E96BCD8}"/>
    <cellStyle name="Currency 10 2 2" xfId="3665" xr:uid="{7A3392AC-887E-43FE-BD90-34B951897FB9}"/>
    <cellStyle name="Currency 10 2 2 2" xfId="4483" xr:uid="{DCD0549D-EBE6-40F5-B281-CB4F4525342E}"/>
    <cellStyle name="Currency 10 2 3" xfId="4484" xr:uid="{178F7461-66AA-4B4D-9100-F7DDA62A6884}"/>
    <cellStyle name="Currency 10 3" xfId="10" xr:uid="{56A0377D-9263-414B-B6F7-78B7320AC7DB}"/>
    <cellStyle name="Currency 10 3 2" xfId="3666" xr:uid="{EE60D122-00BB-4B91-B24F-B58414723156}"/>
    <cellStyle name="Currency 10 3 2 2" xfId="4485" xr:uid="{CADCF52F-5E44-401D-A33B-D6D2C3410B2B}"/>
    <cellStyle name="Currency 10 3 3" xfId="4486" xr:uid="{B2F419D2-CBF8-47BB-B9C6-E943FA9724EA}"/>
    <cellStyle name="Currency 10 4" xfId="3667" xr:uid="{6891FA61-C5DA-4F49-9EB5-7839E47CA52A}"/>
    <cellStyle name="Currency 10 4 2" xfId="4487" xr:uid="{D2F2A384-AB4E-4F6A-B69A-F583C465C839}"/>
    <cellStyle name="Currency 10 5" xfId="4488" xr:uid="{F40CBF87-C71F-4041-85E3-A67E062E1495}"/>
    <cellStyle name="Currency 10 6" xfId="4679" xr:uid="{F42CCDE3-9BF2-4347-A75C-A74DCF9487CD}"/>
    <cellStyle name="Currency 11" xfId="11" xr:uid="{0EA8A82B-9E60-4572-8F16-FD0D64E129DC}"/>
    <cellStyle name="Currency 11 2" xfId="12" xr:uid="{AC5977B7-FBE6-4231-BBFF-8AC8D9BC185B}"/>
    <cellStyle name="Currency 11 2 2" xfId="3668" xr:uid="{EAAB5150-645C-43B9-8B72-7192C6413D7F}"/>
    <cellStyle name="Currency 11 2 2 2" xfId="4489" xr:uid="{85DCC4A7-179A-4350-88C9-F680551D1537}"/>
    <cellStyle name="Currency 11 2 3" xfId="4490" xr:uid="{F3EF417E-AF38-46BE-8364-F32843035C5F}"/>
    <cellStyle name="Currency 11 3" xfId="13" xr:uid="{3976AD6C-E9BD-4D6F-8CEE-1A9996C8E5E4}"/>
    <cellStyle name="Currency 11 3 2" xfId="3669" xr:uid="{C66AAEA8-416F-4D38-B1FF-1CCD40F2111C}"/>
    <cellStyle name="Currency 11 3 2 2" xfId="4491" xr:uid="{32D047C0-DED5-42AB-B54E-334DDD7A7378}"/>
    <cellStyle name="Currency 11 3 3" xfId="4492" xr:uid="{BA7B40A4-6084-4921-AE44-89103F020507}"/>
    <cellStyle name="Currency 11 4" xfId="3670" xr:uid="{6D7D4770-1611-4BEB-8DC6-2E16A0F3686A}"/>
    <cellStyle name="Currency 11 4 2" xfId="4493" xr:uid="{441433B1-404A-4E3F-AC0E-4C39C1D0838C}"/>
    <cellStyle name="Currency 11 5" xfId="4290" xr:uid="{2756CF50-61B7-4A99-80B7-17F9A15196CB}"/>
    <cellStyle name="Currency 11 5 2" xfId="4494" xr:uid="{7892EAB5-82A0-43A6-B778-7D097136293D}"/>
    <cellStyle name="Currency 11 5 3" xfId="4711" xr:uid="{7609D3A7-756F-4015-88B6-2B979B5EB39D}"/>
    <cellStyle name="Currency 11 5 3 2" xfId="5316" xr:uid="{8B2C8535-9EED-4ACE-B0F0-0FEABD5DD7D0}"/>
    <cellStyle name="Currency 11 5 3 3" xfId="4758" xr:uid="{B4311FC0-297D-4E97-A1DA-5538FCAEF247}"/>
    <cellStyle name="Currency 11 5 4" xfId="4688" xr:uid="{660E8D40-438B-42EB-93BE-F262829F3888}"/>
    <cellStyle name="Currency 11 6" xfId="4680" xr:uid="{636CFC91-9DB1-484A-ABA5-7F934033A32C}"/>
    <cellStyle name="Currency 12" xfId="14" xr:uid="{81964E3B-14CC-4D0F-BB5A-E68C1E332C86}"/>
    <cellStyle name="Currency 12 2" xfId="15" xr:uid="{E0B464E0-4D2F-4D2C-969D-D9AA3C75AA1E}"/>
    <cellStyle name="Currency 12 2 2" xfId="3671" xr:uid="{A549D215-9075-46B7-8870-19B409B0079B}"/>
    <cellStyle name="Currency 12 2 2 2" xfId="4495" xr:uid="{C5403D94-FEB0-4D4A-B74C-AA3C1FF0712D}"/>
    <cellStyle name="Currency 12 2 3" xfId="4496" xr:uid="{D701FE07-A484-41B7-848E-28CAFF80641A}"/>
    <cellStyle name="Currency 12 3" xfId="3672" xr:uid="{27A3A065-AB96-482F-8FFA-F30B84EBE631}"/>
    <cellStyle name="Currency 12 3 2" xfId="4497" xr:uid="{31020844-11A0-46AC-ABB6-B3A703018F95}"/>
    <cellStyle name="Currency 12 4" xfId="4498" xr:uid="{3920364B-5181-42DD-BC5E-6B273FA7CDA5}"/>
    <cellStyle name="Currency 13" xfId="16" xr:uid="{FBBFA564-4C0D-4137-8812-F13708F3D408}"/>
    <cellStyle name="Currency 13 2" xfId="4292" xr:uid="{354C37F6-C7C0-4779-A18F-6BA71D26B99C}"/>
    <cellStyle name="Currency 13 3" xfId="4293" xr:uid="{B3CB6057-91A4-4649-A248-98F379780E68}"/>
    <cellStyle name="Currency 13 3 2" xfId="4760" xr:uid="{DCE8B53D-2CC0-4191-B414-DE69BC880F96}"/>
    <cellStyle name="Currency 13 4" xfId="4291" xr:uid="{5CFCB66C-9C64-4932-9202-4E6F0433DEC6}"/>
    <cellStyle name="Currency 13 5" xfId="4759" xr:uid="{C152C888-D562-471C-BB74-809E0C957907}"/>
    <cellStyle name="Currency 14" xfId="17" xr:uid="{F4A8DD36-9CB6-4E5D-929B-D8782A2AF8CA}"/>
    <cellStyle name="Currency 14 2" xfId="3673" xr:uid="{061FABCE-1241-4C35-B199-317179C126C7}"/>
    <cellStyle name="Currency 14 2 2" xfId="4499" xr:uid="{4A8E26CD-9B3B-4FBF-BE4B-2C2E1F94676D}"/>
    <cellStyle name="Currency 14 3" xfId="4500" xr:uid="{0219C9B4-062E-4DBB-B7C2-8256FB773160}"/>
    <cellStyle name="Currency 15" xfId="4385" xr:uid="{7B75D42C-2D8E-4D90-BE44-406CD73166AA}"/>
    <cellStyle name="Currency 17" xfId="4294" xr:uid="{BB29E5C0-EBF6-4D3A-B24B-33E3268E5C80}"/>
    <cellStyle name="Currency 2" xfId="18" xr:uid="{F66C59D2-51C5-4E7C-A732-B58249B8BFBB}"/>
    <cellStyle name="Currency 2 2" xfId="19" xr:uid="{653E9F52-C4DF-49A5-B105-05088FC98776}"/>
    <cellStyle name="Currency 2 2 2" xfId="20" xr:uid="{256BF94E-CB2B-4EB0-BC19-F6CE9099035B}"/>
    <cellStyle name="Currency 2 2 2 2" xfId="21" xr:uid="{0891858B-1A39-48D9-81DC-3F4F7123CC46}"/>
    <cellStyle name="Currency 2 2 2 2 2" xfId="4761" xr:uid="{C9E2BA63-5D2E-4E60-AC00-D58A74A43DB2}"/>
    <cellStyle name="Currency 2 2 2 3" xfId="22" xr:uid="{D4A55D17-0E9C-46A1-957A-828AE6230505}"/>
    <cellStyle name="Currency 2 2 2 3 2" xfId="3674" xr:uid="{DA37FAB0-4DCC-4868-96CC-A120AAAE3140}"/>
    <cellStyle name="Currency 2 2 2 3 2 2" xfId="4501" xr:uid="{C9F3A99B-C573-4458-81A1-76ED82DA8C37}"/>
    <cellStyle name="Currency 2 2 2 3 3" xfId="4502" xr:uid="{13D1A83D-6238-4711-A99E-52F344DE9B30}"/>
    <cellStyle name="Currency 2 2 2 4" xfId="3675" xr:uid="{ECC624DE-839A-4512-844A-2F444EB55A42}"/>
    <cellStyle name="Currency 2 2 2 4 2" xfId="4503" xr:uid="{8842EAAD-DA9F-4A38-AE56-4764D9D7CDD3}"/>
    <cellStyle name="Currency 2 2 2 5" xfId="4504" xr:uid="{DA8C0505-7A6F-41C1-95B5-B2BE2D396B08}"/>
    <cellStyle name="Currency 2 2 3" xfId="3676" xr:uid="{6D070C72-FE53-467D-9025-9765807A49B9}"/>
    <cellStyle name="Currency 2 2 3 2" xfId="4505" xr:uid="{FE3B88DC-B4FF-4826-A40C-10E847B10CC6}"/>
    <cellStyle name="Currency 2 2 4" xfId="4506" xr:uid="{BDB87D38-AEF7-4771-B1D9-5B650BD5C082}"/>
    <cellStyle name="Currency 2 3" xfId="23" xr:uid="{234C78B6-A1E6-4CAD-8187-957BD05C1DB3}"/>
    <cellStyle name="Currency 2 3 2" xfId="3677" xr:uid="{00B4AA2E-702A-4A51-BC56-1DAE86FCDCA9}"/>
    <cellStyle name="Currency 2 3 2 2" xfId="4507" xr:uid="{8D4D6FBC-0502-4620-98A5-FA958B266576}"/>
    <cellStyle name="Currency 2 3 3" xfId="4508" xr:uid="{A9A29F66-0E0D-40EB-9BA5-7DC2E31C1694}"/>
    <cellStyle name="Currency 2 4" xfId="3678" xr:uid="{B40A8826-CB00-477F-AE5D-344E63D74629}"/>
    <cellStyle name="Currency 2 4 2" xfId="4418" xr:uid="{FBE5F42D-4093-4452-87EE-AEFA1D07C614}"/>
    <cellStyle name="Currency 2 5" xfId="4419" xr:uid="{38356673-ED8B-42A1-A295-A6171FEA1E28}"/>
    <cellStyle name="Currency 2 5 2" xfId="4420" xr:uid="{C751A634-E766-4F6B-B616-0E54B162BB5F}"/>
    <cellStyle name="Currency 2 6" xfId="4421" xr:uid="{0CFEB6AF-0C8F-4632-8AD2-9D1D7241D884}"/>
    <cellStyle name="Currency 3" xfId="24" xr:uid="{D651AC37-98F2-4979-840F-BF97770333A8}"/>
    <cellStyle name="Currency 3 2" xfId="25" xr:uid="{5B8794E3-E685-48AF-AFAD-A62B9F92F2D4}"/>
    <cellStyle name="Currency 3 2 2" xfId="3679" xr:uid="{330B5B69-9691-4121-B091-C255D54817C6}"/>
    <cellStyle name="Currency 3 2 2 2" xfId="4509" xr:uid="{3BA26435-9CB8-478D-B79C-072798701E56}"/>
    <cellStyle name="Currency 3 2 3" xfId="4510" xr:uid="{D7A57EBA-276B-4D86-8845-4BC6DF2CE7C2}"/>
    <cellStyle name="Currency 3 3" xfId="26" xr:uid="{191910B9-3CFE-436C-A8DB-F0DABF8670C6}"/>
    <cellStyle name="Currency 3 3 2" xfId="3680" xr:uid="{28791CA3-9435-4952-8A71-8A996289DC71}"/>
    <cellStyle name="Currency 3 3 2 2" xfId="4511" xr:uid="{2CD765F7-7889-447C-B7AD-6D5BE99F1905}"/>
    <cellStyle name="Currency 3 3 3" xfId="4512" xr:uid="{66535128-0B20-4944-BE89-30CE3447F9D9}"/>
    <cellStyle name="Currency 3 4" xfId="27" xr:uid="{FFFA9996-6B43-4B8B-AC4C-27949898A813}"/>
    <cellStyle name="Currency 3 4 2" xfId="3681" xr:uid="{E2175D55-534A-4AE4-9304-7490FCA0EEA6}"/>
    <cellStyle name="Currency 3 4 2 2" xfId="4513" xr:uid="{9723658F-4A08-4C85-AC1B-D3AE46994BAE}"/>
    <cellStyle name="Currency 3 4 3" xfId="4514" xr:uid="{1F08927B-566E-461D-91E6-22CB81D88D22}"/>
    <cellStyle name="Currency 3 5" xfId="3682" xr:uid="{4704A1AD-16E9-48D6-8F4A-52BE807B4F34}"/>
    <cellStyle name="Currency 3 5 2" xfId="4515" xr:uid="{07571E6B-DA12-4715-BE19-64B4113FB799}"/>
    <cellStyle name="Currency 3 6" xfId="4516" xr:uid="{7D990BF6-8A78-4ECE-AB9C-ADE33C303FD7}"/>
    <cellStyle name="Currency 4" xfId="28" xr:uid="{BECF5F9E-6E6A-4F38-B22A-44F08FA250A4}"/>
    <cellStyle name="Currency 4 2" xfId="29" xr:uid="{F87D3788-D05A-4BCB-BA72-45C49216D2A1}"/>
    <cellStyle name="Currency 4 2 2" xfId="3683" xr:uid="{22064713-130E-4FA0-912A-EF424C70207B}"/>
    <cellStyle name="Currency 4 2 2 2" xfId="4517" xr:uid="{69498201-C679-4C50-B5F5-4753B9227849}"/>
    <cellStyle name="Currency 4 2 3" xfId="4518" xr:uid="{A897ECDA-5726-496D-B7DF-05127904B39F}"/>
    <cellStyle name="Currency 4 3" xfId="30" xr:uid="{659646A7-88CE-49B3-817C-800FE86B32F3}"/>
    <cellStyle name="Currency 4 3 2" xfId="3684" xr:uid="{FEE5CA37-EFD8-4BE0-B730-1280B89D45D6}"/>
    <cellStyle name="Currency 4 3 2 2" xfId="4519" xr:uid="{007A6E58-12D5-47BF-917D-3A39B8E04B7B}"/>
    <cellStyle name="Currency 4 3 3" xfId="4520" xr:uid="{E502BE56-063A-4C7C-806A-FD1CEC1179D1}"/>
    <cellStyle name="Currency 4 4" xfId="3685" xr:uid="{AC47A64A-29B4-4F6F-BF88-640384183383}"/>
    <cellStyle name="Currency 4 4 2" xfId="4521" xr:uid="{1F4AE7CA-2325-47AB-9D29-77F0D3DE9A22}"/>
    <cellStyle name="Currency 4 5" xfId="4295" xr:uid="{F004FF4B-09FF-46AD-AD05-24D5B656BFFF}"/>
    <cellStyle name="Currency 4 5 2" xfId="4522" xr:uid="{11DCB58E-058A-44AE-ACE3-E1199A9D14EB}"/>
    <cellStyle name="Currency 4 5 3" xfId="4712" xr:uid="{7A9ACA33-B694-425F-B7FF-9ADC9BF188C1}"/>
    <cellStyle name="Currency 4 5 3 2" xfId="5317" xr:uid="{98795AB0-50BD-4918-8A83-13AA3E0ECA93}"/>
    <cellStyle name="Currency 4 5 3 3" xfId="4762" xr:uid="{8074B41E-DBAD-4266-8AB4-C1042472CC99}"/>
    <cellStyle name="Currency 4 5 4" xfId="4689" xr:uid="{1A62DB32-1113-44C4-820A-BD9E13F5466C}"/>
    <cellStyle name="Currency 4 6" xfId="4681" xr:uid="{52864453-894B-497F-B6E6-089B8EDE50AF}"/>
    <cellStyle name="Currency 5" xfId="31" xr:uid="{AB5670F6-A580-4FF4-B272-D76A62BB17E4}"/>
    <cellStyle name="Currency 5 2" xfId="32" xr:uid="{E6209B9D-91ED-46E9-A38E-9A305E2BE134}"/>
    <cellStyle name="Currency 5 2 2" xfId="3686" xr:uid="{68435672-24FD-4927-91EE-DE07395E425C}"/>
    <cellStyle name="Currency 5 2 2 2" xfId="4523" xr:uid="{B82ABBFC-7AF2-4575-ABD3-DC2255E7A81B}"/>
    <cellStyle name="Currency 5 2 3" xfId="4524" xr:uid="{B4A54141-5ED4-420A-8E8D-B198D51ED46C}"/>
    <cellStyle name="Currency 5 3" xfId="4296" xr:uid="{92BFCA6C-F415-4DC8-91AD-988F2ABE29FE}"/>
    <cellStyle name="Currency 5 3 2" xfId="4620" xr:uid="{691ADA41-5863-46D6-85B9-1E68F6242DBC}"/>
    <cellStyle name="Currency 5 3 2 2" xfId="5307" xr:uid="{E66F00BB-8156-4CC6-B1A7-CA84D2A5C351}"/>
    <cellStyle name="Currency 5 3 2 3" xfId="4764" xr:uid="{218387EC-69EA-4A90-AEC8-DE1D63D72D89}"/>
    <cellStyle name="Currency 5 4" xfId="4763" xr:uid="{5D3B3B36-2EFE-402F-B1AC-6F0B0E4331E2}"/>
    <cellStyle name="Currency 6" xfId="33" xr:uid="{815175A1-76C9-4116-9403-537307762E6C}"/>
    <cellStyle name="Currency 6 2" xfId="3687" xr:uid="{CBBB3649-ADB3-4F82-83A6-FBF8795092A6}"/>
    <cellStyle name="Currency 6 2 2" xfId="4525" xr:uid="{7A87F43D-340A-41EB-8D89-E1D6F62BE725}"/>
    <cellStyle name="Currency 6 3" xfId="4297" xr:uid="{82BDF993-08C4-4312-9BCC-BA5ADD744642}"/>
    <cellStyle name="Currency 6 3 2" xfId="4526" xr:uid="{5D47A7AD-93FE-4CDC-9EA1-7937353D8BA1}"/>
    <cellStyle name="Currency 6 3 3" xfId="4713" xr:uid="{341DFBC9-5121-4AE7-A912-7CEB919218C2}"/>
    <cellStyle name="Currency 6 3 3 2" xfId="5318" xr:uid="{EBAAF315-046D-425B-8506-20FC318A33AF}"/>
    <cellStyle name="Currency 6 3 3 3" xfId="4765" xr:uid="{6415DC3F-1F3E-4F8D-A683-1740A1384146}"/>
    <cellStyle name="Currency 6 3 4" xfId="4690" xr:uid="{335DC58D-8C0E-4FE3-ACAB-CA4F89700F25}"/>
    <cellStyle name="Currency 6 4" xfId="4682" xr:uid="{2A1C2457-E3AA-4216-8B68-25CBC6C2375C}"/>
    <cellStyle name="Currency 7" xfId="34" xr:uid="{B5522F74-DEB9-4A6B-A11B-4A53DFF62EF1}"/>
    <cellStyle name="Currency 7 2" xfId="35" xr:uid="{7CD7F285-2842-4B25-8470-2CA0264EDF1D}"/>
    <cellStyle name="Currency 7 2 2" xfId="3688" xr:uid="{51AA632F-1DAB-4348-88FA-87732868C37F}"/>
    <cellStyle name="Currency 7 2 2 2" xfId="4527" xr:uid="{785457CD-0306-4079-A522-9D2BE40AD0A6}"/>
    <cellStyle name="Currency 7 2 3" xfId="4528" xr:uid="{05D19A9D-6693-4080-8199-B0B9BEEB3331}"/>
    <cellStyle name="Currency 7 3" xfId="3689" xr:uid="{C0BB4C26-227E-48D5-B86E-20882CB0AA04}"/>
    <cellStyle name="Currency 7 3 2" xfId="4529" xr:uid="{D8976089-80B5-48C2-8D27-D288A40EAAD9}"/>
    <cellStyle name="Currency 7 4" xfId="4530" xr:uid="{8369F635-EF57-41C6-9659-37A0F83BFDF4}"/>
    <cellStyle name="Currency 7 5" xfId="4683" xr:uid="{29465DC5-A264-44D9-9454-5AFC9960CE69}"/>
    <cellStyle name="Currency 8" xfId="36" xr:uid="{43E0186A-8E77-4FBE-BD22-37C734A8C438}"/>
    <cellStyle name="Currency 8 2" xfId="37" xr:uid="{A7306E57-B778-4F7B-AACB-4BC37B0B2657}"/>
    <cellStyle name="Currency 8 2 2" xfId="3690" xr:uid="{2D1F5F4C-7673-4284-A630-A60E7B73D23D}"/>
    <cellStyle name="Currency 8 2 2 2" xfId="4531" xr:uid="{426D36EB-12AD-46AC-B95F-82B5E61F1C41}"/>
    <cellStyle name="Currency 8 2 3" xfId="4532" xr:uid="{AA581C5A-6AEC-44DA-9E81-6BA1E6A6E1CE}"/>
    <cellStyle name="Currency 8 3" xfId="38" xr:uid="{E0B8197C-D3E1-4086-9B36-E5EDEAC86134}"/>
    <cellStyle name="Currency 8 3 2" xfId="3691" xr:uid="{934EFBBF-459B-4E01-B625-B8D9FCBA8ACE}"/>
    <cellStyle name="Currency 8 3 2 2" xfId="4533" xr:uid="{1CD33211-2424-4EA4-B475-57EE2F5D17CB}"/>
    <cellStyle name="Currency 8 3 3" xfId="4534" xr:uid="{0F202B17-9D38-4391-83B8-EF7FB8D380DD}"/>
    <cellStyle name="Currency 8 4" xfId="39" xr:uid="{BAD02ED9-B0A7-48B0-9420-5A1A07BE95E0}"/>
    <cellStyle name="Currency 8 4 2" xfId="3692" xr:uid="{8707078C-665E-473E-A759-690AAB70C0BD}"/>
    <cellStyle name="Currency 8 4 2 2" xfId="4535" xr:uid="{E6FEF46E-EC71-4500-8CCE-97BFDBC899C6}"/>
    <cellStyle name="Currency 8 4 3" xfId="4536" xr:uid="{D4AFCA27-0F60-4280-B39A-C23F159871A7}"/>
    <cellStyle name="Currency 8 5" xfId="3693" xr:uid="{AB886300-3A8F-421F-AF93-798C7B983D81}"/>
    <cellStyle name="Currency 8 5 2" xfId="4537" xr:uid="{A88A5CFD-2EBD-4E65-BDB5-B8271B1458C5}"/>
    <cellStyle name="Currency 8 6" xfId="4538" xr:uid="{BD6CC564-86E8-47B5-9461-42D7F9172C94}"/>
    <cellStyle name="Currency 8 7" xfId="4684" xr:uid="{75DC18E7-2210-47AD-A20B-62315713BBE3}"/>
    <cellStyle name="Currency 9" xfId="40" xr:uid="{0CFAAB83-67C9-43D8-BD6E-BDCF1BFDB4D9}"/>
    <cellStyle name="Currency 9 2" xfId="41" xr:uid="{96693CDB-F5E1-43F8-8346-F031242B31AE}"/>
    <cellStyle name="Currency 9 2 2" xfId="3694" xr:uid="{F7D450C7-4815-4545-AAE0-6F515E6E90CD}"/>
    <cellStyle name="Currency 9 2 2 2" xfId="4539" xr:uid="{EF6035FC-F10F-46AC-9775-BC0FBEB144A6}"/>
    <cellStyle name="Currency 9 2 3" xfId="4540" xr:uid="{6249D3CF-B61F-4D4E-BA30-737CDA46712A}"/>
    <cellStyle name="Currency 9 3" xfId="42" xr:uid="{241243BA-0F11-40A0-B6F1-4CC458058599}"/>
    <cellStyle name="Currency 9 3 2" xfId="3695" xr:uid="{B0920536-B218-426C-B3ED-3EFD3851B53B}"/>
    <cellStyle name="Currency 9 3 2 2" xfId="4541" xr:uid="{0CC71D94-F262-4B83-BE25-3A24C8E0CB33}"/>
    <cellStyle name="Currency 9 3 3" xfId="4542" xr:uid="{44AB208C-A123-42AC-BDAA-B6559F60733C}"/>
    <cellStyle name="Currency 9 4" xfId="3696" xr:uid="{EE3F8FE3-D79B-44E4-BE1E-D1C55B0C7C3A}"/>
    <cellStyle name="Currency 9 4 2" xfId="4543" xr:uid="{74B41D1E-6416-4BC0-9E81-74CD338E8AC7}"/>
    <cellStyle name="Currency 9 5" xfId="4298" xr:uid="{B0E858DA-8C2F-4556-B537-6A5D493DC0F3}"/>
    <cellStyle name="Currency 9 5 2" xfId="4544" xr:uid="{7576A6C2-B1E7-488B-8B47-D0CB63AD8B02}"/>
    <cellStyle name="Currency 9 5 3" xfId="4714" xr:uid="{2250477A-89B5-4D0A-8C73-A06F2DB6F6F3}"/>
    <cellStyle name="Currency 9 5 4" xfId="4691" xr:uid="{B400CC1E-BB99-4411-8CE7-279841EB6335}"/>
    <cellStyle name="Currency 9 6" xfId="4685" xr:uid="{07524DA9-55E5-4805-9A1E-4233859A5BF7}"/>
    <cellStyle name="Hyperlink 2" xfId="6" xr:uid="{6CFFD761-E1C4-4FFC-9C82-FDD569F38491}"/>
    <cellStyle name="Hyperlink 3" xfId="43" xr:uid="{240F3DA9-7C8F-421D-948C-767844FABC16}"/>
    <cellStyle name="Hyperlink 3 2" xfId="4386" xr:uid="{067EC49F-2047-46B9-9B9E-4DB88ADDED52}"/>
    <cellStyle name="Hyperlink 3 3" xfId="4299" xr:uid="{285918C6-3344-42E3-8835-FCAC7248283F}"/>
    <cellStyle name="Hyperlink 4" xfId="4300" xr:uid="{5D2742EA-2C00-46AD-ABF9-0E01C9B0209C}"/>
    <cellStyle name="Normal" xfId="0" builtinId="0"/>
    <cellStyle name="Normal 10" xfId="44" xr:uid="{A70A5765-53A9-4FB0-B276-3B37312E5A27}"/>
    <cellStyle name="Normal 10 10" xfId="93" xr:uid="{7A5D2AF6-AC65-4C77-B163-DF86167AED5F}"/>
    <cellStyle name="Normal 10 10 2" xfId="94" xr:uid="{A4DAC67F-F834-485F-A8BA-9FEB0C7DB9F4}"/>
    <cellStyle name="Normal 10 10 2 2" xfId="4302" xr:uid="{99D3FA9A-A47F-4DD3-B073-29EB21B970FD}"/>
    <cellStyle name="Normal 10 10 2 3" xfId="4598" xr:uid="{BF3F4B00-C7FD-4032-98B7-2BA9A3A6AED4}"/>
    <cellStyle name="Normal 10 10 3" xfId="95" xr:uid="{0F331F57-57F8-4E22-9D81-88AEB329D323}"/>
    <cellStyle name="Normal 10 10 4" xfId="96" xr:uid="{E1086A21-7B5B-4DCD-9A9A-27D565BC9B6E}"/>
    <cellStyle name="Normal 10 11" xfId="97" xr:uid="{8A870110-F288-4A0F-9770-AB92B37A8E33}"/>
    <cellStyle name="Normal 10 11 2" xfId="98" xr:uid="{B9B426DD-F7F0-4042-AD6C-6F31AFD18436}"/>
    <cellStyle name="Normal 10 11 3" xfId="99" xr:uid="{1CCF4B01-0DED-4FF3-8466-8C13B963D16A}"/>
    <cellStyle name="Normal 10 11 4" xfId="100" xr:uid="{F4C989C2-A0EE-4681-A5BE-DE26DBD01E7D}"/>
    <cellStyle name="Normal 10 12" xfId="101" xr:uid="{1557CE8B-91AE-4356-AAD6-0D7B51DB4BC5}"/>
    <cellStyle name="Normal 10 12 2" xfId="102" xr:uid="{796C1B91-631E-4F4D-8D79-CCFB42F878BE}"/>
    <cellStyle name="Normal 10 13" xfId="103" xr:uid="{99134E28-9775-4294-853A-11007C88D35D}"/>
    <cellStyle name="Normal 10 14" xfId="104" xr:uid="{05242961-931A-46A9-BC6A-5724C79D9EDD}"/>
    <cellStyle name="Normal 10 15" xfId="105" xr:uid="{2DDBD001-8AB7-40CF-AF5B-7121F6F2DF56}"/>
    <cellStyle name="Normal 10 2" xfId="45" xr:uid="{6A08295A-36E5-400E-8651-8BFC33F1B824}"/>
    <cellStyle name="Normal 10 2 10" xfId="106" xr:uid="{EF91FFE2-329F-42E6-A918-896AF3AAFC3E}"/>
    <cellStyle name="Normal 10 2 11" xfId="107" xr:uid="{835A5BEB-EC52-47BC-874B-34C11B023BDA}"/>
    <cellStyle name="Normal 10 2 2" xfId="108" xr:uid="{442F2767-4689-40D6-8591-E074BAE57A55}"/>
    <cellStyle name="Normal 10 2 2 2" xfId="109" xr:uid="{BFC69403-6761-4194-8DAE-D9940A13AAE8}"/>
    <cellStyle name="Normal 10 2 2 2 2" xfId="110" xr:uid="{80F33429-F2C0-4B32-A95D-64FE4999BB17}"/>
    <cellStyle name="Normal 10 2 2 2 2 2" xfId="111" xr:uid="{7EE8E589-7C93-485E-93C9-3B3CE345D5D4}"/>
    <cellStyle name="Normal 10 2 2 2 2 2 2" xfId="112" xr:uid="{8E3367DB-6C7D-43EB-A917-0CBAB2B06FA4}"/>
    <cellStyle name="Normal 10 2 2 2 2 2 2 2" xfId="3738" xr:uid="{E3E0AD43-D7DD-4966-9628-41C040F07997}"/>
    <cellStyle name="Normal 10 2 2 2 2 2 2 2 2" xfId="3739" xr:uid="{18290BE0-6057-4D52-B5CD-3AA8129F8787}"/>
    <cellStyle name="Normal 10 2 2 2 2 2 2 3" xfId="3740" xr:uid="{5A8B96A0-2E10-463F-9CCA-38AC3907697C}"/>
    <cellStyle name="Normal 10 2 2 2 2 2 3" xfId="113" xr:uid="{BBE1B06B-B285-4345-9BF4-590ABF624485}"/>
    <cellStyle name="Normal 10 2 2 2 2 2 3 2" xfId="3741" xr:uid="{CA3EE415-525A-4496-9407-D48E4A0FF160}"/>
    <cellStyle name="Normal 10 2 2 2 2 2 4" xfId="114" xr:uid="{F64C2FB5-A5F6-4CAB-87DC-B92C169201A4}"/>
    <cellStyle name="Normal 10 2 2 2 2 3" xfId="115" xr:uid="{0B24EE98-E9C4-4839-B1D6-804DB1421BB3}"/>
    <cellStyle name="Normal 10 2 2 2 2 3 2" xfId="116" xr:uid="{0A03E1A5-C562-45EF-B25B-15F5EFA91C9F}"/>
    <cellStyle name="Normal 10 2 2 2 2 3 2 2" xfId="3742" xr:uid="{63B4271E-F3E4-4542-A80B-7B93EFAFCD24}"/>
    <cellStyle name="Normal 10 2 2 2 2 3 3" xfId="117" xr:uid="{147D9145-B364-4D80-8EBC-BB147C1B0BEC}"/>
    <cellStyle name="Normal 10 2 2 2 2 3 4" xfId="118" xr:uid="{06D7474D-B4A7-40C3-BF87-7FE28EFEF5BD}"/>
    <cellStyle name="Normal 10 2 2 2 2 4" xfId="119" xr:uid="{2ABFB796-74DA-47CC-9597-B3ED8B4C6EB3}"/>
    <cellStyle name="Normal 10 2 2 2 2 4 2" xfId="3743" xr:uid="{6F2D11CB-70C9-4A74-9A36-E64AB0263033}"/>
    <cellStyle name="Normal 10 2 2 2 2 5" xfId="120" xr:uid="{6C97B933-4B81-4522-9C95-29BD716FB62E}"/>
    <cellStyle name="Normal 10 2 2 2 2 6" xfId="121" xr:uid="{6E2C4A05-B751-493F-85EE-E5724EF39F73}"/>
    <cellStyle name="Normal 10 2 2 2 3" xfId="122" xr:uid="{E920499F-430D-4177-A5E8-30FE0B592CFC}"/>
    <cellStyle name="Normal 10 2 2 2 3 2" xfId="123" xr:uid="{39D01AC0-623C-4A77-BBC9-F46104854503}"/>
    <cellStyle name="Normal 10 2 2 2 3 2 2" xfId="124" xr:uid="{D6D0A2B4-C93C-46DF-A62D-802ACB44FA7E}"/>
    <cellStyle name="Normal 10 2 2 2 3 2 2 2" xfId="3744" xr:uid="{E7A48944-730A-4566-990F-F82C54F5C34A}"/>
    <cellStyle name="Normal 10 2 2 2 3 2 2 2 2" xfId="3745" xr:uid="{597DA48F-D250-4003-AE22-3767C7C8D610}"/>
    <cellStyle name="Normal 10 2 2 2 3 2 2 3" xfId="3746" xr:uid="{40A7683B-5604-4EBE-8A5B-2D1BE438BF0E}"/>
    <cellStyle name="Normal 10 2 2 2 3 2 3" xfId="125" xr:uid="{89144EAA-FF34-4D29-BFC3-E1DD340C2095}"/>
    <cellStyle name="Normal 10 2 2 2 3 2 3 2" xfId="3747" xr:uid="{039D1570-7A78-487D-993A-0556D6753A28}"/>
    <cellStyle name="Normal 10 2 2 2 3 2 4" xfId="126" xr:uid="{CA61814F-E490-4F91-8DD7-BF7E0CEDAFF3}"/>
    <cellStyle name="Normal 10 2 2 2 3 3" xfId="127" xr:uid="{5BC3C142-173E-45E6-A685-4008DB8FE9C4}"/>
    <cellStyle name="Normal 10 2 2 2 3 3 2" xfId="3748" xr:uid="{327F3DC9-A078-45DB-A527-ABFE61E55582}"/>
    <cellStyle name="Normal 10 2 2 2 3 3 2 2" xfId="3749" xr:uid="{1864EB3E-D0D2-4C18-95CD-E2F3D7226491}"/>
    <cellStyle name="Normal 10 2 2 2 3 3 3" xfId="3750" xr:uid="{789C691E-0D12-47A7-B222-3621EC70B42D}"/>
    <cellStyle name="Normal 10 2 2 2 3 4" xfId="128" xr:uid="{3D8ABEE7-18D9-4557-B9C8-0EE46B0FDAD0}"/>
    <cellStyle name="Normal 10 2 2 2 3 4 2" xfId="3751" xr:uid="{0A55566C-3501-4A9E-A92A-92F6EB5D1E54}"/>
    <cellStyle name="Normal 10 2 2 2 3 5" xfId="129" xr:uid="{7F5CEBF9-C333-4B91-8267-8B43E23DE955}"/>
    <cellStyle name="Normal 10 2 2 2 4" xfId="130" xr:uid="{4E256843-F16F-452D-9788-A03E64DA06E7}"/>
    <cellStyle name="Normal 10 2 2 2 4 2" xfId="131" xr:uid="{0644F7B5-8944-4AC9-9A4D-C6D4149AB4AB}"/>
    <cellStyle name="Normal 10 2 2 2 4 2 2" xfId="3752" xr:uid="{76567288-E2EA-4813-85B7-E8AE4A6C89CC}"/>
    <cellStyle name="Normal 10 2 2 2 4 2 2 2" xfId="3753" xr:uid="{F8FFBEAF-A481-4485-96BF-00DBAABB7731}"/>
    <cellStyle name="Normal 10 2 2 2 4 2 3" xfId="3754" xr:uid="{4984E91D-16B9-47D2-A5BB-8C9E071469F9}"/>
    <cellStyle name="Normal 10 2 2 2 4 3" xfId="132" xr:uid="{EB3E3BFA-B439-4DE9-8594-1EEBB05A1069}"/>
    <cellStyle name="Normal 10 2 2 2 4 3 2" xfId="3755" xr:uid="{D8D0CE1C-2889-4E61-B857-A8674B360F7D}"/>
    <cellStyle name="Normal 10 2 2 2 4 4" xfId="133" xr:uid="{A2A878A1-D34B-435E-A2D3-E2EBFF3865D0}"/>
    <cellStyle name="Normal 10 2 2 2 5" xfId="134" xr:uid="{BEEB5637-2982-423A-A53B-348E603F6D8C}"/>
    <cellStyle name="Normal 10 2 2 2 5 2" xfId="135" xr:uid="{CAEA2EBF-3BA9-4477-8034-2C9CBB4A3437}"/>
    <cellStyle name="Normal 10 2 2 2 5 2 2" xfId="3756" xr:uid="{5764FE55-FCAD-449D-B1C0-850D656014E5}"/>
    <cellStyle name="Normal 10 2 2 2 5 3" xfId="136" xr:uid="{E0426886-0F57-4DC0-A645-05457DBAEAAB}"/>
    <cellStyle name="Normal 10 2 2 2 5 4" xfId="137" xr:uid="{1D74A8C4-CAF6-4F94-8944-BBD586027C9E}"/>
    <cellStyle name="Normal 10 2 2 2 6" xfId="138" xr:uid="{614F56AB-48DC-41BA-BEA8-98BAF08DE7F9}"/>
    <cellStyle name="Normal 10 2 2 2 6 2" xfId="3757" xr:uid="{169246FB-9EE9-4049-8BB9-653B9FDE9E61}"/>
    <cellStyle name="Normal 10 2 2 2 7" xfId="139" xr:uid="{2BD9EFA7-FD95-4F33-9C69-88949842DB05}"/>
    <cellStyle name="Normal 10 2 2 2 8" xfId="140" xr:uid="{190DCC08-176C-491E-8336-783110E3D56C}"/>
    <cellStyle name="Normal 10 2 2 3" xfId="141" xr:uid="{D313641B-1EB2-4A92-A865-9431A7A3BA74}"/>
    <cellStyle name="Normal 10 2 2 3 2" xfId="142" xr:uid="{0567E334-9032-4151-B066-87D63DE9325D}"/>
    <cellStyle name="Normal 10 2 2 3 2 2" xfId="143" xr:uid="{9BA7CFFF-9BA7-4AFF-9C17-F1A0F0E405CA}"/>
    <cellStyle name="Normal 10 2 2 3 2 2 2" xfId="3758" xr:uid="{229B0A68-696B-4100-B9FA-0BA27E086F99}"/>
    <cellStyle name="Normal 10 2 2 3 2 2 2 2" xfId="3759" xr:uid="{A66D706A-B2EE-4E6A-BDC8-B6F6E925BAF8}"/>
    <cellStyle name="Normal 10 2 2 3 2 2 3" xfId="3760" xr:uid="{3E77F498-17D7-4B2D-894D-A30C9644146C}"/>
    <cellStyle name="Normal 10 2 2 3 2 3" xfId="144" xr:uid="{CF4ADF28-D00C-4ACA-946D-8CFEBDEC376C}"/>
    <cellStyle name="Normal 10 2 2 3 2 3 2" xfId="3761" xr:uid="{E390B948-3C40-4B1D-877A-5AD0A5B331E1}"/>
    <cellStyle name="Normal 10 2 2 3 2 4" xfId="145" xr:uid="{6C6CFC0D-2533-4DC5-AE22-F149AC932BAB}"/>
    <cellStyle name="Normal 10 2 2 3 3" xfId="146" xr:uid="{318BAA56-465F-46D0-AF4A-CA97D1EA852A}"/>
    <cellStyle name="Normal 10 2 2 3 3 2" xfId="147" xr:uid="{E9BD364E-B72E-4C3F-AB48-3CC91BC043F0}"/>
    <cellStyle name="Normal 10 2 2 3 3 2 2" xfId="3762" xr:uid="{67286514-5978-40F6-B37B-9E0AB563CF11}"/>
    <cellStyle name="Normal 10 2 2 3 3 3" xfId="148" xr:uid="{474DF492-B9F0-42BD-BBED-1C48EC691844}"/>
    <cellStyle name="Normal 10 2 2 3 3 4" xfId="149" xr:uid="{D2AA43B0-A5A0-42EC-9F9C-2EB347618CF1}"/>
    <cellStyle name="Normal 10 2 2 3 4" xfId="150" xr:uid="{8AA73B3F-0BD1-43D0-B6A7-8555088427D8}"/>
    <cellStyle name="Normal 10 2 2 3 4 2" xfId="3763" xr:uid="{6B2CC31F-C0F2-4AD0-A0B5-9E6A5D4BA8C1}"/>
    <cellStyle name="Normal 10 2 2 3 5" xfId="151" xr:uid="{D92F7886-502D-42B2-B570-3AC6EEE46767}"/>
    <cellStyle name="Normal 10 2 2 3 6" xfId="152" xr:uid="{EC23C8C8-2789-4FA3-9473-3506A8160175}"/>
    <cellStyle name="Normal 10 2 2 4" xfId="153" xr:uid="{B4799CC2-124E-48F1-9E5F-6BDCA524DC88}"/>
    <cellStyle name="Normal 10 2 2 4 2" xfId="154" xr:uid="{00884A54-5587-4887-AFFB-AD101137C4C5}"/>
    <cellStyle name="Normal 10 2 2 4 2 2" xfId="155" xr:uid="{3FE1301D-8C79-41B5-9ED0-2072BB40A508}"/>
    <cellStyle name="Normal 10 2 2 4 2 2 2" xfId="3764" xr:uid="{FF814623-19F2-439A-ABF1-0065BB80E598}"/>
    <cellStyle name="Normal 10 2 2 4 2 2 2 2" xfId="3765" xr:uid="{532BADD4-7B00-4DC3-A272-02F88862A9C4}"/>
    <cellStyle name="Normal 10 2 2 4 2 2 3" xfId="3766" xr:uid="{288EFA19-0E5B-425C-9EE7-EA808016D640}"/>
    <cellStyle name="Normal 10 2 2 4 2 3" xfId="156" xr:uid="{1D01C70D-7458-4BF8-9D19-5FF57E69E2D2}"/>
    <cellStyle name="Normal 10 2 2 4 2 3 2" xfId="3767" xr:uid="{B2E96B79-D9A5-4C51-9395-19B71AB1CB2E}"/>
    <cellStyle name="Normal 10 2 2 4 2 4" xfId="157" xr:uid="{C68DC845-941B-4722-A98A-5CAEFED7D57B}"/>
    <cellStyle name="Normal 10 2 2 4 3" xfId="158" xr:uid="{A0845D11-F079-4827-9F40-94F0AF4FA615}"/>
    <cellStyle name="Normal 10 2 2 4 3 2" xfId="3768" xr:uid="{142D792E-21D2-489D-AC4A-CA90E652F95E}"/>
    <cellStyle name="Normal 10 2 2 4 3 2 2" xfId="3769" xr:uid="{AC4C1146-97D7-4DE4-98AB-F45F8E808F9C}"/>
    <cellStyle name="Normal 10 2 2 4 3 3" xfId="3770" xr:uid="{51C1AD3B-3858-4E48-A346-5D227191E94B}"/>
    <cellStyle name="Normal 10 2 2 4 4" xfId="159" xr:uid="{C62B166D-3EDF-4EB4-B584-24D29A013A92}"/>
    <cellStyle name="Normal 10 2 2 4 4 2" xfId="3771" xr:uid="{903F4CE8-9D23-4EE8-ADB1-E4807DCD5F68}"/>
    <cellStyle name="Normal 10 2 2 4 5" xfId="160" xr:uid="{93DE0888-886E-4798-9FD7-3F5A55321910}"/>
    <cellStyle name="Normal 10 2 2 5" xfId="161" xr:uid="{772B3442-C611-475D-A9D1-F6EB973C08C8}"/>
    <cellStyle name="Normal 10 2 2 5 2" xfId="162" xr:uid="{C5209AAB-4630-41A4-B34A-437CD4CFFA1B}"/>
    <cellStyle name="Normal 10 2 2 5 2 2" xfId="3772" xr:uid="{084397C4-2C74-41EA-8239-CF7729913237}"/>
    <cellStyle name="Normal 10 2 2 5 2 2 2" xfId="3773" xr:uid="{DBD27AE9-4EA3-4C6C-B3DC-746E949954D8}"/>
    <cellStyle name="Normal 10 2 2 5 2 3" xfId="3774" xr:uid="{8031CB56-EB60-4862-B411-E16A44EFBA37}"/>
    <cellStyle name="Normal 10 2 2 5 3" xfId="163" xr:uid="{977A27AA-06ED-412C-B61A-6BD20CBCF360}"/>
    <cellStyle name="Normal 10 2 2 5 3 2" xfId="3775" xr:uid="{5EEE5004-1B6B-4ACE-9DA0-477EC81BDE8B}"/>
    <cellStyle name="Normal 10 2 2 5 4" xfId="164" xr:uid="{13485792-4E04-46F1-B71D-FD5266226C4E}"/>
    <cellStyle name="Normal 10 2 2 6" xfId="165" xr:uid="{E8CA4997-A872-491D-B4E5-00A906BDC44D}"/>
    <cellStyle name="Normal 10 2 2 6 2" xfId="166" xr:uid="{65C81277-EA99-4625-B025-7FDC3E1F92C4}"/>
    <cellStyle name="Normal 10 2 2 6 2 2" xfId="3776" xr:uid="{589B87B5-F63C-4AD4-9184-7C30D8A295C4}"/>
    <cellStyle name="Normal 10 2 2 6 2 3" xfId="4304" xr:uid="{FDD2C778-FBC5-487C-A046-1471662973D8}"/>
    <cellStyle name="Normal 10 2 2 6 3" xfId="167" xr:uid="{89628BC8-16A9-487B-A111-8F044A301F23}"/>
    <cellStyle name="Normal 10 2 2 6 4" xfId="168" xr:uid="{A93BEF87-62A3-4E4E-A574-0E7C93630BC7}"/>
    <cellStyle name="Normal 10 2 2 6 4 2" xfId="4740" xr:uid="{82964C08-2896-454E-8E22-7C37EAAD51A4}"/>
    <cellStyle name="Normal 10 2 2 6 4 3" xfId="4599" xr:uid="{41E4BBB3-0041-4BC9-9A26-AE2FFFEF9775}"/>
    <cellStyle name="Normal 10 2 2 6 4 4" xfId="4447" xr:uid="{C9773C13-CFFD-4550-8B03-D72ED8491B22}"/>
    <cellStyle name="Normal 10 2 2 7" xfId="169" xr:uid="{48A50C6B-D25E-4EA5-A212-A791508BDCE8}"/>
    <cellStyle name="Normal 10 2 2 7 2" xfId="3777" xr:uid="{514823D9-5847-4D3B-92DA-5BD078EDD1D8}"/>
    <cellStyle name="Normal 10 2 2 8" xfId="170" xr:uid="{16882C15-F7F4-4BD5-A4D6-734C61693746}"/>
    <cellStyle name="Normal 10 2 2 9" xfId="171" xr:uid="{89801014-1A17-401B-BE3B-B50F728CE187}"/>
    <cellStyle name="Normal 10 2 3" xfId="172" xr:uid="{E0563A37-CD89-477E-B9FE-3DAC6337D5DF}"/>
    <cellStyle name="Normal 10 2 3 2" xfId="173" xr:uid="{8D45185E-687F-4EE2-9A83-0C5132EB9F66}"/>
    <cellStyle name="Normal 10 2 3 2 2" xfId="174" xr:uid="{ED4061D6-3030-4530-8321-187A52277BC0}"/>
    <cellStyle name="Normal 10 2 3 2 2 2" xfId="175" xr:uid="{D7AEA1D1-6EE8-414E-A5E9-6128EA42EF2A}"/>
    <cellStyle name="Normal 10 2 3 2 2 2 2" xfId="3778" xr:uid="{07B1FD4D-E946-4AA5-AA4C-B2787D3E7CD4}"/>
    <cellStyle name="Normal 10 2 3 2 2 2 2 2" xfId="3779" xr:uid="{0BCFAA3E-41CD-48BD-B519-F886BBA1F1EE}"/>
    <cellStyle name="Normal 10 2 3 2 2 2 3" xfId="3780" xr:uid="{707F7000-E0E3-4778-B95E-516B127ADE5D}"/>
    <cellStyle name="Normal 10 2 3 2 2 3" xfId="176" xr:uid="{A09BB743-35A3-439E-AFF0-EFDA2F72AF27}"/>
    <cellStyle name="Normal 10 2 3 2 2 3 2" xfId="3781" xr:uid="{2DA024A4-41C1-422D-9256-B348CBF99E9A}"/>
    <cellStyle name="Normal 10 2 3 2 2 4" xfId="177" xr:uid="{73D43704-0385-4677-983A-856C44CA4C6E}"/>
    <cellStyle name="Normal 10 2 3 2 3" xfId="178" xr:uid="{55652F9F-8978-493C-93F6-89B167555B43}"/>
    <cellStyle name="Normal 10 2 3 2 3 2" xfId="179" xr:uid="{20AF93C9-6B16-46E1-AA1F-F4382D22477D}"/>
    <cellStyle name="Normal 10 2 3 2 3 2 2" xfId="3782" xr:uid="{55BDC3EB-8829-41AB-BC4A-1D633A6669B5}"/>
    <cellStyle name="Normal 10 2 3 2 3 3" xfId="180" xr:uid="{8C680392-03B6-474F-8CC0-E1DAF09A503A}"/>
    <cellStyle name="Normal 10 2 3 2 3 4" xfId="181" xr:uid="{21163D45-D7CD-4473-8F92-AF82FED77B5A}"/>
    <cellStyle name="Normal 10 2 3 2 4" xfId="182" xr:uid="{B753023E-0072-4211-ACC3-47ECE8415F33}"/>
    <cellStyle name="Normal 10 2 3 2 4 2" xfId="3783" xr:uid="{4A899A4F-E672-489D-A4E1-7DA1EFACD260}"/>
    <cellStyle name="Normal 10 2 3 2 5" xfId="183" xr:uid="{0D7CC7E4-C5BD-45C5-B3F8-EAD378C7299F}"/>
    <cellStyle name="Normal 10 2 3 2 6" xfId="184" xr:uid="{5454C1FA-01B1-4FFE-9441-C96F031A8EAF}"/>
    <cellStyle name="Normal 10 2 3 3" xfId="185" xr:uid="{DEBC7F6B-FE00-44FA-B790-B777520324F7}"/>
    <cellStyle name="Normal 10 2 3 3 2" xfId="186" xr:uid="{D23FADCC-2CFB-4E1F-A423-5E27CB050FAE}"/>
    <cellStyle name="Normal 10 2 3 3 2 2" xfId="187" xr:uid="{B8FFD4C8-9339-4462-B7E7-8646103B439F}"/>
    <cellStyle name="Normal 10 2 3 3 2 2 2" xfId="3784" xr:uid="{2F4B91A2-6A3B-40BF-BAA8-B90B77C55566}"/>
    <cellStyle name="Normal 10 2 3 3 2 2 2 2" xfId="3785" xr:uid="{051BE760-1CB7-476D-9D0A-1B3FA34CF99A}"/>
    <cellStyle name="Normal 10 2 3 3 2 2 3" xfId="3786" xr:uid="{89C0B608-B7C5-4B6E-BF31-497222706CCD}"/>
    <cellStyle name="Normal 10 2 3 3 2 3" xfId="188" xr:uid="{8B0108FF-51B9-4F90-AF6B-98B38B020744}"/>
    <cellStyle name="Normal 10 2 3 3 2 3 2" xfId="3787" xr:uid="{0438646E-68BF-4243-920A-D375B780D803}"/>
    <cellStyle name="Normal 10 2 3 3 2 4" xfId="189" xr:uid="{24DC023E-C030-475C-B7E5-EE512EC75205}"/>
    <cellStyle name="Normal 10 2 3 3 3" xfId="190" xr:uid="{23873157-DDC7-4827-81AA-D0C6244A12CF}"/>
    <cellStyle name="Normal 10 2 3 3 3 2" xfId="3788" xr:uid="{16484AE1-C3BA-4451-B778-F6DC12594C2C}"/>
    <cellStyle name="Normal 10 2 3 3 3 2 2" xfId="3789" xr:uid="{4C7AA2B9-3329-4A39-A14C-FCBA5F822744}"/>
    <cellStyle name="Normal 10 2 3 3 3 3" xfId="3790" xr:uid="{B8D20EB6-95FB-42F1-9C81-1F2274B9CBF8}"/>
    <cellStyle name="Normal 10 2 3 3 4" xfId="191" xr:uid="{FEB0191C-1E9C-417A-942A-49740061DB25}"/>
    <cellStyle name="Normal 10 2 3 3 4 2" xfId="3791" xr:uid="{73B2FD22-26AA-4EF2-B10E-5E3A2D6020B6}"/>
    <cellStyle name="Normal 10 2 3 3 5" xfId="192" xr:uid="{5FB64A91-DD70-463F-8DFB-E01E2F76AB50}"/>
    <cellStyle name="Normal 10 2 3 4" xfId="193" xr:uid="{EEEC3AA2-637E-469A-B6D1-7EF616CD7BA2}"/>
    <cellStyle name="Normal 10 2 3 4 2" xfId="194" xr:uid="{AF0218D0-DB2B-44F4-B7A1-0CA07AFB8D5A}"/>
    <cellStyle name="Normal 10 2 3 4 2 2" xfId="3792" xr:uid="{3D78C859-181B-440A-98E5-4B7975093D9D}"/>
    <cellStyle name="Normal 10 2 3 4 2 2 2" xfId="3793" xr:uid="{E338E42A-2467-4BEB-B1C5-3CEB212DB046}"/>
    <cellStyle name="Normal 10 2 3 4 2 3" xfId="3794" xr:uid="{91D5307A-8D09-4052-87E8-BE0133B889C7}"/>
    <cellStyle name="Normal 10 2 3 4 3" xfId="195" xr:uid="{8AD4E938-7FC9-4D1E-BC33-AA640ADF602C}"/>
    <cellStyle name="Normal 10 2 3 4 3 2" xfId="3795" xr:uid="{5D958DB7-E29B-4D23-817E-B42D5B16AB1E}"/>
    <cellStyle name="Normal 10 2 3 4 4" xfId="196" xr:uid="{52E38DCB-AF02-4EAD-863B-75B7A4C47E6D}"/>
    <cellStyle name="Normal 10 2 3 5" xfId="197" xr:uid="{5AFAE704-9F54-4FDE-909E-36107A035F4C}"/>
    <cellStyle name="Normal 10 2 3 5 2" xfId="198" xr:uid="{C8BE833F-9735-41FA-8CD7-B34DEEABD971}"/>
    <cellStyle name="Normal 10 2 3 5 2 2" xfId="3796" xr:uid="{5900B9E2-9A31-4811-9177-90811FF2AB0F}"/>
    <cellStyle name="Normal 10 2 3 5 2 3" xfId="4305" xr:uid="{193E9912-5A2A-4886-9F64-07672FA7DAB3}"/>
    <cellStyle name="Normal 10 2 3 5 3" xfId="199" xr:uid="{9F5AA6F9-FFA2-4E5D-B762-B926E01FBB59}"/>
    <cellStyle name="Normal 10 2 3 5 4" xfId="200" xr:uid="{B319A7C3-E832-43F4-B2F9-52FACEF2D496}"/>
    <cellStyle name="Normal 10 2 3 5 4 2" xfId="4741" xr:uid="{CD2C8BDA-616F-4C64-95AD-028FCB8BBA34}"/>
    <cellStyle name="Normal 10 2 3 5 4 3" xfId="4600" xr:uid="{711117C4-A0F5-409C-9BCF-8AB228611B62}"/>
    <cellStyle name="Normal 10 2 3 5 4 4" xfId="4448" xr:uid="{B5A62E9D-84CA-439F-9644-3A166F638A3A}"/>
    <cellStyle name="Normal 10 2 3 6" xfId="201" xr:uid="{AB1962E2-C08E-49C6-B4F0-E7ECDEAFD1FE}"/>
    <cellStyle name="Normal 10 2 3 6 2" xfId="3797" xr:uid="{69E12C5F-FC5F-4142-A976-632EFA1A591B}"/>
    <cellStyle name="Normal 10 2 3 7" xfId="202" xr:uid="{F35BBD62-E393-40B3-85B0-76DA7BAA4AB6}"/>
    <cellStyle name="Normal 10 2 3 8" xfId="203" xr:uid="{2E67AC93-5474-4595-B9F5-02EABF46BCC6}"/>
    <cellStyle name="Normal 10 2 4" xfId="204" xr:uid="{98683E98-11F6-4D6E-80A1-6E17799658EA}"/>
    <cellStyle name="Normal 10 2 4 2" xfId="205" xr:uid="{A0607C47-8183-4B92-8BAC-CD83FCF690E0}"/>
    <cellStyle name="Normal 10 2 4 2 2" xfId="206" xr:uid="{B386EBEB-2A3E-4A25-AEEE-CA72A07552DF}"/>
    <cellStyle name="Normal 10 2 4 2 2 2" xfId="207" xr:uid="{1B823D33-E339-4F2C-9B65-D43AFCD30A48}"/>
    <cellStyle name="Normal 10 2 4 2 2 2 2" xfId="3798" xr:uid="{D551D103-E524-49E7-BBE4-2B5C499873D8}"/>
    <cellStyle name="Normal 10 2 4 2 2 3" xfId="208" xr:uid="{8B1AB9A5-07E7-4A48-9630-8E864F37D7FF}"/>
    <cellStyle name="Normal 10 2 4 2 2 4" xfId="209" xr:uid="{79A814C2-9076-4303-9E46-5E4F327DC86E}"/>
    <cellStyle name="Normal 10 2 4 2 3" xfId="210" xr:uid="{E382A6C3-A1FE-4D51-A75F-854318CB1930}"/>
    <cellStyle name="Normal 10 2 4 2 3 2" xfId="3799" xr:uid="{201ED241-069A-4155-80C1-B3F8A21BD165}"/>
    <cellStyle name="Normal 10 2 4 2 4" xfId="211" xr:uid="{DE421190-CEF2-467B-AAFF-39D3C9CD9F76}"/>
    <cellStyle name="Normal 10 2 4 2 5" xfId="212" xr:uid="{F44514CF-1447-410D-9854-78338E50F5C4}"/>
    <cellStyle name="Normal 10 2 4 3" xfId="213" xr:uid="{7F38E02E-9039-438D-B7BC-450FD9797A85}"/>
    <cellStyle name="Normal 10 2 4 3 2" xfId="214" xr:uid="{1C3F46DF-CB21-45E9-8705-99C3534B6B9C}"/>
    <cellStyle name="Normal 10 2 4 3 2 2" xfId="3800" xr:uid="{38813704-2686-4040-BE72-CBD01A1B3F26}"/>
    <cellStyle name="Normal 10 2 4 3 3" xfId="215" xr:uid="{D1825E62-3395-4630-974C-C622DA1FE861}"/>
    <cellStyle name="Normal 10 2 4 3 4" xfId="216" xr:uid="{4CF89BFB-0974-4C75-8DD9-6D2BA5D7F74F}"/>
    <cellStyle name="Normal 10 2 4 4" xfId="217" xr:uid="{4480EB26-F639-4CFB-836C-E234E876209C}"/>
    <cellStyle name="Normal 10 2 4 4 2" xfId="218" xr:uid="{232CF6A6-4C36-4F24-B46F-8963B053B4CF}"/>
    <cellStyle name="Normal 10 2 4 4 3" xfId="219" xr:uid="{7DD6E9F7-74B7-4ADF-A223-428E042C805E}"/>
    <cellStyle name="Normal 10 2 4 4 4" xfId="220" xr:uid="{57E5AC40-1CD0-4252-B1F2-412E71836E8F}"/>
    <cellStyle name="Normal 10 2 4 5" xfId="221" xr:uid="{AD5AEA5F-F26F-4832-897C-64645C39D1E3}"/>
    <cellStyle name="Normal 10 2 4 6" xfId="222" xr:uid="{1475559C-30F0-4E2B-8424-247D67D3DBB4}"/>
    <cellStyle name="Normal 10 2 4 7" xfId="223" xr:uid="{10C9C6BD-3EFF-4EC1-9F2F-C6F7230403A5}"/>
    <cellStyle name="Normal 10 2 5" xfId="224" xr:uid="{DA884D57-8710-4D7C-B822-D61367A27A39}"/>
    <cellStyle name="Normal 10 2 5 2" xfId="225" xr:uid="{7D684DCE-9598-4C18-89EE-45A59D2D98C2}"/>
    <cellStyle name="Normal 10 2 5 2 2" xfId="226" xr:uid="{17B8F9D6-A0F0-4A3B-9D53-F4761C1BD495}"/>
    <cellStyle name="Normal 10 2 5 2 2 2" xfId="3801" xr:uid="{23588549-094A-4C30-B923-E2C411860069}"/>
    <cellStyle name="Normal 10 2 5 2 2 2 2" xfId="3802" xr:uid="{C58117F3-E86D-417B-A122-C20DFC622DC4}"/>
    <cellStyle name="Normal 10 2 5 2 2 3" xfId="3803" xr:uid="{D02B782C-CA71-4FC7-A6ED-7292BC661A2B}"/>
    <cellStyle name="Normal 10 2 5 2 3" xfId="227" xr:uid="{3D98D5B9-DC16-4017-B053-6C613E1CA20D}"/>
    <cellStyle name="Normal 10 2 5 2 3 2" xfId="3804" xr:uid="{6B8E35D9-5F15-43D3-B92D-9ED3790F8424}"/>
    <cellStyle name="Normal 10 2 5 2 4" xfId="228" xr:uid="{451000BF-A857-4CBC-9EF8-0416CB1393EB}"/>
    <cellStyle name="Normal 10 2 5 3" xfId="229" xr:uid="{1F7A1072-E02A-46B6-A1B1-F61134DD7B1A}"/>
    <cellStyle name="Normal 10 2 5 3 2" xfId="230" xr:uid="{3F81956D-F394-44DD-8D82-BB1AF853933E}"/>
    <cellStyle name="Normal 10 2 5 3 2 2" xfId="3805" xr:uid="{902DF8D1-A156-422D-B131-77E0D5A1ADBC}"/>
    <cellStyle name="Normal 10 2 5 3 3" xfId="231" xr:uid="{E7629A44-C95D-49EE-8BB3-4381737666A1}"/>
    <cellStyle name="Normal 10 2 5 3 4" xfId="232" xr:uid="{C505D9B1-E742-4091-BBBA-B76858FE4987}"/>
    <cellStyle name="Normal 10 2 5 4" xfId="233" xr:uid="{E8EA269B-29D1-4DF8-B853-01F61001FD80}"/>
    <cellStyle name="Normal 10 2 5 4 2" xfId="3806" xr:uid="{68AD6E53-2664-46F0-99FA-835A017F642A}"/>
    <cellStyle name="Normal 10 2 5 5" xfId="234" xr:uid="{A43A9CBE-96BC-4F37-976A-FBEB1DC45D7B}"/>
    <cellStyle name="Normal 10 2 5 6" xfId="235" xr:uid="{94FFFFB3-466A-4C72-A1A2-CB2DAA729A03}"/>
    <cellStyle name="Normal 10 2 6" xfId="236" xr:uid="{F6991250-7D3D-4BE7-B573-1FAC7EC8ECA9}"/>
    <cellStyle name="Normal 10 2 6 2" xfId="237" xr:uid="{8B599C51-0DBD-42E9-9724-36EEFBC27E7B}"/>
    <cellStyle name="Normal 10 2 6 2 2" xfId="238" xr:uid="{D7F1AF5B-E73A-47B4-9682-7276004C3E39}"/>
    <cellStyle name="Normal 10 2 6 2 2 2" xfId="3807" xr:uid="{7949ACC9-6E10-4889-9ED1-F0EC79CF2BA1}"/>
    <cellStyle name="Normal 10 2 6 2 3" xfId="239" xr:uid="{FB4974AA-D283-4440-B9AE-BE178C0A264B}"/>
    <cellStyle name="Normal 10 2 6 2 4" xfId="240" xr:uid="{77DF2555-459A-4660-A61C-76B5244F7BAA}"/>
    <cellStyle name="Normal 10 2 6 3" xfId="241" xr:uid="{78BA1001-FF81-469D-8FB1-A73719C56013}"/>
    <cellStyle name="Normal 10 2 6 3 2" xfId="3808" xr:uid="{435741EA-FB55-4A82-981A-721248FDED2F}"/>
    <cellStyle name="Normal 10 2 6 4" xfId="242" xr:uid="{264778AF-EF33-43A8-B355-BE3FB64D04A4}"/>
    <cellStyle name="Normal 10 2 6 5" xfId="243" xr:uid="{0F8D30A5-A703-4392-A230-B99D8B1DF72E}"/>
    <cellStyle name="Normal 10 2 7" xfId="244" xr:uid="{0160ABD5-BB95-4AEB-8296-CD88EDD662E8}"/>
    <cellStyle name="Normal 10 2 7 2" xfId="245" xr:uid="{F82EC4EF-098E-4AC8-90A5-FD21613D3B5A}"/>
    <cellStyle name="Normal 10 2 7 2 2" xfId="3809" xr:uid="{2DD4CCF1-BE23-40D6-92E7-A3618FCE655A}"/>
    <cellStyle name="Normal 10 2 7 2 3" xfId="4303" xr:uid="{77DD370E-D85D-4750-BFBC-55EA9B78A318}"/>
    <cellStyle name="Normal 10 2 7 3" xfId="246" xr:uid="{0A40ED9E-B8FB-4AA8-9FA1-779F313B495E}"/>
    <cellStyle name="Normal 10 2 7 4" xfId="247" xr:uid="{0ECDD318-4B8D-4282-974B-8D92442B7D4A}"/>
    <cellStyle name="Normal 10 2 7 4 2" xfId="4739" xr:uid="{C9CF6FFA-7749-4E0C-B737-E8939EEA038A}"/>
    <cellStyle name="Normal 10 2 7 4 3" xfId="4601" xr:uid="{0EF62D3D-AAB7-4BC6-B618-0E2CDB73BD46}"/>
    <cellStyle name="Normal 10 2 7 4 4" xfId="4446" xr:uid="{5EA7A834-5139-4A35-9C87-2C4F3E52BBE0}"/>
    <cellStyle name="Normal 10 2 8" xfId="248" xr:uid="{D4C3DF6E-B515-42BE-BCE4-D0B2F68A20EB}"/>
    <cellStyle name="Normal 10 2 8 2" xfId="249" xr:uid="{B61EF442-DDA2-45E0-A558-3CA0B9FB1A90}"/>
    <cellStyle name="Normal 10 2 8 3" xfId="250" xr:uid="{691306C8-4EFC-43BB-A9E8-D5E55AFADA2F}"/>
    <cellStyle name="Normal 10 2 8 4" xfId="251" xr:uid="{864B2D44-0FF6-496A-9E77-89E7DBD2EC95}"/>
    <cellStyle name="Normal 10 2 9" xfId="252" xr:uid="{41A7E57E-B824-4DB9-9CE2-14201954512E}"/>
    <cellStyle name="Normal 10 3" xfId="253" xr:uid="{D06EF375-38F4-4C0F-BEBB-951A7CD78B4B}"/>
    <cellStyle name="Normal 10 3 10" xfId="254" xr:uid="{DB2D2CB6-8B34-4E6F-9120-3532F03E4B1A}"/>
    <cellStyle name="Normal 10 3 11" xfId="255" xr:uid="{E13AB387-67EE-4D76-87ED-6FAC1613C2EA}"/>
    <cellStyle name="Normal 10 3 2" xfId="256" xr:uid="{22DF2379-5B28-4A6F-9B98-AB31CEEF2B11}"/>
    <cellStyle name="Normal 10 3 2 2" xfId="257" xr:uid="{C78826CD-8EDD-4ECD-9093-A03255C8729E}"/>
    <cellStyle name="Normal 10 3 2 2 2" xfId="258" xr:uid="{EF03AA4C-DD20-4215-9303-453935C08213}"/>
    <cellStyle name="Normal 10 3 2 2 2 2" xfId="259" xr:uid="{247FE9D4-44F7-44C5-A337-74510161E712}"/>
    <cellStyle name="Normal 10 3 2 2 2 2 2" xfId="260" xr:uid="{09B0B562-80F1-492F-BAB6-604A6E0C29F7}"/>
    <cellStyle name="Normal 10 3 2 2 2 2 2 2" xfId="3810" xr:uid="{AD80F3DC-0282-4F60-BC44-0D6F76BEA2D5}"/>
    <cellStyle name="Normal 10 3 2 2 2 2 3" xfId="261" xr:uid="{D18FF7DC-A53B-4E82-8C96-258B1112FC71}"/>
    <cellStyle name="Normal 10 3 2 2 2 2 4" xfId="262" xr:uid="{B1311FCF-63E6-434B-9B9C-AC9220743A73}"/>
    <cellStyle name="Normal 10 3 2 2 2 3" xfId="263" xr:uid="{3E9CB057-5BB9-441B-94D5-538A8C94CE4F}"/>
    <cellStyle name="Normal 10 3 2 2 2 3 2" xfId="264" xr:uid="{BAF1FAF4-BC9D-4B30-BB84-AF9A8CDCA31E}"/>
    <cellStyle name="Normal 10 3 2 2 2 3 3" xfId="265" xr:uid="{09D94867-BC98-44B2-BAE8-24D0D08C2506}"/>
    <cellStyle name="Normal 10 3 2 2 2 3 4" xfId="266" xr:uid="{6DE98F36-5B83-470B-9DA7-EE2595A69B3E}"/>
    <cellStyle name="Normal 10 3 2 2 2 4" xfId="267" xr:uid="{702889E5-3E0E-45C8-9A3F-55FCDF19EA98}"/>
    <cellStyle name="Normal 10 3 2 2 2 5" xfId="268" xr:uid="{9A32C189-A12D-456B-A4D0-F992BD810D63}"/>
    <cellStyle name="Normal 10 3 2 2 2 6" xfId="269" xr:uid="{7DA63C7B-13F3-413D-810C-DBE546174BBD}"/>
    <cellStyle name="Normal 10 3 2 2 3" xfId="270" xr:uid="{1F40EDF7-3C07-48AC-B6E5-BA9B92512B0C}"/>
    <cellStyle name="Normal 10 3 2 2 3 2" xfId="271" xr:uid="{C223FBAC-8670-4670-8749-210B515EF8A0}"/>
    <cellStyle name="Normal 10 3 2 2 3 2 2" xfId="272" xr:uid="{BC923917-D389-4FBD-9A3B-F8285B02A239}"/>
    <cellStyle name="Normal 10 3 2 2 3 2 3" xfId="273" xr:uid="{24B3FE26-EC4E-4D0D-9008-458B50F5E293}"/>
    <cellStyle name="Normal 10 3 2 2 3 2 4" xfId="274" xr:uid="{E6950E47-F5D7-4408-92CD-22E4AFAA069B}"/>
    <cellStyle name="Normal 10 3 2 2 3 3" xfId="275" xr:uid="{D8B96626-8E88-4C2C-AEB9-7C00F6FD07A7}"/>
    <cellStyle name="Normal 10 3 2 2 3 4" xfId="276" xr:uid="{5A5926D8-6537-471E-9132-EFF5E5B8E9D1}"/>
    <cellStyle name="Normal 10 3 2 2 3 5" xfId="277" xr:uid="{CAAFB8DE-0946-477F-B4B2-CD59AF07BE51}"/>
    <cellStyle name="Normal 10 3 2 2 4" xfId="278" xr:uid="{6DF8ECD2-1AA7-4383-B564-9074D7F9AB26}"/>
    <cellStyle name="Normal 10 3 2 2 4 2" xfId="279" xr:uid="{2301003D-5F0B-4BF4-8119-8FF84B09EAE1}"/>
    <cellStyle name="Normal 10 3 2 2 4 3" xfId="280" xr:uid="{735739C3-A096-4739-AA15-6F14D5CEBCD1}"/>
    <cellStyle name="Normal 10 3 2 2 4 4" xfId="281" xr:uid="{97D23D49-3D85-43BA-B360-31484321B3D3}"/>
    <cellStyle name="Normal 10 3 2 2 5" xfId="282" xr:uid="{03D1B3E9-1E43-4590-B181-7BFAC5036362}"/>
    <cellStyle name="Normal 10 3 2 2 5 2" xfId="283" xr:uid="{7FA4B22C-3797-4887-AF68-D5048EE1B4A5}"/>
    <cellStyle name="Normal 10 3 2 2 5 3" xfId="284" xr:uid="{5485DF7D-BCF4-44C7-BE5B-9D3EB85AD9B5}"/>
    <cellStyle name="Normal 10 3 2 2 5 4" xfId="285" xr:uid="{1CF33A3E-6596-42E5-B63E-4D2D55211A49}"/>
    <cellStyle name="Normal 10 3 2 2 6" xfId="286" xr:uid="{FA755AC1-F7E1-476A-A001-55E47DA97BAE}"/>
    <cellStyle name="Normal 10 3 2 2 7" xfId="287" xr:uid="{A6E8D9FD-6B3E-41A4-9C98-E4CD869D2AD4}"/>
    <cellStyle name="Normal 10 3 2 2 8" xfId="288" xr:uid="{EF81F762-4B13-4523-B7AB-70F18B4DD52E}"/>
    <cellStyle name="Normal 10 3 2 3" xfId="289" xr:uid="{0B50137C-C073-4828-BBAD-AAA0AE5EFAEE}"/>
    <cellStyle name="Normal 10 3 2 3 2" xfId="290" xr:uid="{421E94C9-F927-46AF-BC08-C11F4E853A4F}"/>
    <cellStyle name="Normal 10 3 2 3 2 2" xfId="291" xr:uid="{92D54E45-C159-406B-8691-8AF97CE55129}"/>
    <cellStyle name="Normal 10 3 2 3 2 2 2" xfId="3811" xr:uid="{1592512A-94A9-4E5D-AE17-74B03C26DDF0}"/>
    <cellStyle name="Normal 10 3 2 3 2 2 2 2" xfId="3812" xr:uid="{83DFF0C0-BE86-470E-AED1-6A29B468ACF1}"/>
    <cellStyle name="Normal 10 3 2 3 2 2 3" xfId="3813" xr:uid="{28EC0F78-EEF3-48B3-9A48-6B92C411B9DE}"/>
    <cellStyle name="Normal 10 3 2 3 2 3" xfId="292" xr:uid="{BB743AD3-03C9-4B94-9298-D6B9059346B0}"/>
    <cellStyle name="Normal 10 3 2 3 2 3 2" xfId="3814" xr:uid="{6D7B4E0C-8398-4C41-A04F-204924A04F27}"/>
    <cellStyle name="Normal 10 3 2 3 2 4" xfId="293" xr:uid="{4FE87C82-6F07-4A8D-98BD-7DC96E3EF558}"/>
    <cellStyle name="Normal 10 3 2 3 3" xfId="294" xr:uid="{1CFFB48F-92E2-4A3C-BA64-4BF577A2649E}"/>
    <cellStyle name="Normal 10 3 2 3 3 2" xfId="295" xr:uid="{5019F9A7-C117-443A-8B3E-D5805E34BD09}"/>
    <cellStyle name="Normal 10 3 2 3 3 2 2" xfId="3815" xr:uid="{5B3EAF6B-5FDF-473E-9452-E9DD0E7988E4}"/>
    <cellStyle name="Normal 10 3 2 3 3 3" xfId="296" xr:uid="{4288D38F-179D-4025-AA78-A70B83536260}"/>
    <cellStyle name="Normal 10 3 2 3 3 4" xfId="297" xr:uid="{86947DA5-0359-4AED-BDBE-495D9CAFE133}"/>
    <cellStyle name="Normal 10 3 2 3 4" xfId="298" xr:uid="{3A462F82-F3EB-4664-870C-C0BEE4548224}"/>
    <cellStyle name="Normal 10 3 2 3 4 2" xfId="3816" xr:uid="{E318B3DE-2763-478E-A432-B71110B49161}"/>
    <cellStyle name="Normal 10 3 2 3 5" xfId="299" xr:uid="{EF7272B5-1AAA-4BEE-BF4B-8288AB124094}"/>
    <cellStyle name="Normal 10 3 2 3 6" xfId="300" xr:uid="{AE56EF5A-5D27-4F82-ACD5-29A9A2DEB285}"/>
    <cellStyle name="Normal 10 3 2 4" xfId="301" xr:uid="{8606E116-6A12-4D0A-8331-7CD23883EAE4}"/>
    <cellStyle name="Normal 10 3 2 4 2" xfId="302" xr:uid="{B3DA830C-2640-43A1-BB27-282510ACC996}"/>
    <cellStyle name="Normal 10 3 2 4 2 2" xfId="303" xr:uid="{E4EA3342-60A5-4996-B518-3E558B116342}"/>
    <cellStyle name="Normal 10 3 2 4 2 2 2" xfId="3817" xr:uid="{5E071563-095F-4E86-A9D8-253988BF3847}"/>
    <cellStyle name="Normal 10 3 2 4 2 3" xfId="304" xr:uid="{9D60DDED-106E-4FEF-B3D7-6CE6DE38E555}"/>
    <cellStyle name="Normal 10 3 2 4 2 4" xfId="305" xr:uid="{B7454605-53AD-4DF5-8138-7BD261BF17CF}"/>
    <cellStyle name="Normal 10 3 2 4 3" xfId="306" xr:uid="{9883A873-2E75-4A7B-92C4-03BAFCC38B7D}"/>
    <cellStyle name="Normal 10 3 2 4 3 2" xfId="3818" xr:uid="{4D830F94-DEF8-4B1C-AF6E-02AB30FE8302}"/>
    <cellStyle name="Normal 10 3 2 4 4" xfId="307" xr:uid="{00723433-029B-4E25-99F6-72BF966C45CB}"/>
    <cellStyle name="Normal 10 3 2 4 5" xfId="308" xr:uid="{8FF90225-A1A0-4934-A415-FFCA03DD6C39}"/>
    <cellStyle name="Normal 10 3 2 5" xfId="309" xr:uid="{8EB4CC5A-EA20-47B5-95C0-45D2C199565B}"/>
    <cellStyle name="Normal 10 3 2 5 2" xfId="310" xr:uid="{B474B3D1-46EC-4E41-A06E-4F69E1D43F54}"/>
    <cellStyle name="Normal 10 3 2 5 2 2" xfId="3819" xr:uid="{5D99E1DB-5E5F-4B3D-972B-F4116C90185D}"/>
    <cellStyle name="Normal 10 3 2 5 3" xfId="311" xr:uid="{91694C33-60DC-406A-BBAA-2CBB377715B3}"/>
    <cellStyle name="Normal 10 3 2 5 4" xfId="312" xr:uid="{20ED45F1-9E8C-48C5-A0D4-CEBBDB90456D}"/>
    <cellStyle name="Normal 10 3 2 6" xfId="313" xr:uid="{DEC91AD7-30B3-4476-9457-A4CD1F5C123C}"/>
    <cellStyle name="Normal 10 3 2 6 2" xfId="314" xr:uid="{F67B3664-5EB9-4E62-A69A-0A29CA8AC856}"/>
    <cellStyle name="Normal 10 3 2 6 3" xfId="315" xr:uid="{58A08E87-C30D-4031-8F0F-A9D21C213C00}"/>
    <cellStyle name="Normal 10 3 2 6 4" xfId="316" xr:uid="{69D8D5EC-C735-4B46-9144-9F565941E1D8}"/>
    <cellStyle name="Normal 10 3 2 7" xfId="317" xr:uid="{4F756555-9872-4CD2-B857-1413E5E0588D}"/>
    <cellStyle name="Normal 10 3 2 8" xfId="318" xr:uid="{3DD67A40-40A4-490E-8F21-F8AC3F0FE4AD}"/>
    <cellStyle name="Normal 10 3 2 9" xfId="319" xr:uid="{2FEE7644-60A8-4997-B7E0-484951A734F5}"/>
    <cellStyle name="Normal 10 3 3" xfId="320" xr:uid="{2EFE5B59-27F2-4AA7-8184-1E454938E32D}"/>
    <cellStyle name="Normal 10 3 3 2" xfId="321" xr:uid="{2DA29CE8-768E-4B7C-BF7A-23717E0DC4E2}"/>
    <cellStyle name="Normal 10 3 3 2 2" xfId="322" xr:uid="{2261192C-B3D2-4BED-9C1D-5641FB43206C}"/>
    <cellStyle name="Normal 10 3 3 2 2 2" xfId="323" xr:uid="{61AAD25A-E01E-4D91-AE1C-7DD6BD2F1AE2}"/>
    <cellStyle name="Normal 10 3 3 2 2 2 2" xfId="3820" xr:uid="{266C0C12-DE7B-4FA7-B924-0DE0B9484FF8}"/>
    <cellStyle name="Normal 10 3 3 2 2 2 2 2" xfId="4621" xr:uid="{995FA6C4-420F-478A-9275-F24EB8FF2255}"/>
    <cellStyle name="Normal 10 3 3 2 2 2 3" xfId="4622" xr:uid="{DD45018D-B9F9-43BE-9BA0-5FAF67796F50}"/>
    <cellStyle name="Normal 10 3 3 2 2 3" xfId="324" xr:uid="{6619F2F3-4695-4841-9400-304C6AB27070}"/>
    <cellStyle name="Normal 10 3 3 2 2 3 2" xfId="4623" xr:uid="{850C96AD-B226-4EAB-B158-DF0148C257E9}"/>
    <cellStyle name="Normal 10 3 3 2 2 4" xfId="325" xr:uid="{37A2B9B9-97E4-481C-8F2B-36E9CA14ABCB}"/>
    <cellStyle name="Normal 10 3 3 2 3" xfId="326" xr:uid="{6B5167BD-B50A-4D72-ABD5-BA396E86B27E}"/>
    <cellStyle name="Normal 10 3 3 2 3 2" xfId="327" xr:uid="{091724D8-909A-4A44-952C-D331ED780B42}"/>
    <cellStyle name="Normal 10 3 3 2 3 2 2" xfId="4624" xr:uid="{F0A57F8E-F718-414C-8112-8519FF866638}"/>
    <cellStyle name="Normal 10 3 3 2 3 3" xfId="328" xr:uid="{3B07E867-4A4E-4239-B04D-37DE5F522739}"/>
    <cellStyle name="Normal 10 3 3 2 3 4" xfId="329" xr:uid="{3A127042-EEED-430E-9654-E32E03C8712A}"/>
    <cellStyle name="Normal 10 3 3 2 4" xfId="330" xr:uid="{CCAB8FB5-B474-4434-AAA0-23CE16DFDF62}"/>
    <cellStyle name="Normal 10 3 3 2 4 2" xfId="4625" xr:uid="{DAE70A38-F38C-4334-89C7-A37A4FC1F51C}"/>
    <cellStyle name="Normal 10 3 3 2 5" xfId="331" xr:uid="{58366213-FA8D-41F8-AC3A-0F879B339C46}"/>
    <cellStyle name="Normal 10 3 3 2 6" xfId="332" xr:uid="{C51345C1-02BC-4A9E-B759-98A1D9827E3B}"/>
    <cellStyle name="Normal 10 3 3 3" xfId="333" xr:uid="{CD194479-20D0-4AFA-B429-813C00D4764C}"/>
    <cellStyle name="Normal 10 3 3 3 2" xfId="334" xr:uid="{7229E34B-4C5C-468A-AD49-E86EEB8581B5}"/>
    <cellStyle name="Normal 10 3 3 3 2 2" xfId="335" xr:uid="{104B0767-1D51-4518-A782-CAC9F147DFA8}"/>
    <cellStyle name="Normal 10 3 3 3 2 2 2" xfId="4626" xr:uid="{72CCF258-ADC7-446F-95F0-E03922ED984D}"/>
    <cellStyle name="Normal 10 3 3 3 2 3" xfId="336" xr:uid="{9C2AB8C3-81E2-42E6-AD5A-58EE35AA0073}"/>
    <cellStyle name="Normal 10 3 3 3 2 4" xfId="337" xr:uid="{3ED9F1E9-8F5B-4734-B4BD-E4F5D5CA84D4}"/>
    <cellStyle name="Normal 10 3 3 3 3" xfId="338" xr:uid="{412D299A-AAEA-42A6-85A8-1A5C141489CF}"/>
    <cellStyle name="Normal 10 3 3 3 3 2" xfId="4627" xr:uid="{0403BFD4-F401-4A53-907D-2233E4E20E58}"/>
    <cellStyle name="Normal 10 3 3 3 4" xfId="339" xr:uid="{843D2296-23B0-4207-82E5-795B3D3AC22C}"/>
    <cellStyle name="Normal 10 3 3 3 5" xfId="340" xr:uid="{30449BD1-6AD9-45C6-8FA9-8D8D78BAA48B}"/>
    <cellStyle name="Normal 10 3 3 4" xfId="341" xr:uid="{A853014E-FA6C-4D75-A041-950AB069204F}"/>
    <cellStyle name="Normal 10 3 3 4 2" xfId="342" xr:uid="{6F9ABF23-8777-40C2-8748-7B9A7F010286}"/>
    <cellStyle name="Normal 10 3 3 4 2 2" xfId="4628" xr:uid="{CEAEC911-84DE-42D1-9EAD-4E646B124F1E}"/>
    <cellStyle name="Normal 10 3 3 4 3" xfId="343" xr:uid="{E9EF3597-DC7A-4CD0-8BC3-CADF222CA471}"/>
    <cellStyle name="Normal 10 3 3 4 4" xfId="344" xr:uid="{5617DC21-1660-4A52-B9EB-088A5046DEC3}"/>
    <cellStyle name="Normal 10 3 3 5" xfId="345" xr:uid="{223E9197-A925-471D-B03C-8DFB6D9237D5}"/>
    <cellStyle name="Normal 10 3 3 5 2" xfId="346" xr:uid="{CC50F242-CBCD-45F0-9729-0A2D1FF04954}"/>
    <cellStyle name="Normal 10 3 3 5 3" xfId="347" xr:uid="{B6CB444E-86D1-4CE2-A113-CA96ACA3739D}"/>
    <cellStyle name="Normal 10 3 3 5 4" xfId="348" xr:uid="{340C56B3-750A-45D4-AC8D-FE2C81F8E885}"/>
    <cellStyle name="Normal 10 3 3 6" xfId="349" xr:uid="{8B1F529E-DD39-41AD-B002-9D137A99EE38}"/>
    <cellStyle name="Normal 10 3 3 7" xfId="350" xr:uid="{AF790448-D832-47CA-9E90-6AD6D76834CD}"/>
    <cellStyle name="Normal 10 3 3 8" xfId="351" xr:uid="{B4EE7778-C3F1-484B-A9D3-3E0DAEEFD2AD}"/>
    <cellStyle name="Normal 10 3 4" xfId="352" xr:uid="{DB8592A7-15BE-415C-9AAD-55DB46E835B7}"/>
    <cellStyle name="Normal 10 3 4 2" xfId="353" xr:uid="{371DA636-337B-46A3-8B44-24AA88B58A74}"/>
    <cellStyle name="Normal 10 3 4 2 2" xfId="354" xr:uid="{E9E56171-2C74-4DAA-97A9-8C95DDD4E3B2}"/>
    <cellStyle name="Normal 10 3 4 2 2 2" xfId="355" xr:uid="{A06DD6F8-542F-400E-A2C4-0AC6309E0C6B}"/>
    <cellStyle name="Normal 10 3 4 2 2 2 2" xfId="3821" xr:uid="{38F6519E-CB5B-4FA9-A437-43B2B0CE25E9}"/>
    <cellStyle name="Normal 10 3 4 2 2 3" xfId="356" xr:uid="{FF0F32C7-093A-4980-B630-D56B1C9E5F42}"/>
    <cellStyle name="Normal 10 3 4 2 2 4" xfId="357" xr:uid="{0C7952A9-8DF9-4D35-9B48-5EFF7F924AD0}"/>
    <cellStyle name="Normal 10 3 4 2 3" xfId="358" xr:uid="{83DED14A-9325-4BC1-B645-3E3E45C86BCB}"/>
    <cellStyle name="Normal 10 3 4 2 3 2" xfId="3822" xr:uid="{0AD97EC9-2685-4F63-9309-AEC51EB53C69}"/>
    <cellStyle name="Normal 10 3 4 2 4" xfId="359" xr:uid="{EC2F8F8D-4BB0-4392-B434-9BD888D35D49}"/>
    <cellStyle name="Normal 10 3 4 2 5" xfId="360" xr:uid="{949CEB2B-20D3-4E77-B428-9D16031A8AB9}"/>
    <cellStyle name="Normal 10 3 4 3" xfId="361" xr:uid="{E29ECA20-5C5D-4BEF-BD1F-BD652615CCF4}"/>
    <cellStyle name="Normal 10 3 4 3 2" xfId="362" xr:uid="{7427CF6E-89E4-421F-918A-A3DF600A9FBB}"/>
    <cellStyle name="Normal 10 3 4 3 2 2" xfId="3823" xr:uid="{F58AB58D-2016-42F2-83A9-DD2353758EDF}"/>
    <cellStyle name="Normal 10 3 4 3 3" xfId="363" xr:uid="{AC0D3FDD-996D-4852-BFFC-720CAC3A169F}"/>
    <cellStyle name="Normal 10 3 4 3 4" xfId="364" xr:uid="{300C2C2A-3A56-4D5A-A667-A249A063245B}"/>
    <cellStyle name="Normal 10 3 4 4" xfId="365" xr:uid="{836F7FFF-DCD7-439C-8EFD-D0638BC1E7E0}"/>
    <cellStyle name="Normal 10 3 4 4 2" xfId="366" xr:uid="{853F2F3C-290A-4CBA-8A19-FA59DA28B624}"/>
    <cellStyle name="Normal 10 3 4 4 3" xfId="367" xr:uid="{24321D5D-6ECA-499D-A785-A14ACAE94221}"/>
    <cellStyle name="Normal 10 3 4 4 4" xfId="368" xr:uid="{160B40EF-D158-4F61-8223-BADC1E271A48}"/>
    <cellStyle name="Normal 10 3 4 5" xfId="369" xr:uid="{B0953804-191F-4A69-B688-E9F5AF74BF54}"/>
    <cellStyle name="Normal 10 3 4 6" xfId="370" xr:uid="{216F55ED-5330-4158-816D-2180E8D8E2DA}"/>
    <cellStyle name="Normal 10 3 4 7" xfId="371" xr:uid="{5D88F215-F998-4DF7-B330-9BC8E7B12276}"/>
    <cellStyle name="Normal 10 3 5" xfId="372" xr:uid="{6EBED7DD-E08F-4ABA-8F68-F7CA63D77AED}"/>
    <cellStyle name="Normal 10 3 5 2" xfId="373" xr:uid="{82D8C7D0-4838-4095-9E90-1D33A3FAB6C2}"/>
    <cellStyle name="Normal 10 3 5 2 2" xfId="374" xr:uid="{87ABE357-C1E2-4D15-B7EF-DFC171A67B84}"/>
    <cellStyle name="Normal 10 3 5 2 2 2" xfId="3824" xr:uid="{241C857E-5DEC-4442-8F6C-6C3094AB1742}"/>
    <cellStyle name="Normal 10 3 5 2 3" xfId="375" xr:uid="{C93B5381-B1C0-4DD4-9CB9-CE79FE592F1A}"/>
    <cellStyle name="Normal 10 3 5 2 4" xfId="376" xr:uid="{DF022C3A-034F-4091-B39B-9F421877644E}"/>
    <cellStyle name="Normal 10 3 5 3" xfId="377" xr:uid="{4A33051E-B905-46B9-BC81-EEBC66C3A1CD}"/>
    <cellStyle name="Normal 10 3 5 3 2" xfId="378" xr:uid="{6803E3F1-C177-455F-A358-EE5305C68572}"/>
    <cellStyle name="Normal 10 3 5 3 3" xfId="379" xr:uid="{18A607BA-EEEC-4631-8F81-6BE1D397EA08}"/>
    <cellStyle name="Normal 10 3 5 3 4" xfId="380" xr:uid="{798777C6-3321-4447-9729-489F81468E8B}"/>
    <cellStyle name="Normal 10 3 5 4" xfId="381" xr:uid="{57925C6E-6A5B-4945-BF72-1F8D1BA4C2D4}"/>
    <cellStyle name="Normal 10 3 5 5" xfId="382" xr:uid="{1BBDD0F0-6DDB-4B5F-8A69-A0BF0A7FB1DC}"/>
    <cellStyle name="Normal 10 3 5 6" xfId="383" xr:uid="{4A772F0F-0256-4A9A-88FD-F92DC4FA8C96}"/>
    <cellStyle name="Normal 10 3 6" xfId="384" xr:uid="{3F1E782C-FE52-45D7-A1D6-DB9406432740}"/>
    <cellStyle name="Normal 10 3 6 2" xfId="385" xr:uid="{B6BD5054-0B1B-4490-B204-BD16D4C24E62}"/>
    <cellStyle name="Normal 10 3 6 2 2" xfId="386" xr:uid="{3EAEBAE1-24D6-4E61-BF12-0278A4F26590}"/>
    <cellStyle name="Normal 10 3 6 2 3" xfId="387" xr:uid="{ADAAAA3C-D33A-406A-94E2-8A06FD1D035D}"/>
    <cellStyle name="Normal 10 3 6 2 4" xfId="388" xr:uid="{9B9F7AEB-2EE8-4603-A01F-A057CCD0E5EC}"/>
    <cellStyle name="Normal 10 3 6 3" xfId="389" xr:uid="{EFED4F3A-1660-4F4E-8CCB-995127933958}"/>
    <cellStyle name="Normal 10 3 6 4" xfId="390" xr:uid="{663F2FEA-05BF-447F-AB78-A6C83BF4B4A4}"/>
    <cellStyle name="Normal 10 3 6 5" xfId="391" xr:uid="{3A63EF40-D1B8-4DE2-99F1-725E3CCA92B2}"/>
    <cellStyle name="Normal 10 3 7" xfId="392" xr:uid="{5974898F-866B-40B8-BD9F-501349ACE27B}"/>
    <cellStyle name="Normal 10 3 7 2" xfId="393" xr:uid="{E922F0EA-7F4D-4F2E-965A-A9E6D592B37E}"/>
    <cellStyle name="Normal 10 3 7 3" xfId="394" xr:uid="{813EBCE7-E8E1-4CEE-B13F-9AA67F21BB7F}"/>
    <cellStyle name="Normal 10 3 7 4" xfId="395" xr:uid="{06C5B5C9-041C-4286-BF27-DFBFFA2339C8}"/>
    <cellStyle name="Normal 10 3 8" xfId="396" xr:uid="{B892FF17-3E24-4169-A5CD-3FE156E722D3}"/>
    <cellStyle name="Normal 10 3 8 2" xfId="397" xr:uid="{5EE5241A-2A7D-47FD-87D1-10FD2CE1DD08}"/>
    <cellStyle name="Normal 10 3 8 3" xfId="398" xr:uid="{D5F7EE33-7523-479E-B208-22340B8B47AD}"/>
    <cellStyle name="Normal 10 3 8 4" xfId="399" xr:uid="{081861C5-CB02-4B34-AEF6-819919EFB02C}"/>
    <cellStyle name="Normal 10 3 9" xfId="400" xr:uid="{679F968E-2E5E-4AE5-B9E3-CB2F6EEC56C1}"/>
    <cellStyle name="Normal 10 4" xfId="401" xr:uid="{88FCEC7F-5215-4DE8-B42E-62EA474C70E2}"/>
    <cellStyle name="Normal 10 4 10" xfId="402" xr:uid="{703CC013-D9AF-40C4-8594-5FE7363D9F2E}"/>
    <cellStyle name="Normal 10 4 11" xfId="403" xr:uid="{6507469C-192F-4C17-883F-A868B17DB8B2}"/>
    <cellStyle name="Normal 10 4 2" xfId="404" xr:uid="{8CDAB476-5097-493A-973D-39B31FDBBB42}"/>
    <cellStyle name="Normal 10 4 2 2" xfId="405" xr:uid="{DCB4BF01-B8E3-4BDD-B73E-BC366077A353}"/>
    <cellStyle name="Normal 10 4 2 2 2" xfId="406" xr:uid="{C006CFC0-BAB5-4E21-9511-556038EA6B68}"/>
    <cellStyle name="Normal 10 4 2 2 2 2" xfId="407" xr:uid="{51718820-1EEF-48EA-9971-F94139A81E00}"/>
    <cellStyle name="Normal 10 4 2 2 2 2 2" xfId="408" xr:uid="{535397FA-CFD2-45C7-B05A-714CBDDA5264}"/>
    <cellStyle name="Normal 10 4 2 2 2 2 3" xfId="409" xr:uid="{40CCCA03-F5D0-4FB3-8DBF-5C8704F96A5A}"/>
    <cellStyle name="Normal 10 4 2 2 2 2 4" xfId="410" xr:uid="{131608D4-564F-4356-BA48-7E24786057B6}"/>
    <cellStyle name="Normal 10 4 2 2 2 3" xfId="411" xr:uid="{4C759976-5508-4B36-BF70-0EF30720A183}"/>
    <cellStyle name="Normal 10 4 2 2 2 3 2" xfId="412" xr:uid="{85951651-4F52-4395-9151-5BD76BB302BE}"/>
    <cellStyle name="Normal 10 4 2 2 2 3 3" xfId="413" xr:uid="{593C9A0F-B541-4042-8A26-B26FD8E271C5}"/>
    <cellStyle name="Normal 10 4 2 2 2 3 4" xfId="414" xr:uid="{E24D77E6-5CC7-43EB-A288-C1488EDF714A}"/>
    <cellStyle name="Normal 10 4 2 2 2 4" xfId="415" xr:uid="{2A9129D6-302B-40E6-855B-12BD219CB93F}"/>
    <cellStyle name="Normal 10 4 2 2 2 5" xfId="416" xr:uid="{8B9D3C0D-F056-4A5D-935F-E47D301E72B6}"/>
    <cellStyle name="Normal 10 4 2 2 2 6" xfId="417" xr:uid="{B1DBA833-2AA4-4C99-A37F-3676B6DD2277}"/>
    <cellStyle name="Normal 10 4 2 2 3" xfId="418" xr:uid="{3DE77D15-4FBD-4E60-A061-B791B0CF4159}"/>
    <cellStyle name="Normal 10 4 2 2 3 2" xfId="419" xr:uid="{330F5ADD-33CA-4DB0-9263-3E5157849062}"/>
    <cellStyle name="Normal 10 4 2 2 3 2 2" xfId="420" xr:uid="{02AC9217-1C2D-4DC5-97AB-D2BDC4C2E727}"/>
    <cellStyle name="Normal 10 4 2 2 3 2 3" xfId="421" xr:uid="{C7F9F367-8675-43FA-B9A1-FC6E569B5E8E}"/>
    <cellStyle name="Normal 10 4 2 2 3 2 4" xfId="422" xr:uid="{E03D4F4F-641D-412E-A33C-A07C11880955}"/>
    <cellStyle name="Normal 10 4 2 2 3 3" xfId="423" xr:uid="{29BC9D9B-7684-41C0-B4BD-FFCAF5FA1BF8}"/>
    <cellStyle name="Normal 10 4 2 2 3 4" xfId="424" xr:uid="{8DFAAE78-B516-41C4-A561-E1233B57B30E}"/>
    <cellStyle name="Normal 10 4 2 2 3 5" xfId="425" xr:uid="{8C928A33-62E1-4674-AFAC-62F1F1DC1FC2}"/>
    <cellStyle name="Normal 10 4 2 2 4" xfId="426" xr:uid="{34D2AA26-DD65-4691-9BA9-01A49DC036BF}"/>
    <cellStyle name="Normal 10 4 2 2 4 2" xfId="427" xr:uid="{EADD17E5-7B8E-4B8B-B62E-178D80A86ED8}"/>
    <cellStyle name="Normal 10 4 2 2 4 3" xfId="428" xr:uid="{4D8FDFDE-2A5A-4E37-B151-B0598A75D32D}"/>
    <cellStyle name="Normal 10 4 2 2 4 4" xfId="429" xr:uid="{56C990A8-4377-48BD-B19B-CF1A081E35C0}"/>
    <cellStyle name="Normal 10 4 2 2 5" xfId="430" xr:uid="{9F68D3E3-B245-46CA-BCFD-088EC6ED7CC9}"/>
    <cellStyle name="Normal 10 4 2 2 5 2" xfId="431" xr:uid="{F6F9DD88-7F7A-4A20-9710-DFD27DE939BD}"/>
    <cellStyle name="Normal 10 4 2 2 5 3" xfId="432" xr:uid="{16D2FC74-90F5-4B06-8F51-089296113B4C}"/>
    <cellStyle name="Normal 10 4 2 2 5 4" xfId="433" xr:uid="{995051F3-C2B2-46AE-8A86-97B9E48557F5}"/>
    <cellStyle name="Normal 10 4 2 2 6" xfId="434" xr:uid="{BC6E4225-B536-4DCE-BB24-7A5CE90CB61F}"/>
    <cellStyle name="Normal 10 4 2 2 7" xfId="435" xr:uid="{5AAC0AE4-038D-46B4-8E5B-EBE55D59CA51}"/>
    <cellStyle name="Normal 10 4 2 2 8" xfId="436" xr:uid="{51A85047-9CEF-4D7B-AFEA-C8ABE8C48EE3}"/>
    <cellStyle name="Normal 10 4 2 3" xfId="437" xr:uid="{9026966B-2DFB-435B-84F1-4AD9F0573F0F}"/>
    <cellStyle name="Normal 10 4 2 3 2" xfId="438" xr:uid="{11FC661B-E549-4710-B6CA-8E598011675E}"/>
    <cellStyle name="Normal 10 4 2 3 2 2" xfId="439" xr:uid="{81D9B6E0-C48E-4BC9-B7F6-1025B2508978}"/>
    <cellStyle name="Normal 10 4 2 3 2 3" xfId="440" xr:uid="{12A426F2-CE4C-44D1-AFC0-804C88202D4A}"/>
    <cellStyle name="Normal 10 4 2 3 2 4" xfId="441" xr:uid="{5288AEEA-E31B-4B96-B396-BA00166DE462}"/>
    <cellStyle name="Normal 10 4 2 3 3" xfId="442" xr:uid="{3545A6FE-D65B-44E7-92ED-BEDC3E2423FA}"/>
    <cellStyle name="Normal 10 4 2 3 3 2" xfId="443" xr:uid="{10384944-293A-4C36-B2A0-9BF02BFB1D72}"/>
    <cellStyle name="Normal 10 4 2 3 3 3" xfId="444" xr:uid="{86C5BAE4-5D31-4874-8082-B487B39A10BA}"/>
    <cellStyle name="Normal 10 4 2 3 3 4" xfId="445" xr:uid="{00AAEBBE-F6A8-4FEC-B376-776A8B2F8D4F}"/>
    <cellStyle name="Normal 10 4 2 3 4" xfId="446" xr:uid="{E0B6AD26-74E7-4355-AFCB-7DA164CF6970}"/>
    <cellStyle name="Normal 10 4 2 3 5" xfId="447" xr:uid="{C885A669-EA34-41F4-B667-40A965BBEE91}"/>
    <cellStyle name="Normal 10 4 2 3 6" xfId="448" xr:uid="{59A4F4DF-E8C7-4B64-9E8A-265250AB89B1}"/>
    <cellStyle name="Normal 10 4 2 4" xfId="449" xr:uid="{BEB7D529-AC59-40B9-AB1E-A62AED3C08EB}"/>
    <cellStyle name="Normal 10 4 2 4 2" xfId="450" xr:uid="{30CF79D0-46CB-4B0F-AB03-BAD423C9A2AD}"/>
    <cellStyle name="Normal 10 4 2 4 2 2" xfId="451" xr:uid="{5522A81B-76C8-496F-B90E-D36F2672CB4E}"/>
    <cellStyle name="Normal 10 4 2 4 2 3" xfId="452" xr:uid="{7532F391-8FFC-4D5C-B9A4-115C0009229A}"/>
    <cellStyle name="Normal 10 4 2 4 2 4" xfId="453" xr:uid="{5240E7D4-1EDC-4F87-A513-A165EDB5F9EA}"/>
    <cellStyle name="Normal 10 4 2 4 3" xfId="454" xr:uid="{D5FD262B-05AD-43B7-836B-3AD73E9FEE63}"/>
    <cellStyle name="Normal 10 4 2 4 4" xfId="455" xr:uid="{4935A802-4851-46DF-A5D4-2D781B67AE06}"/>
    <cellStyle name="Normal 10 4 2 4 5" xfId="456" xr:uid="{266209AF-F0D9-4861-99FF-E777284D1F8B}"/>
    <cellStyle name="Normal 10 4 2 5" xfId="457" xr:uid="{180DC42E-88E5-4A62-89A9-B95BAC51DE9A}"/>
    <cellStyle name="Normal 10 4 2 5 2" xfId="458" xr:uid="{01BB7CBD-3520-49C9-B154-04ABFC29323C}"/>
    <cellStyle name="Normal 10 4 2 5 3" xfId="459" xr:uid="{B836222C-871E-46D2-A810-F32BE625F7D2}"/>
    <cellStyle name="Normal 10 4 2 5 4" xfId="460" xr:uid="{0AE6FEF5-7B33-4070-AD7D-420F9DD64DD8}"/>
    <cellStyle name="Normal 10 4 2 6" xfId="461" xr:uid="{6053B09B-1168-4E30-8108-5B591ED6DE16}"/>
    <cellStyle name="Normal 10 4 2 6 2" xfId="462" xr:uid="{C84C10CD-F0B3-478E-8FB8-175C80B0A601}"/>
    <cellStyle name="Normal 10 4 2 6 3" xfId="463" xr:uid="{8DB55E19-5C6B-40C3-98BD-93698CF76FBC}"/>
    <cellStyle name="Normal 10 4 2 6 4" xfId="464" xr:uid="{70FD3F10-8DF8-43AF-B376-EC7657CA4A99}"/>
    <cellStyle name="Normal 10 4 2 7" xfId="465" xr:uid="{07DF4CB2-3F65-4222-B97F-3EC214948BE4}"/>
    <cellStyle name="Normal 10 4 2 8" xfId="466" xr:uid="{0EFA0204-8A58-49F0-BEE3-3A3342E3745B}"/>
    <cellStyle name="Normal 10 4 2 9" xfId="467" xr:uid="{D4CB38FA-A0DD-4796-B452-76151D0E296E}"/>
    <cellStyle name="Normal 10 4 3" xfId="468" xr:uid="{A02FE810-1D19-4D21-AEE6-81603AC25926}"/>
    <cellStyle name="Normal 10 4 3 2" xfId="469" xr:uid="{D37829CE-C8B1-4A2B-8DAA-8EEEBF524B03}"/>
    <cellStyle name="Normal 10 4 3 2 2" xfId="470" xr:uid="{200E8622-1A07-4383-A275-C02BFD381463}"/>
    <cellStyle name="Normal 10 4 3 2 2 2" xfId="471" xr:uid="{F5C26795-1144-4C6D-B4EE-61CAF284F751}"/>
    <cellStyle name="Normal 10 4 3 2 2 2 2" xfId="3825" xr:uid="{1C2A34B9-969C-4F6C-9D57-095CF00CEBAA}"/>
    <cellStyle name="Normal 10 4 3 2 2 3" xfId="472" xr:uid="{C5EA1307-6D37-4652-A227-3558F0B3A0E9}"/>
    <cellStyle name="Normal 10 4 3 2 2 4" xfId="473" xr:uid="{70F53010-7A5B-4C94-B62E-F16B14584F12}"/>
    <cellStyle name="Normal 10 4 3 2 3" xfId="474" xr:uid="{528D05E0-A45F-4FFF-811A-3045A7CB6116}"/>
    <cellStyle name="Normal 10 4 3 2 3 2" xfId="475" xr:uid="{6C85E3A2-CD0C-4E23-B98C-3704F4E2B99C}"/>
    <cellStyle name="Normal 10 4 3 2 3 3" xfId="476" xr:uid="{A815860D-6BF9-4B54-8745-655F1AC4C373}"/>
    <cellStyle name="Normal 10 4 3 2 3 4" xfId="477" xr:uid="{3F8A3831-6F16-4D1D-8979-D4EC97CBC6C8}"/>
    <cellStyle name="Normal 10 4 3 2 4" xfId="478" xr:uid="{C2130611-76DD-458E-B733-193FC39F97C1}"/>
    <cellStyle name="Normal 10 4 3 2 5" xfId="479" xr:uid="{1739A8B5-128D-41C5-B55B-60212CB22F77}"/>
    <cellStyle name="Normal 10 4 3 2 6" xfId="480" xr:uid="{2CE8F3CB-7E9C-44E4-9F99-419EDDB9B800}"/>
    <cellStyle name="Normal 10 4 3 3" xfId="481" xr:uid="{4196D2F1-1331-4C29-9CCF-61892B5F9C4F}"/>
    <cellStyle name="Normal 10 4 3 3 2" xfId="482" xr:uid="{F867230B-4F7C-4F18-9F01-F7A15B29694D}"/>
    <cellStyle name="Normal 10 4 3 3 2 2" xfId="483" xr:uid="{A2939112-5E3A-4417-BBA0-94B88704FB79}"/>
    <cellStyle name="Normal 10 4 3 3 2 3" xfId="484" xr:uid="{451CE204-94FF-49D8-A098-5221CF4D4007}"/>
    <cellStyle name="Normal 10 4 3 3 2 4" xfId="485" xr:uid="{FA81815D-FA1B-444D-994A-6372A633700A}"/>
    <cellStyle name="Normal 10 4 3 3 3" xfId="486" xr:uid="{E031AFA9-0214-4616-87CD-1E54DAB4CF70}"/>
    <cellStyle name="Normal 10 4 3 3 4" xfId="487" xr:uid="{C524C32A-0965-4047-85BF-DAA021FE32B4}"/>
    <cellStyle name="Normal 10 4 3 3 5" xfId="488" xr:uid="{5A4CBE08-A8AB-474E-8DDA-56DC7951BA42}"/>
    <cellStyle name="Normal 10 4 3 4" xfId="489" xr:uid="{496E2D59-7781-49CF-952B-5F3DC8273BD3}"/>
    <cellStyle name="Normal 10 4 3 4 2" xfId="490" xr:uid="{506C4E32-422F-4BF3-A2BE-B4C905F2B92E}"/>
    <cellStyle name="Normal 10 4 3 4 3" xfId="491" xr:uid="{2AEAABD7-DE84-4ACE-B584-AA6CF84F5BCF}"/>
    <cellStyle name="Normal 10 4 3 4 4" xfId="492" xr:uid="{F07EB136-C389-460D-B33A-6F5789107A32}"/>
    <cellStyle name="Normal 10 4 3 5" xfId="493" xr:uid="{7F7D39D9-D2F0-47AA-A87F-9D11E2D115FD}"/>
    <cellStyle name="Normal 10 4 3 5 2" xfId="494" xr:uid="{058AE6D9-5B85-442C-85EF-D22359323EC6}"/>
    <cellStyle name="Normal 10 4 3 5 3" xfId="495" xr:uid="{C3167D5B-7717-4009-AB27-31C7E9E9700E}"/>
    <cellStyle name="Normal 10 4 3 5 4" xfId="496" xr:uid="{910CCA5B-5974-4FA2-BC0F-D14895A8344E}"/>
    <cellStyle name="Normal 10 4 3 6" xfId="497" xr:uid="{702E5619-B2E6-4EF8-89C6-0E2F9DB80459}"/>
    <cellStyle name="Normal 10 4 3 7" xfId="498" xr:uid="{701769D0-2EB5-480D-8ADD-205BB889B931}"/>
    <cellStyle name="Normal 10 4 3 8" xfId="499" xr:uid="{BA2E9377-0E9C-4B74-B2B3-3A254714485D}"/>
    <cellStyle name="Normal 10 4 4" xfId="500" xr:uid="{1E678138-63E4-4654-B0CD-E35BAA5A2948}"/>
    <cellStyle name="Normal 10 4 4 2" xfId="501" xr:uid="{4FF48BCC-7D81-4F19-89C2-0934B858E901}"/>
    <cellStyle name="Normal 10 4 4 2 2" xfId="502" xr:uid="{CC7454EA-36A3-43FB-9015-6DA2BF59DDBC}"/>
    <cellStyle name="Normal 10 4 4 2 2 2" xfId="503" xr:uid="{FD499581-36B1-4139-82E0-DBFE162BF102}"/>
    <cellStyle name="Normal 10 4 4 2 2 3" xfId="504" xr:uid="{8E7AEB31-6110-4090-867E-A541AF94E112}"/>
    <cellStyle name="Normal 10 4 4 2 2 4" xfId="505" xr:uid="{22D1EF3B-7A7F-4602-9FF0-FC2DA1EFB2DF}"/>
    <cellStyle name="Normal 10 4 4 2 3" xfId="506" xr:uid="{1662AD13-A373-48A7-9925-52FB294A0BC1}"/>
    <cellStyle name="Normal 10 4 4 2 4" xfId="507" xr:uid="{E44FE8E7-229F-4BCC-BD08-EC4E429F0C5C}"/>
    <cellStyle name="Normal 10 4 4 2 5" xfId="508" xr:uid="{8E157C58-8A45-4CF9-AFEA-9130036DE6A7}"/>
    <cellStyle name="Normal 10 4 4 3" xfId="509" xr:uid="{DAFB1E43-F087-4E35-AD92-303D9748C672}"/>
    <cellStyle name="Normal 10 4 4 3 2" xfId="510" xr:uid="{0852C8F6-C266-49F8-82A3-8B31502F0674}"/>
    <cellStyle name="Normal 10 4 4 3 3" xfId="511" xr:uid="{52E36ED5-FFCE-4EEA-BA94-BDA3DEFF93AE}"/>
    <cellStyle name="Normal 10 4 4 3 4" xfId="512" xr:uid="{1C04F4BD-4C65-479D-9C3F-A9C621FFC2C2}"/>
    <cellStyle name="Normal 10 4 4 4" xfId="513" xr:uid="{A9E6A9DC-2290-4F0E-B07F-E96865EC5036}"/>
    <cellStyle name="Normal 10 4 4 4 2" xfId="514" xr:uid="{531C6E94-B49D-41F0-806A-345AF23F5DE4}"/>
    <cellStyle name="Normal 10 4 4 4 3" xfId="515" xr:uid="{BC12D38B-EE07-46D5-88AC-72D823663914}"/>
    <cellStyle name="Normal 10 4 4 4 4" xfId="516" xr:uid="{1509DA56-5D18-4026-AD7B-6E8A9F15BCD1}"/>
    <cellStyle name="Normal 10 4 4 5" xfId="517" xr:uid="{44EC9B6D-65A3-4AE8-90F4-3F9430C51389}"/>
    <cellStyle name="Normal 10 4 4 6" xfId="518" xr:uid="{2721A289-C42B-4BF6-9406-4FE37723D593}"/>
    <cellStyle name="Normal 10 4 4 7" xfId="519" xr:uid="{02DE7931-35A4-4A0E-B791-EDECF85A6BEA}"/>
    <cellStyle name="Normal 10 4 5" xfId="520" xr:uid="{BD280B19-FA37-4E59-A834-DB3876534675}"/>
    <cellStyle name="Normal 10 4 5 2" xfId="521" xr:uid="{FB333576-18F8-49FD-A89D-DABF2D3CF981}"/>
    <cellStyle name="Normal 10 4 5 2 2" xfId="522" xr:uid="{126045CC-7B20-4FBA-90BD-AE2798EFD4C8}"/>
    <cellStyle name="Normal 10 4 5 2 3" xfId="523" xr:uid="{85E3329D-9B92-422F-9547-DE1E62983E81}"/>
    <cellStyle name="Normal 10 4 5 2 4" xfId="524" xr:uid="{BF8FEFFC-3B4F-4B31-9BA3-08F9C9F2A343}"/>
    <cellStyle name="Normal 10 4 5 3" xfId="525" xr:uid="{42E909AC-CC67-4FA3-B940-EDFBAED9780D}"/>
    <cellStyle name="Normal 10 4 5 3 2" xfId="526" xr:uid="{4CC9CEAA-D5BE-42F0-87B0-79924B52B19F}"/>
    <cellStyle name="Normal 10 4 5 3 3" xfId="527" xr:uid="{9E34511A-4F3F-4DE3-8BDA-3BE7EA38E000}"/>
    <cellStyle name="Normal 10 4 5 3 4" xfId="528" xr:uid="{A2B9B1A4-FC41-40E0-B94D-436441047648}"/>
    <cellStyle name="Normal 10 4 5 4" xfId="529" xr:uid="{BA7A166B-ECE9-410C-9D9F-AB651211043D}"/>
    <cellStyle name="Normal 10 4 5 5" xfId="530" xr:uid="{790AD378-B6CD-4ED5-97F3-40F923F94866}"/>
    <cellStyle name="Normal 10 4 5 6" xfId="531" xr:uid="{F5B22F9A-FE10-4C3E-AA14-6855B321A58A}"/>
    <cellStyle name="Normal 10 4 6" xfId="532" xr:uid="{46DC2BE1-CB9A-4F75-9D0C-23C5EFDC32F0}"/>
    <cellStyle name="Normal 10 4 6 2" xfId="533" xr:uid="{7B11C3E6-C50A-4072-899C-C252639FF15A}"/>
    <cellStyle name="Normal 10 4 6 2 2" xfId="534" xr:uid="{AD73396C-1879-414E-AE46-1F72D4AF4CBF}"/>
    <cellStyle name="Normal 10 4 6 2 3" xfId="535" xr:uid="{573560F6-ACB2-49D1-8655-AE0D97EDE067}"/>
    <cellStyle name="Normal 10 4 6 2 4" xfId="536" xr:uid="{40FA232B-6FFD-4CB9-8B2C-C50F8197742F}"/>
    <cellStyle name="Normal 10 4 6 3" xfId="537" xr:uid="{96A94931-0384-4752-ABDE-4E08F2BF1204}"/>
    <cellStyle name="Normal 10 4 6 4" xfId="538" xr:uid="{113926DE-95F1-4B9D-8E06-1C5321091F04}"/>
    <cellStyle name="Normal 10 4 6 5" xfId="539" xr:uid="{AC7E05C7-8734-4FCC-BDA3-C2B4C237B5A0}"/>
    <cellStyle name="Normal 10 4 7" xfId="540" xr:uid="{9F44C181-D463-4812-900B-4FCE4AB286DB}"/>
    <cellStyle name="Normal 10 4 7 2" xfId="541" xr:uid="{60EC90CA-F6E4-4F70-A55C-1CB340059BB7}"/>
    <cellStyle name="Normal 10 4 7 3" xfId="542" xr:uid="{3629DD6D-4A44-4282-BEDA-B3BFDD5FFB54}"/>
    <cellStyle name="Normal 10 4 7 4" xfId="543" xr:uid="{60178B7C-9EF0-4C85-85A5-DF2923EAF6AB}"/>
    <cellStyle name="Normal 10 4 8" xfId="544" xr:uid="{135D3BBB-9BEC-4647-A6C1-4BF754F2B013}"/>
    <cellStyle name="Normal 10 4 8 2" xfId="545" xr:uid="{1AE0EDE4-8412-4283-A3CC-F850B6217E87}"/>
    <cellStyle name="Normal 10 4 8 3" xfId="546" xr:uid="{88DCD6D4-D05F-4DD5-A4B8-15C0BF52DE4E}"/>
    <cellStyle name="Normal 10 4 8 4" xfId="547" xr:uid="{A3352513-69F1-464F-A5CF-AC20C39F0475}"/>
    <cellStyle name="Normal 10 4 9" xfId="548" xr:uid="{4A80ED42-D9A6-4422-8A6C-3725136E6A2C}"/>
    <cellStyle name="Normal 10 5" xfId="549" xr:uid="{56A332B8-9821-4273-8322-9263A42BE2A3}"/>
    <cellStyle name="Normal 10 5 2" xfId="550" xr:uid="{DD67F11D-2574-4CD4-89E6-E714D4728296}"/>
    <cellStyle name="Normal 10 5 2 2" xfId="551" xr:uid="{A23DACC2-C840-4E19-9D36-53DD9C777E23}"/>
    <cellStyle name="Normal 10 5 2 2 2" xfId="552" xr:uid="{D84BF7E6-98C3-45C8-8F3E-E4B52422F233}"/>
    <cellStyle name="Normal 10 5 2 2 2 2" xfId="553" xr:uid="{F472C470-E6BD-42A8-A9C3-B5377888AFF1}"/>
    <cellStyle name="Normal 10 5 2 2 2 3" xfId="554" xr:uid="{8A9450D9-C820-4E7E-AB8E-4AE6D0DDBD9A}"/>
    <cellStyle name="Normal 10 5 2 2 2 4" xfId="555" xr:uid="{9B1FC9C8-0853-44AA-9404-0B77BF675506}"/>
    <cellStyle name="Normal 10 5 2 2 3" xfId="556" xr:uid="{0314B416-0EA9-4540-817A-BF530DB002F6}"/>
    <cellStyle name="Normal 10 5 2 2 3 2" xfId="557" xr:uid="{38DD5EB4-3684-4D8C-96B4-7623EF46BFEE}"/>
    <cellStyle name="Normal 10 5 2 2 3 3" xfId="558" xr:uid="{B2D86206-AF0F-4DEB-B318-7189B8502542}"/>
    <cellStyle name="Normal 10 5 2 2 3 4" xfId="559" xr:uid="{4FFB10CE-2017-4AFD-8852-9983574853B0}"/>
    <cellStyle name="Normal 10 5 2 2 4" xfId="560" xr:uid="{B06140BD-DB79-4935-8C4B-779A0D407A72}"/>
    <cellStyle name="Normal 10 5 2 2 5" xfId="561" xr:uid="{B0550853-8D38-4030-8C81-5EA5F6AA9742}"/>
    <cellStyle name="Normal 10 5 2 2 6" xfId="562" xr:uid="{24991D2F-A93F-4BD3-A8B7-F4AAACC1E6AF}"/>
    <cellStyle name="Normal 10 5 2 3" xfId="563" xr:uid="{BE12DA0F-E5CD-4466-93FA-C94E693A03B1}"/>
    <cellStyle name="Normal 10 5 2 3 2" xfId="564" xr:uid="{EF5B8FED-D8A4-4BBE-B1DD-982FB7970025}"/>
    <cellStyle name="Normal 10 5 2 3 2 2" xfId="565" xr:uid="{203AB32A-322F-4C58-A235-95A9410D1EBC}"/>
    <cellStyle name="Normal 10 5 2 3 2 3" xfId="566" xr:uid="{0799E661-B3B4-48BA-801E-712909FABFFE}"/>
    <cellStyle name="Normal 10 5 2 3 2 4" xfId="567" xr:uid="{1109F2DC-B09F-4E16-9CDF-A49295835425}"/>
    <cellStyle name="Normal 10 5 2 3 3" xfId="568" xr:uid="{193D9C39-4FE3-47AC-8DE3-B174BBFC6476}"/>
    <cellStyle name="Normal 10 5 2 3 4" xfId="569" xr:uid="{765E636A-596B-4E6A-AAD1-0EC21BDCFAF6}"/>
    <cellStyle name="Normal 10 5 2 3 5" xfId="570" xr:uid="{C5F04D3E-D4F9-4B79-AE25-239E4E76BA5E}"/>
    <cellStyle name="Normal 10 5 2 4" xfId="571" xr:uid="{E73CCD1C-3F03-4F1A-BBD3-993481FB80C6}"/>
    <cellStyle name="Normal 10 5 2 4 2" xfId="572" xr:uid="{C32CDBDD-2F82-4E61-A0D9-F17C2C6B6378}"/>
    <cellStyle name="Normal 10 5 2 4 3" xfId="573" xr:uid="{2E094099-1AE3-481C-83C9-6F679A171428}"/>
    <cellStyle name="Normal 10 5 2 4 4" xfId="574" xr:uid="{AEA48EC5-278E-4E20-BCE0-0266931DFF7A}"/>
    <cellStyle name="Normal 10 5 2 5" xfId="575" xr:uid="{4A8DC433-5EFF-403E-A7BD-062C7C4A694A}"/>
    <cellStyle name="Normal 10 5 2 5 2" xfId="576" xr:uid="{0BCD2E9D-BDC4-4224-95F8-68BA927D00B4}"/>
    <cellStyle name="Normal 10 5 2 5 3" xfId="577" xr:uid="{8ED0C5BB-521D-4CA8-A6B6-E3E6A0C97BD6}"/>
    <cellStyle name="Normal 10 5 2 5 4" xfId="578" xr:uid="{9BA20FD2-14A1-40D7-B1AB-4EA4E6E3E457}"/>
    <cellStyle name="Normal 10 5 2 6" xfId="579" xr:uid="{6D98DBA8-E5EF-4D54-9DB5-3FC8125BAD39}"/>
    <cellStyle name="Normal 10 5 2 7" xfId="580" xr:uid="{D0F0CD03-99E0-4252-BAAE-EF27D47DA0F2}"/>
    <cellStyle name="Normal 10 5 2 8" xfId="581" xr:uid="{05EBA571-F0D4-4F50-A2B0-E03404080082}"/>
    <cellStyle name="Normal 10 5 3" xfId="582" xr:uid="{2675309F-CCC0-4677-BCE0-9BF2B8BE2DA8}"/>
    <cellStyle name="Normal 10 5 3 2" xfId="583" xr:uid="{061F56D8-50E9-4AB1-9324-5FEEA23DDCA3}"/>
    <cellStyle name="Normal 10 5 3 2 2" xfId="584" xr:uid="{BA07F0B1-0B19-484E-B002-5A5F03180BDA}"/>
    <cellStyle name="Normal 10 5 3 2 3" xfId="585" xr:uid="{9C62D9B7-74DE-4A90-8A53-C59A2CBC7A82}"/>
    <cellStyle name="Normal 10 5 3 2 4" xfId="586" xr:uid="{FE914C89-2ECB-401D-BF07-597B2F85FFA7}"/>
    <cellStyle name="Normal 10 5 3 3" xfId="587" xr:uid="{57B0B63B-8823-449A-935E-231DC42464C3}"/>
    <cellStyle name="Normal 10 5 3 3 2" xfId="588" xr:uid="{99BFD45D-1832-45BA-8BC4-6079FAB6BB0B}"/>
    <cellStyle name="Normal 10 5 3 3 3" xfId="589" xr:uid="{A48F7E7D-A9FF-4C4E-AC19-F19F20A3ECC0}"/>
    <cellStyle name="Normal 10 5 3 3 4" xfId="590" xr:uid="{A05F9729-FBB6-49CF-B000-723EE796071E}"/>
    <cellStyle name="Normal 10 5 3 4" xfId="591" xr:uid="{B6E8D963-88ED-4764-93AD-940ECF66EBC1}"/>
    <cellStyle name="Normal 10 5 3 5" xfId="592" xr:uid="{032E72BC-7C7E-4FF2-8967-02460E251445}"/>
    <cellStyle name="Normal 10 5 3 6" xfId="593" xr:uid="{6A922DED-F3EB-4C9C-B5BB-39B80C9885A7}"/>
    <cellStyle name="Normal 10 5 4" xfId="594" xr:uid="{DA875320-63E9-488E-80D8-3BFF1CCC8EA2}"/>
    <cellStyle name="Normal 10 5 4 2" xfId="595" xr:uid="{F3AEE005-D5EB-47D9-A1AD-FA7337DDBAFD}"/>
    <cellStyle name="Normal 10 5 4 2 2" xfId="596" xr:uid="{4F0C6E4E-2BF4-493C-BC44-E038F992D674}"/>
    <cellStyle name="Normal 10 5 4 2 3" xfId="597" xr:uid="{EFDC528F-7E22-4787-A990-89CB223E01DE}"/>
    <cellStyle name="Normal 10 5 4 2 4" xfId="598" xr:uid="{5EE06949-A9E1-42AE-8B72-8A5035330D82}"/>
    <cellStyle name="Normal 10 5 4 3" xfId="599" xr:uid="{2F46B991-D1B7-47F3-8D63-51AA3910E762}"/>
    <cellStyle name="Normal 10 5 4 4" xfId="600" xr:uid="{1A888551-D90F-4E21-B55A-F43D87ED0ED7}"/>
    <cellStyle name="Normal 10 5 4 5" xfId="601" xr:uid="{B8530ACD-4DB2-4E95-9D3C-1B10F626EA3C}"/>
    <cellStyle name="Normal 10 5 5" xfId="602" xr:uid="{E14F515D-D3F2-43E1-9387-2ECA4FCFA99B}"/>
    <cellStyle name="Normal 10 5 5 2" xfId="603" xr:uid="{D3FAF1F1-AD25-4F4F-9229-8A289A9CFC2A}"/>
    <cellStyle name="Normal 10 5 5 3" xfId="604" xr:uid="{005EAA28-9B98-43B5-8FDC-63056AF52AFE}"/>
    <cellStyle name="Normal 10 5 5 4" xfId="605" xr:uid="{3D051604-99EB-4AF8-AEEF-CC73A815B3A3}"/>
    <cellStyle name="Normal 10 5 6" xfId="606" xr:uid="{138C78F5-E14D-4BBE-9D7F-9607A7FD2778}"/>
    <cellStyle name="Normal 10 5 6 2" xfId="607" xr:uid="{EF23C478-FB81-4186-862D-D3319E79C167}"/>
    <cellStyle name="Normal 10 5 6 3" xfId="608" xr:uid="{CE08EC45-BA74-4C89-9411-F5B5A80388FF}"/>
    <cellStyle name="Normal 10 5 6 4" xfId="609" xr:uid="{3DCF1DC8-B7E6-4213-BAD2-137771FA9618}"/>
    <cellStyle name="Normal 10 5 7" xfId="610" xr:uid="{1557E257-7CDA-46AC-BE88-E0EC4B31A497}"/>
    <cellStyle name="Normal 10 5 8" xfId="611" xr:uid="{03EE3B4C-E738-4F82-A794-634F62E82E46}"/>
    <cellStyle name="Normal 10 5 9" xfId="612" xr:uid="{46045CBD-44C5-4CBC-B1CB-EE4F6039DB6B}"/>
    <cellStyle name="Normal 10 6" xfId="613" xr:uid="{F8A9C0C8-D36D-41FC-991C-F2A00BAA2DC0}"/>
    <cellStyle name="Normal 10 6 2" xfId="614" xr:uid="{041D9486-05EF-4157-B37C-7DAF3EAA34CE}"/>
    <cellStyle name="Normal 10 6 2 2" xfId="615" xr:uid="{6EB200CF-BF81-4EBB-97B8-DBBD1F76E559}"/>
    <cellStyle name="Normal 10 6 2 2 2" xfId="616" xr:uid="{0D54D742-3E77-4008-BB27-1BF69E25EDDD}"/>
    <cellStyle name="Normal 10 6 2 2 2 2" xfId="3826" xr:uid="{8EA26795-1E93-474F-BFCD-BC01BFE15233}"/>
    <cellStyle name="Normal 10 6 2 2 3" xfId="617" xr:uid="{8EC03BDC-746E-4885-89B6-7411D362EEFF}"/>
    <cellStyle name="Normal 10 6 2 2 4" xfId="618" xr:uid="{75782766-E383-435F-973B-19573992802C}"/>
    <cellStyle name="Normal 10 6 2 3" xfId="619" xr:uid="{75541130-236D-48F5-BE7E-6C2F115C5A73}"/>
    <cellStyle name="Normal 10 6 2 3 2" xfId="620" xr:uid="{866E3BAB-511D-4410-BDB6-AB31FD4B85C3}"/>
    <cellStyle name="Normal 10 6 2 3 3" xfId="621" xr:uid="{52FE876D-7A00-44F3-9761-40F97366901C}"/>
    <cellStyle name="Normal 10 6 2 3 4" xfId="622" xr:uid="{A9B78951-53F5-48B7-B5B6-4EE02F3D9D7B}"/>
    <cellStyle name="Normal 10 6 2 4" xfId="623" xr:uid="{300C0C2D-07BA-4CA4-841E-6B927382E4C1}"/>
    <cellStyle name="Normal 10 6 2 5" xfId="624" xr:uid="{CC31FE5C-56C0-40F0-A069-9D1EA74D9C0E}"/>
    <cellStyle name="Normal 10 6 2 6" xfId="625" xr:uid="{C36F14AE-A85A-41FB-BD7D-64F5C25A5BF1}"/>
    <cellStyle name="Normal 10 6 3" xfId="626" xr:uid="{E0C2F260-4A37-4D0D-B950-4CFB8D4A2669}"/>
    <cellStyle name="Normal 10 6 3 2" xfId="627" xr:uid="{FD6180A6-8E59-4361-AE22-A50F0710A9C7}"/>
    <cellStyle name="Normal 10 6 3 2 2" xfId="628" xr:uid="{2A7523F9-0B17-41CE-A2A1-94A7012B24B9}"/>
    <cellStyle name="Normal 10 6 3 2 3" xfId="629" xr:uid="{913324B0-AAB9-4454-832B-6EA3A6324D4B}"/>
    <cellStyle name="Normal 10 6 3 2 4" xfId="630" xr:uid="{55041A89-4950-428C-AAC7-2B606ECCF728}"/>
    <cellStyle name="Normal 10 6 3 3" xfId="631" xr:uid="{400DDAB5-8059-4DAB-89FD-74F57FD668FE}"/>
    <cellStyle name="Normal 10 6 3 4" xfId="632" xr:uid="{08334ACE-652D-4B18-9F7E-4BB6A99142B8}"/>
    <cellStyle name="Normal 10 6 3 5" xfId="633" xr:uid="{333A5D17-EF3C-46D8-9BC7-07AB9079EDF8}"/>
    <cellStyle name="Normal 10 6 4" xfId="634" xr:uid="{423BC96A-8FE4-4A5E-B6B3-57C60DD6727B}"/>
    <cellStyle name="Normal 10 6 4 2" xfId="635" xr:uid="{4BC3ED9E-9F01-4AFC-AA50-50E45A43B3D5}"/>
    <cellStyle name="Normal 10 6 4 3" xfId="636" xr:uid="{BBD37266-D44B-49B3-BF7A-A8162EDE9434}"/>
    <cellStyle name="Normal 10 6 4 4" xfId="637" xr:uid="{6F171A0A-9724-4AC2-8458-C23D639D17EC}"/>
    <cellStyle name="Normal 10 6 5" xfId="638" xr:uid="{A4922A61-4050-4142-AA74-5B138F703AA7}"/>
    <cellStyle name="Normal 10 6 5 2" xfId="639" xr:uid="{CCF0400C-C946-473F-B797-4BA2D36213B0}"/>
    <cellStyle name="Normal 10 6 5 3" xfId="640" xr:uid="{3C70A696-47C2-4684-B754-E1D3D7E6DE6E}"/>
    <cellStyle name="Normal 10 6 5 4" xfId="641" xr:uid="{A6B2A9A0-08B0-4521-9AA5-2B8C79DF7A47}"/>
    <cellStyle name="Normal 10 6 6" xfId="642" xr:uid="{DB1591E6-A274-4EB9-AD3E-26FAD0C98FCC}"/>
    <cellStyle name="Normal 10 6 7" xfId="643" xr:uid="{DD93C8F0-211F-49BC-99F1-6ADBB1D65A13}"/>
    <cellStyle name="Normal 10 6 8" xfId="644" xr:uid="{8061A3F0-DAC3-49E5-84B3-650BB2B30808}"/>
    <cellStyle name="Normal 10 7" xfId="645" xr:uid="{CC4F273F-E3D4-4821-B9B0-17D781DA066C}"/>
    <cellStyle name="Normal 10 7 2" xfId="646" xr:uid="{5C776952-ED3C-4B42-8BA2-325D7807C24E}"/>
    <cellStyle name="Normal 10 7 2 2" xfId="647" xr:uid="{65D81BEC-3B7D-40C4-BF1E-20FC68571FFC}"/>
    <cellStyle name="Normal 10 7 2 2 2" xfId="648" xr:uid="{64DAEC7D-42FF-4547-8F93-808EF7461490}"/>
    <cellStyle name="Normal 10 7 2 2 3" xfId="649" xr:uid="{613DF40D-4266-4EC4-8D6C-783A7769F0AA}"/>
    <cellStyle name="Normal 10 7 2 2 4" xfId="650" xr:uid="{59B68091-5A33-4AB4-B509-A336E9A12C62}"/>
    <cellStyle name="Normal 10 7 2 3" xfId="651" xr:uid="{A3AD2C2B-5A2A-4CE2-B223-4D265CCF5F94}"/>
    <cellStyle name="Normal 10 7 2 4" xfId="652" xr:uid="{70E90527-F05A-463C-9F62-98DC695E1ADE}"/>
    <cellStyle name="Normal 10 7 2 5" xfId="653" xr:uid="{2A9ECCB9-8482-4B6B-A835-397EFE76D1E7}"/>
    <cellStyle name="Normal 10 7 3" xfId="654" xr:uid="{D6F6E8CA-D7EF-4F1A-B9C3-0A555FC3EE0C}"/>
    <cellStyle name="Normal 10 7 3 2" xfId="655" xr:uid="{63C42B71-932F-4712-A950-2B000AA2B78C}"/>
    <cellStyle name="Normal 10 7 3 3" xfId="656" xr:uid="{FF5AFB79-8C06-4A68-B2C7-599BDB98E660}"/>
    <cellStyle name="Normal 10 7 3 4" xfId="657" xr:uid="{D19F0D39-A38E-4756-B25B-19ED523E288B}"/>
    <cellStyle name="Normal 10 7 4" xfId="658" xr:uid="{54CEC6CF-801B-400B-AA81-FD31D41933FA}"/>
    <cellStyle name="Normal 10 7 4 2" xfId="659" xr:uid="{32ADE56D-BE80-4538-8D2B-BF2383A2AB6A}"/>
    <cellStyle name="Normal 10 7 4 3" xfId="660" xr:uid="{77075439-5415-4469-8F15-0B8807EB5F07}"/>
    <cellStyle name="Normal 10 7 4 4" xfId="661" xr:uid="{D757B620-E3E3-4EB5-AD97-507F01ED2C8C}"/>
    <cellStyle name="Normal 10 7 5" xfId="662" xr:uid="{F5BF8178-89F9-4E56-9F02-5F54D3FF1C21}"/>
    <cellStyle name="Normal 10 7 6" xfId="663" xr:uid="{62F9B67C-5223-4100-AB17-EFDA6FD16595}"/>
    <cellStyle name="Normal 10 7 7" xfId="664" xr:uid="{95254EFA-16DA-4ADC-AD46-501D0B45A8AD}"/>
    <cellStyle name="Normal 10 8" xfId="665" xr:uid="{F4046131-591D-4031-87EE-1702D6F880AF}"/>
    <cellStyle name="Normal 10 8 2" xfId="666" xr:uid="{0862E695-E197-453D-958E-9016B83394F8}"/>
    <cellStyle name="Normal 10 8 2 2" xfId="667" xr:uid="{0061DA8D-D036-41FF-9556-AC7F13936EB8}"/>
    <cellStyle name="Normal 10 8 2 3" xfId="668" xr:uid="{8D61D464-DD53-4CE0-9CF9-4942872AECB4}"/>
    <cellStyle name="Normal 10 8 2 4" xfId="669" xr:uid="{5C529E07-28F1-4E27-8EB4-3FBFB499A355}"/>
    <cellStyle name="Normal 10 8 3" xfId="670" xr:uid="{BDAE4013-0022-4079-A6F7-2EBB46B0E338}"/>
    <cellStyle name="Normal 10 8 3 2" xfId="671" xr:uid="{49FBA5B0-E233-4A8A-81C7-7D0738BAF2AC}"/>
    <cellStyle name="Normal 10 8 3 3" xfId="672" xr:uid="{B45621ED-8B78-4BC2-A020-27F1C632F279}"/>
    <cellStyle name="Normal 10 8 3 4" xfId="673" xr:uid="{9F303DD6-956E-4469-AF23-8886ACF0DB31}"/>
    <cellStyle name="Normal 10 8 4" xfId="674" xr:uid="{6FABF772-2F21-4E5C-9334-D1999663E06E}"/>
    <cellStyle name="Normal 10 8 5" xfId="675" xr:uid="{F55EA192-BC0B-4193-B81A-CAE1FE072A80}"/>
    <cellStyle name="Normal 10 8 6" xfId="676" xr:uid="{D4361460-A3E5-487F-B325-CBF37F30FF92}"/>
    <cellStyle name="Normal 10 9" xfId="677" xr:uid="{7EE35F8E-9015-443F-9BFF-D19B3E282199}"/>
    <cellStyle name="Normal 10 9 2" xfId="678" xr:uid="{92AB4F11-79FF-4E40-8FCD-DAFC585B073C}"/>
    <cellStyle name="Normal 10 9 2 2" xfId="679" xr:uid="{6D75780A-C2BD-4FCB-A8D1-3B6EFE8574CD}"/>
    <cellStyle name="Normal 10 9 2 2 2" xfId="4301" xr:uid="{D0A0EF7A-1A35-43A7-AA67-FB6D57B192F4}"/>
    <cellStyle name="Normal 10 9 2 2 3" xfId="4602" xr:uid="{90BFEC71-0D8F-4DA2-B7F6-AABBD6F4A153}"/>
    <cellStyle name="Normal 10 9 2 3" xfId="680" xr:uid="{C480A08E-B546-4DEB-A291-EB181B50B51C}"/>
    <cellStyle name="Normal 10 9 2 4" xfId="681" xr:uid="{EC9CADB8-72D1-4EA3-A50F-DDD8DDC139C9}"/>
    <cellStyle name="Normal 10 9 3" xfId="682" xr:uid="{0AA3BACE-F17B-43C4-82E2-8015940D0C39}"/>
    <cellStyle name="Normal 10 9 4" xfId="683" xr:uid="{181DE0CD-B853-4CB9-9B9A-51796C9A6A61}"/>
    <cellStyle name="Normal 10 9 4 2" xfId="4738" xr:uid="{392D05B2-CD53-425D-B2F9-27DD372FBD51}"/>
    <cellStyle name="Normal 10 9 4 3" xfId="4603" xr:uid="{33C1037E-9806-4BE4-8127-4A56E27D128B}"/>
    <cellStyle name="Normal 10 9 4 4" xfId="4445" xr:uid="{6916FF5A-BFAF-49DC-86C7-2964595E6B35}"/>
    <cellStyle name="Normal 10 9 5" xfId="684" xr:uid="{2F91ACC4-BDF6-4644-8468-32BD1C19D6D9}"/>
    <cellStyle name="Normal 11" xfId="46" xr:uid="{8E92DA49-B1A8-46F0-B5E8-99A53E4C2AEC}"/>
    <cellStyle name="Normal 11 2" xfId="3697" xr:uid="{5740B3F6-E2E8-4BAE-B047-59F6E58C352E}"/>
    <cellStyle name="Normal 11 2 2" xfId="4545" xr:uid="{B947A331-8E61-4569-9538-32A1AC791074}"/>
    <cellStyle name="Normal 11 3" xfId="4306" xr:uid="{F43D2EA1-1D3E-487E-AB9B-CFF6B9161BC1}"/>
    <cellStyle name="Normal 11 3 2" xfId="4546" xr:uid="{C9238C52-B033-4457-8FFB-FC7CB43C817F}"/>
    <cellStyle name="Normal 11 3 3" xfId="4715" xr:uid="{B489A6F7-3875-49EE-A4EB-75F1A9FC476A}"/>
    <cellStyle name="Normal 11 3 4" xfId="4692" xr:uid="{6F8D856C-446E-493F-A332-6F0940DD804B}"/>
    <cellStyle name="Normal 12" xfId="47" xr:uid="{2AA406D7-1811-46A0-9E36-E056CB926360}"/>
    <cellStyle name="Normal 12 2" xfId="3698" xr:uid="{986F3F55-0C8D-4A10-B26E-2EEFD150E594}"/>
    <cellStyle name="Normal 12 2 2" xfId="4547" xr:uid="{70BEDEB8-0407-46D3-8A73-9CF2D4E5E35E}"/>
    <cellStyle name="Normal 12 3" xfId="4548" xr:uid="{5C065D16-CE16-4429-9DA2-74C51ABE9757}"/>
    <cellStyle name="Normal 13" xfId="48" xr:uid="{3787C073-C2F9-4EB4-BB7B-15C6DA5DDA7C}"/>
    <cellStyle name="Normal 13 2" xfId="49" xr:uid="{279D6C61-CCC3-400D-8EB8-7CD73B01B55E}"/>
    <cellStyle name="Normal 13 2 2" xfId="3699" xr:uid="{2FBD819E-2AE2-48C9-9E49-100A30D64BB4}"/>
    <cellStyle name="Normal 13 2 2 2" xfId="4549" xr:uid="{B1D350BC-1DED-4191-B420-E360D08F732E}"/>
    <cellStyle name="Normal 13 2 3" xfId="4308" xr:uid="{787962E5-7633-4298-9183-D23812E1F8EF}"/>
    <cellStyle name="Normal 13 2 3 2" xfId="4550" xr:uid="{7ABAF505-F45B-4397-A828-55D7BBBFBD7C}"/>
    <cellStyle name="Normal 13 2 3 3" xfId="4716" xr:uid="{4C0D87E4-43B8-424E-89BF-DB14A0ED88AE}"/>
    <cellStyle name="Normal 13 2 3 4" xfId="4693" xr:uid="{EEA848D3-C00A-43B2-86A6-388E2BCA9E35}"/>
    <cellStyle name="Normal 13 3" xfId="3700" xr:uid="{5BAA28FB-69F9-4AAA-9191-7EBB3B47FCA3}"/>
    <cellStyle name="Normal 13 3 2" xfId="4392" xr:uid="{98D1FA49-B8A8-4BEF-8338-D949E3205817}"/>
    <cellStyle name="Normal 13 3 3" xfId="4309" xr:uid="{3E9FC080-71F4-43B6-9BFD-177B0B80EA2B}"/>
    <cellStyle name="Normal 13 3 4" xfId="4449" xr:uid="{0A100752-E96C-4DD7-AB51-61DBBDBF5D94}"/>
    <cellStyle name="Normal 13 3 5" xfId="4717" xr:uid="{53D277E0-927B-4FE7-992E-431DECC9DBF2}"/>
    <cellStyle name="Normal 13 4" xfId="4310" xr:uid="{A1554527-1A55-4CFF-ACD9-9D0E5F0107CC}"/>
    <cellStyle name="Normal 13 5" xfId="4307" xr:uid="{ACCCF870-3B97-4EE6-9937-6D3187FF44F4}"/>
    <cellStyle name="Normal 14" xfId="50" xr:uid="{CC62EA4A-BE93-431A-ACA6-93A18E803722}"/>
    <cellStyle name="Normal 14 18" xfId="4312" xr:uid="{2F65302E-468C-4538-8DEF-83D385D693D6}"/>
    <cellStyle name="Normal 14 2" xfId="51" xr:uid="{63441B2E-6324-4BCC-B68A-64358BF8DA88}"/>
    <cellStyle name="Normal 14 2 2" xfId="52" xr:uid="{90BEC40C-AC09-40C1-BA6D-32C8C28871FF}"/>
    <cellStyle name="Normal 14 2 2 2" xfId="3701" xr:uid="{9E535816-0844-47D6-BA11-7A9778097FC8}"/>
    <cellStyle name="Normal 14 2 3" xfId="3702" xr:uid="{E1D32E2C-E2DD-43AA-9E27-1C8701AFC846}"/>
    <cellStyle name="Normal 14 3" xfId="3703" xr:uid="{0293A5DE-FAA2-4D0B-8949-BD8FB542D9D8}"/>
    <cellStyle name="Normal 14 3 2" xfId="4551" xr:uid="{3B1A1044-AF61-4533-9A1F-088BE2BB0EDF}"/>
    <cellStyle name="Normal 14 4" xfId="4311" xr:uid="{25D6332F-E772-4992-AD8D-B1EBF5A33A2B}"/>
    <cellStyle name="Normal 14 4 2" xfId="4552" xr:uid="{0896EDAF-9352-4B9D-A447-2BBB0E116D2C}"/>
    <cellStyle name="Normal 14 4 3" xfId="4718" xr:uid="{CC3D5DFF-D50B-4E6C-AE45-F30F013DAB2D}"/>
    <cellStyle name="Normal 14 4 4" xfId="4694" xr:uid="{D83439B5-F1F2-4C66-8A26-39B05208DF5E}"/>
    <cellStyle name="Normal 15" xfId="53" xr:uid="{CEA727B3-8D8E-4296-99C8-3C671AEBB87E}"/>
    <cellStyle name="Normal 15 2" xfId="54" xr:uid="{A7667EDA-FB2B-4FA6-AE9C-A812660BA93B}"/>
    <cellStyle name="Normal 15 2 2" xfId="3704" xr:uid="{2D84FD83-55B4-435B-9557-9DB2943F8E5A}"/>
    <cellStyle name="Normal 15 2 2 2" xfId="4553" xr:uid="{43D207BD-527C-46EF-9558-044288093CC4}"/>
    <cellStyle name="Normal 15 2 3" xfId="4554" xr:uid="{09FF66C4-1DF4-4A54-80E3-6C76471BB4B1}"/>
    <cellStyle name="Normal 15 3" xfId="3705" xr:uid="{A6CC16B4-A7F2-429D-96AC-346924AF449B}"/>
    <cellStyle name="Normal 15 3 2" xfId="4393" xr:uid="{3CB910FC-76AF-42FF-97C9-968A5B8E1BF4}"/>
    <cellStyle name="Normal 15 3 3" xfId="4314" xr:uid="{B00CA9C0-B86E-4426-85A9-9D2971C570DB}"/>
    <cellStyle name="Normal 15 3 4" xfId="4450" xr:uid="{99B6A833-A5B9-419E-8B62-C5DEAD62DCE8}"/>
    <cellStyle name="Normal 15 3 5" xfId="4720" xr:uid="{6D92404F-54AC-47E7-811E-E54CE56A2ADF}"/>
    <cellStyle name="Normal 15 4" xfId="4313" xr:uid="{1D4CF5B4-A73F-4703-B75F-402AC72C9375}"/>
    <cellStyle name="Normal 15 4 2" xfId="4555" xr:uid="{DB05A81A-868F-4E3B-872E-C0F802A69135}"/>
    <cellStyle name="Normal 15 4 3" xfId="4719" xr:uid="{4A0EF163-302C-47CF-96A8-9CE2343FC7B8}"/>
    <cellStyle name="Normal 15 4 4" xfId="4695" xr:uid="{48BD08F3-5DDF-4757-8E65-7EA0E9A01B3F}"/>
    <cellStyle name="Normal 16" xfId="55" xr:uid="{D7BE08B8-2488-4F47-8401-E0B5B251192E}"/>
    <cellStyle name="Normal 16 2" xfId="3706" xr:uid="{B28AD45B-8836-4EFF-8310-3332FABC8742}"/>
    <cellStyle name="Normal 16 2 2" xfId="4394" xr:uid="{2770AB50-36CD-4DB4-AB8C-F8B09DC42FA3}"/>
    <cellStyle name="Normal 16 2 3" xfId="4315" xr:uid="{48FA784C-4C55-4124-9A75-C5F8CD70C608}"/>
    <cellStyle name="Normal 16 2 4" xfId="4451" xr:uid="{0AC11523-932E-4B8D-B0AE-9CDC7DEEBA87}"/>
    <cellStyle name="Normal 16 2 5" xfId="4721" xr:uid="{D19DD0B9-D972-4B0F-A5D0-E8CF8B0BDD57}"/>
    <cellStyle name="Normal 16 3" xfId="4422" xr:uid="{DB43C2EF-E36C-4780-BEF0-8C6F10B4B0B1}"/>
    <cellStyle name="Normal 17" xfId="56" xr:uid="{3C053DA7-9E6F-4011-B63D-5FD68466812B}"/>
    <cellStyle name="Normal 17 2" xfId="3707" xr:uid="{546E730D-0C58-440E-85A2-7FB172BB59FD}"/>
    <cellStyle name="Normal 17 2 2" xfId="4395" xr:uid="{E3B907AA-10D0-4143-961D-AC49E78A207A}"/>
    <cellStyle name="Normal 17 2 3" xfId="4317" xr:uid="{E75A81AE-FDC4-4049-814D-B0D56B3D7BC1}"/>
    <cellStyle name="Normal 17 2 4" xfId="4452" xr:uid="{6E0D632D-83A7-45C8-9AED-969DFBBC06C9}"/>
    <cellStyle name="Normal 17 2 5" xfId="4722" xr:uid="{9C2AD068-9251-4EEE-BEC0-16BA7C24541F}"/>
    <cellStyle name="Normal 17 3" xfId="4318" xr:uid="{4645D3FE-DECA-4BFB-8DC4-EFA54D8C2200}"/>
    <cellStyle name="Normal 17 4" xfId="4316" xr:uid="{16A9180F-3481-4217-BFD9-951674DAB7BE}"/>
    <cellStyle name="Normal 18" xfId="57" xr:uid="{49B82D75-96C2-42A0-826B-7E71DFA8AAE0}"/>
    <cellStyle name="Normal 18 2" xfId="3708" xr:uid="{48ACADB1-347F-4E3F-8561-7ACDC7EFD7B2}"/>
    <cellStyle name="Normal 18 2 2" xfId="4556" xr:uid="{CC7BCF6C-C102-4953-BD5D-D6281C4A9EDC}"/>
    <cellStyle name="Normal 18 3" xfId="4319" xr:uid="{C21BFFC4-47C9-461F-B106-01C2D6B1C80A}"/>
    <cellStyle name="Normal 18 3 2" xfId="4557" xr:uid="{E9BCC42C-0C8A-408D-AAB8-853C69A5CFA1}"/>
    <cellStyle name="Normal 18 3 3" xfId="4723" xr:uid="{34C231E4-48DD-46FE-9535-05C652056BDD}"/>
    <cellStyle name="Normal 18 3 4" xfId="4696" xr:uid="{6CCE5F2F-D92D-411D-820F-FA35E46F29FE}"/>
    <cellStyle name="Normal 19" xfId="58" xr:uid="{E71E5329-A877-49ED-B839-71E1AD250B82}"/>
    <cellStyle name="Normal 19 2" xfId="59" xr:uid="{18E4747A-2CE7-42B5-AB2F-FFA04753586E}"/>
    <cellStyle name="Normal 19 2 2" xfId="3709" xr:uid="{12531E14-66F7-4618-8E7F-DB9F88D0BDDC}"/>
    <cellStyle name="Normal 19 2 2 2" xfId="4558" xr:uid="{D799E584-DEFE-46A8-B9B5-11F6580D72CA}"/>
    <cellStyle name="Normal 19 2 3" xfId="4559" xr:uid="{FEFEF437-402D-43CC-BA95-2D10955D0323}"/>
    <cellStyle name="Normal 19 3" xfId="3710" xr:uid="{C93AB10A-B077-4F64-96D2-88427B02F143}"/>
    <cellStyle name="Normal 19 3 2" xfId="4560" xr:uid="{9830997A-E226-4B3B-9651-097248C5E86B}"/>
    <cellStyle name="Normal 19 4" xfId="4561" xr:uid="{02AEE940-EE72-423C-A107-022FE019DD98}"/>
    <cellStyle name="Normal 2" xfId="3" xr:uid="{0035700C-F3A5-4A6F-B63A-5CE25669DEE2}"/>
    <cellStyle name="Normal 2 2" xfId="60" xr:uid="{EAD79609-9DB1-4803-B2F7-C4F74C8858DC}"/>
    <cellStyle name="Normal 2 2 2" xfId="61" xr:uid="{0E5510FB-10B2-4A3C-A9B1-AFB856DA7081}"/>
    <cellStyle name="Normal 2 2 2 2" xfId="3711" xr:uid="{BE1F6AA1-C8DD-48CA-A609-F5C4E5B06CDE}"/>
    <cellStyle name="Normal 2 2 2 2 2" xfId="4564" xr:uid="{00F178DC-0D71-4A96-8C78-5221F85904EF}"/>
    <cellStyle name="Normal 2 2 2 3" xfId="4565" xr:uid="{DDF6A28D-7133-49EF-90E2-D22328DF5FE8}"/>
    <cellStyle name="Normal 2 2 3" xfId="3712" xr:uid="{82AE674B-D718-4E95-A21D-2B671C1452C9}"/>
    <cellStyle name="Normal 2 2 3 2" xfId="4472" xr:uid="{D45455C5-DB2B-4F73-BE34-8E7F20349840}"/>
    <cellStyle name="Normal 2 2 3 2 2" xfId="4566" xr:uid="{453300F5-2D42-4776-9203-C526A9BD0188}"/>
    <cellStyle name="Normal 2 2 3 2 2 2" xfId="5336" xr:uid="{264F058C-3E5C-4A66-A583-6C69D97A850B}"/>
    <cellStyle name="Normal 2 2 3 2 2 3" xfId="5332" xr:uid="{908404C9-7249-4DD3-988A-D54FCAA6CED1}"/>
    <cellStyle name="Normal 2 2 3 2 3" xfId="4751" xr:uid="{23B0E6E1-CD79-4D6D-9752-BD9E179733C8}"/>
    <cellStyle name="Normal 2 2 3 2 4" xfId="5306" xr:uid="{DC31B286-DA0A-416F-87B7-00B17814BD61}"/>
    <cellStyle name="Normal 2 2 3 3" xfId="4595" xr:uid="{E2984801-8415-4ED2-9545-7DDF15800794}"/>
    <cellStyle name="Normal 2 2 3 4" xfId="4697" xr:uid="{2F0CA747-0B08-48A3-8085-2879B0713B46}"/>
    <cellStyle name="Normal 2 2 3 5" xfId="4686" xr:uid="{F27B19BC-D773-449B-A208-88A27787F8D2}"/>
    <cellStyle name="Normal 2 2 4" xfId="4320" xr:uid="{F79940F9-B688-40A3-BF6D-876E718F334B}"/>
    <cellStyle name="Normal 2 2 4 2" xfId="4479" xr:uid="{E80FCB59-8F07-4D7F-BA65-7947010DABC2}"/>
    <cellStyle name="Normal 2 2 4 3" xfId="4724" xr:uid="{3276E6E6-FA7D-4C88-83F7-0D9254D91A85}"/>
    <cellStyle name="Normal 2 2 4 4" xfId="4698" xr:uid="{75397AB1-85AE-468F-A4F9-1E6BA2F419F7}"/>
    <cellStyle name="Normal 2 2 5" xfId="4563" xr:uid="{A2716EDE-5CB9-4C6D-9A22-61142AAD9978}"/>
    <cellStyle name="Normal 2 2 6" xfId="4754" xr:uid="{661D6D42-2538-48C5-897F-39F2551E87C6}"/>
    <cellStyle name="Normal 2 3" xfId="62" xr:uid="{10FEDAC2-A416-4303-AC85-63C7EAC8B150}"/>
    <cellStyle name="Normal 2 3 2" xfId="63" xr:uid="{B85A7E2B-A326-4962-A4A9-79EFFB6516FD}"/>
    <cellStyle name="Normal 2 3 2 2" xfId="3713" xr:uid="{C88445A5-213A-4B00-ACD1-9451358FBC4D}"/>
    <cellStyle name="Normal 2 3 2 2 2" xfId="4567" xr:uid="{D55702DB-5C41-4786-AFA3-5AEF585597B3}"/>
    <cellStyle name="Normal 2 3 2 3" xfId="4322" xr:uid="{6326A47D-2DB8-4F5C-B53E-E70096A72E2D}"/>
    <cellStyle name="Normal 2 3 2 3 2" xfId="4568" xr:uid="{8609BF4D-8891-452A-87B0-7D2DA3C7772E}"/>
    <cellStyle name="Normal 2 3 2 3 3" xfId="4726" xr:uid="{4A8721F7-B24E-4F08-9C25-A711610E0986}"/>
    <cellStyle name="Normal 2 3 2 3 4" xfId="4699" xr:uid="{1995A572-17EB-48F9-8E76-344AB80FAC79}"/>
    <cellStyle name="Normal 2 3 3" xfId="64" xr:uid="{8AD73FD3-9D25-44D7-97A9-9B365673A751}"/>
    <cellStyle name="Normal 2 3 4" xfId="65" xr:uid="{A4271871-C0B2-4471-859B-EC4FF7A3E302}"/>
    <cellStyle name="Normal 2 3 5" xfId="3714" xr:uid="{B82AC2CC-348B-4F63-A6A0-A64AB107F14C}"/>
    <cellStyle name="Normal 2 3 5 2" xfId="4569" xr:uid="{2A24E26E-C806-4F94-8AAD-F06ED45D4AAC}"/>
    <cellStyle name="Normal 2 3 6" xfId="4321" xr:uid="{D67E05F5-0392-4B20-9676-D5DA7DFD31D8}"/>
    <cellStyle name="Normal 2 3 6 2" xfId="4570" xr:uid="{060D396A-F28C-4841-95BE-36D7E0417BA8}"/>
    <cellStyle name="Normal 2 3 6 3" xfId="4725" xr:uid="{A119CB35-A857-49FC-99F4-CAF1F0C52F3F}"/>
    <cellStyle name="Normal 2 3 6 4" xfId="4700" xr:uid="{BEE70867-E4A5-477A-98FB-A1E346D6BF89}"/>
    <cellStyle name="Normal 2 3 7" xfId="5319" xr:uid="{1C65D742-EE21-4DFB-B12F-3BA62F76F7F6}"/>
    <cellStyle name="Normal 2 4" xfId="66" xr:uid="{C9563699-CD0E-4600-93EB-60D24BDA5374}"/>
    <cellStyle name="Normal 2 4 2" xfId="67" xr:uid="{83FC5195-400D-4F10-B18C-01CAC6851AF9}"/>
    <cellStyle name="Normal 2 4 3" xfId="3715" xr:uid="{DB1C96B4-8915-4C2D-8967-2F731A531A82}"/>
    <cellStyle name="Normal 2 4 3 2" xfId="4571" xr:uid="{16CA3392-DBD4-4F2E-A81F-0DE1AABF93D9}"/>
    <cellStyle name="Normal 2 4 3 3" xfId="4596" xr:uid="{66304C5F-7698-4F7D-9CCB-0605A3CFC5A0}"/>
    <cellStyle name="Normal 2 4 4" xfId="4572" xr:uid="{201103D5-F158-4306-BE9E-125271491BC6}"/>
    <cellStyle name="Normal 2 4 5" xfId="4755" xr:uid="{3D05A062-7958-43D5-B8EA-F6CC1E32D935}"/>
    <cellStyle name="Normal 2 4 6" xfId="4753" xr:uid="{C371A9A2-2B99-40B9-A660-F13B349697D1}"/>
    <cellStyle name="Normal 2 5" xfId="3716" xr:uid="{5017677D-4EE5-420E-AB00-7DE1D5C632C5}"/>
    <cellStyle name="Normal 2 5 2" xfId="3731" xr:uid="{2629288E-3016-48DD-9B72-9D9478E2BC33}"/>
    <cellStyle name="Normal 2 5 2 2" xfId="4430" xr:uid="{D4EF709E-0E9E-4172-8DD7-2021066F6341}"/>
    <cellStyle name="Normal 2 5 3" xfId="4423" xr:uid="{B19916A4-90DE-4D55-AF4B-F55AE3F52434}"/>
    <cellStyle name="Normal 2 5 3 2" xfId="4475" xr:uid="{3D996B22-A42B-4CD6-945E-7A38D5CC686F}"/>
    <cellStyle name="Normal 2 5 3 3" xfId="4737" xr:uid="{DD7D87D2-5B4C-4749-8133-344B2E3F5AFC}"/>
    <cellStyle name="Normal 2 5 3 4" xfId="5303" xr:uid="{FB24B869-70CF-43A5-AD5D-B10F346BB426}"/>
    <cellStyle name="Normal 2 5 4" xfId="4573" xr:uid="{496D5688-EAAF-443E-AC00-90A520110027}"/>
    <cellStyle name="Normal 2 5 5" xfId="4481" xr:uid="{68666A93-21AE-43B7-9FF7-54650F23BD33}"/>
    <cellStyle name="Normal 2 5 6" xfId="4480" xr:uid="{A5D59106-0EBC-4E4C-BBA5-B62A9554FDBC}"/>
    <cellStyle name="Normal 2 5 7" xfId="4750" xr:uid="{9AACA4EA-6AA0-48F3-B4B4-5BCB95F3097B}"/>
    <cellStyle name="Normal 2 5 8" xfId="4710" xr:uid="{1AE57001-DCFD-4223-8FB6-69DEDA4370EA}"/>
    <cellStyle name="Normal 2 6" xfId="3732" xr:uid="{3ADB7137-A85A-4A8C-9D59-D31DC03FDCDA}"/>
    <cellStyle name="Normal 2 6 2" xfId="4425" xr:uid="{BC977F52-BA36-4679-9EF9-794C22DD83B3}"/>
    <cellStyle name="Normal 2 6 3" xfId="4428" xr:uid="{811D747D-5807-4A64-854F-6D4F677B489B}"/>
    <cellStyle name="Normal 2 6 3 2" xfId="5327" xr:uid="{295FEA13-A609-4F5C-93B8-F87404841A80}"/>
    <cellStyle name="Normal 2 6 4" xfId="4574" xr:uid="{24F1C03C-1C35-4545-A627-193DF092FDF0}"/>
    <cellStyle name="Normal 2 6 5" xfId="4471" xr:uid="{D6F6285F-7B63-4586-8E65-6EF0E3A4DC25}"/>
    <cellStyle name="Normal 2 6 5 2" xfId="4701" xr:uid="{8A72DD0F-D1EA-449D-95E4-A16EF3A5CCB5}"/>
    <cellStyle name="Normal 2 6 6" xfId="4443" xr:uid="{11F422C3-B853-445E-AADB-86426500A506}"/>
    <cellStyle name="Normal 2 6 7" xfId="4424" xr:uid="{7B61579F-88D4-4921-AC0C-47C691C69D11}"/>
    <cellStyle name="Normal 2 6 8" xfId="5346" xr:uid="{572ED51A-A27C-48BF-B7E9-43BA149FCEE8}"/>
    <cellStyle name="Normal 2 7" xfId="4426" xr:uid="{2A88E9D6-987A-4012-B469-4E837C181078}"/>
    <cellStyle name="Normal 2 7 2" xfId="4576" xr:uid="{DDCF7ABC-D657-453A-906E-8040C639927C}"/>
    <cellStyle name="Normal 2 7 3" xfId="4575" xr:uid="{DE135B02-6E28-4A1F-9DA9-465FBF9FD6D5}"/>
    <cellStyle name="Normal 2 7 4" xfId="5304" xr:uid="{9C0CC9C6-03BC-4968-A5FE-7D82697A3317}"/>
    <cellStyle name="Normal 2 8" xfId="4577" xr:uid="{11835496-20EA-4A49-8A72-28D25E8B58E4}"/>
    <cellStyle name="Normal 2 9" xfId="4562" xr:uid="{442C55BC-75F1-4E5D-850F-288559513F8C}"/>
    <cellStyle name="Normal 20" xfId="68" xr:uid="{2E6F9D41-CC1E-46CC-8CFE-06BF50593ECF}"/>
    <cellStyle name="Normal 20 2" xfId="3717" xr:uid="{E48AFB9F-C741-4E44-85D4-E44407AB8888}"/>
    <cellStyle name="Normal 20 2 2" xfId="3718" xr:uid="{1D737525-29F6-463B-9A4D-6364ED1F9669}"/>
    <cellStyle name="Normal 20 2 2 2" xfId="4396" xr:uid="{CA9C4CCE-1F93-4881-9ED5-2C814832D9A9}"/>
    <cellStyle name="Normal 20 2 2 3" xfId="4388" xr:uid="{1B513F2A-8D7C-48A1-933B-BAEF1D42899C}"/>
    <cellStyle name="Normal 20 2 2 4" xfId="4468" xr:uid="{FC58CA09-0BAA-4F6C-8007-5BC3F4945411}"/>
    <cellStyle name="Normal 20 2 2 5" xfId="4735" xr:uid="{3327D679-6545-4007-AD78-4B4137814307}"/>
    <cellStyle name="Normal 20 2 3" xfId="4391" xr:uid="{37350531-F9FB-45EF-8858-E8F7656C857E}"/>
    <cellStyle name="Normal 20 2 4" xfId="4387" xr:uid="{F9DD687E-E34A-43CC-81BA-7FD2CCB0D631}"/>
    <cellStyle name="Normal 20 2 5" xfId="4467" xr:uid="{CC10BA83-269B-4073-8BE9-E2710853AD40}"/>
    <cellStyle name="Normal 20 2 6" xfId="4734" xr:uid="{9D1CEA3E-6D06-4E8B-994D-5F173A34F997}"/>
    <cellStyle name="Normal 20 3" xfId="3827" xr:uid="{7C5B4698-924D-4CA6-B9CE-9C0CEEDD7057}"/>
    <cellStyle name="Normal 20 3 2" xfId="4629" xr:uid="{1CEDBC51-1F4D-4BE7-9E33-BBD590A6B4D2}"/>
    <cellStyle name="Normal 20 4" xfId="4323" xr:uid="{630A2DC1-C4E3-4528-AC2E-7F8DD13ABF2B}"/>
    <cellStyle name="Normal 20 4 2" xfId="4473" xr:uid="{BE0BF127-DF37-4259-82AE-32C5C3C723A9}"/>
    <cellStyle name="Normal 20 4 3" xfId="4727" xr:uid="{19482C22-2C5D-4BB2-9850-91739F8F32CA}"/>
    <cellStyle name="Normal 20 4 4" xfId="4702" xr:uid="{2572E1B4-75ED-470D-9E15-671498AD9071}"/>
    <cellStyle name="Normal 20 5" xfId="4478" xr:uid="{6A6B404C-9E89-40FD-A937-0F2063944591}"/>
    <cellStyle name="Normal 20 5 2" xfId="5345" xr:uid="{C68E6C1D-4BEF-4E7D-A63E-1C8342CD65DB}"/>
    <cellStyle name="Normal 20 6" xfId="4476" xr:uid="{57B24431-6178-45E2-88D0-D299BC4B64F4}"/>
    <cellStyle name="Normal 20 7" xfId="4687" xr:uid="{83F7880E-12EA-487E-A0FC-6C67D41AE951}"/>
    <cellStyle name="Normal 20 8" xfId="4708" xr:uid="{BB2C3E98-A248-41FC-9E3E-65E39733A214}"/>
    <cellStyle name="Normal 20 9" xfId="4707" xr:uid="{B2FC73F5-2E28-4328-A253-1E05D5DC195E}"/>
    <cellStyle name="Normal 21" xfId="69" xr:uid="{8F08B1EE-80FB-4F11-8354-8346CA282B92}"/>
    <cellStyle name="Normal 21 2" xfId="3719" xr:uid="{E260F7FD-E253-444D-BCF3-484CF77C6483}"/>
    <cellStyle name="Normal 21 2 2" xfId="3720" xr:uid="{883F8B3F-75EB-4E60-AE2C-A828FCEA8BAF}"/>
    <cellStyle name="Normal 21 3" xfId="4324" xr:uid="{62663B39-D825-4090-AB18-B488A500B13F}"/>
    <cellStyle name="Normal 21 3 2" xfId="4631" xr:uid="{7DAD723B-9DFA-4B82-A587-74268A1D3545}"/>
    <cellStyle name="Normal 21 3 3" xfId="4630" xr:uid="{902871C1-07D3-442C-9E65-037B09FFE22A}"/>
    <cellStyle name="Normal 21 4" xfId="4453" xr:uid="{E06032DB-DD2D-43BC-8D92-812595165E47}"/>
    <cellStyle name="Normal 21 5" xfId="4728" xr:uid="{C41AD299-6D0E-4E73-AB4C-33A797785D12}"/>
    <cellStyle name="Normal 22" xfId="685" xr:uid="{592C64B4-D23A-4493-951F-78EFC163C7F7}"/>
    <cellStyle name="Normal 22 2" xfId="3661" xr:uid="{2738535D-3C39-49F5-A72C-DC749AC97BE8}"/>
    <cellStyle name="Normal 22 3" xfId="3660" xr:uid="{4E1AE26C-F721-4CD3-B0CC-498B38275D16}"/>
    <cellStyle name="Normal 22 3 2" xfId="4325" xr:uid="{A50DBF19-D257-49CD-88E7-D725B04017F8}"/>
    <cellStyle name="Normal 22 3 2 2" xfId="4633" xr:uid="{650ADBB9-B078-4BBE-A2D2-7610F02872C7}"/>
    <cellStyle name="Normal 22 3 3" xfId="4632" xr:uid="{7B6DA5E9-08F3-47EC-AEF8-F79341DE6FF5}"/>
    <cellStyle name="Normal 22 3 4" xfId="4615" xr:uid="{C960CEF3-391E-4C70-847A-A1BAE69320A0}"/>
    <cellStyle name="Normal 22 4" xfId="3664" xr:uid="{1B1CB59A-F9B7-47D2-BB13-2BBBB5272565}"/>
    <cellStyle name="Normal 22 4 2" xfId="4401" xr:uid="{57FF094B-3281-417F-9C69-77EDA2128386}"/>
    <cellStyle name="Normal 22 4 3" xfId="4742" xr:uid="{D5C611AD-4B0F-46ED-86B3-184EE0121915}"/>
    <cellStyle name="Normal 22 4 3 2" xfId="5323" xr:uid="{56338EA4-4772-467E-8BE3-DF4983494A75}"/>
    <cellStyle name="Normal 22 4 3 2 2" xfId="5334" xr:uid="{5D378794-051C-4E47-9E27-45E7E3C776C9}"/>
    <cellStyle name="Normal 22 4 3 3" xfId="5337" xr:uid="{1B4CDFC4-D21B-45BA-8716-B980E47C08B8}"/>
    <cellStyle name="Normal 22 4 3 4" xfId="5350" xr:uid="{0A226AC2-FFB3-4B0D-A2B3-B26FAE1ED3D0}"/>
    <cellStyle name="Normal 22 4 3 5" xfId="5349" xr:uid="{B450AC9E-B4EB-4BAC-BEE0-5F71C0599954}"/>
    <cellStyle name="Normal 22 4 4" xfId="4616" xr:uid="{8C351170-EBB2-4C7F-A059-D516AB4788FD}"/>
    <cellStyle name="Normal 22 4 5" xfId="4454" xr:uid="{E499E48F-7957-4164-838D-ABC5CBC71EB2}"/>
    <cellStyle name="Normal 22 4 5 2" xfId="5320" xr:uid="{7AE6E802-05FD-41DD-ACAE-D453EC14E1E2}"/>
    <cellStyle name="Normal 22 4 6" xfId="4440" xr:uid="{F10685FD-2AB8-4B9C-9532-886E3E495DA8}"/>
    <cellStyle name="Normal 22 4 7" xfId="4439" xr:uid="{B84982FB-D846-4EF1-86C7-E7310CBE5521}"/>
    <cellStyle name="Normal 22 4 8" xfId="4438" xr:uid="{55310A01-036D-43C4-A8E0-0DF0581B14AF}"/>
    <cellStyle name="Normal 22 4 9" xfId="4437" xr:uid="{2DA81C7D-6CCF-4500-BD6F-75D28EB78552}"/>
    <cellStyle name="Normal 22 5" xfId="4729" xr:uid="{CCFE681D-8E85-4457-9B09-7A150449C6FD}"/>
    <cellStyle name="Normal 23" xfId="3721" xr:uid="{A3246C8D-B8CF-4DEE-A000-484D864CB43F}"/>
    <cellStyle name="Normal 23 2" xfId="4282" xr:uid="{5B47070A-B317-4834-A63E-CD986AEB3C6C}"/>
    <cellStyle name="Normal 23 2 2" xfId="4327" xr:uid="{74949340-30D2-4067-9C83-26EB53C0B865}"/>
    <cellStyle name="Normal 23 2 2 2" xfId="4752" xr:uid="{56B679FB-FDB4-46BA-B45E-3C6772BA1123}"/>
    <cellStyle name="Normal 23 2 2 3" xfId="4617" xr:uid="{299DAB64-B32A-4CCB-8519-75F12635F4B3}"/>
    <cellStyle name="Normal 23 2 2 4" xfId="4578" xr:uid="{BEBD9030-C846-41D6-B77C-33692D6A0D1A}"/>
    <cellStyle name="Normal 23 2 3" xfId="4456" xr:uid="{963F97D1-D970-4D54-867D-031CB58EAF09}"/>
    <cellStyle name="Normal 23 2 4" xfId="4703" xr:uid="{AD2DCC1A-0FA0-49D6-B917-C03137F2A48B}"/>
    <cellStyle name="Normal 23 3" xfId="4397" xr:uid="{7E89E6EF-B605-4A10-B610-99E480FC765B}"/>
    <cellStyle name="Normal 23 4" xfId="4326" xr:uid="{3BB6AC08-5AC8-48A6-A560-479B2E14868B}"/>
    <cellStyle name="Normal 23 5" xfId="4455" xr:uid="{F4F14572-B5A5-49E1-909D-43916B688761}"/>
    <cellStyle name="Normal 23 6" xfId="4730" xr:uid="{8848340E-9323-4385-9A47-D648142B18BA}"/>
    <cellStyle name="Normal 24" xfId="3722" xr:uid="{AC2868CF-0C01-491E-BE8B-E7EFA7B38B1B}"/>
    <cellStyle name="Normal 24 2" xfId="3723" xr:uid="{EF584315-745E-4599-A2B5-EA935E3C7B98}"/>
    <cellStyle name="Normal 24 2 2" xfId="4399" xr:uid="{AF7B59D0-71C4-4860-B263-A6F0CBEC93D6}"/>
    <cellStyle name="Normal 24 2 3" xfId="4329" xr:uid="{6B24FFB6-F5FD-417C-930B-EBCDBA1AE67C}"/>
    <cellStyle name="Normal 24 2 4" xfId="4458" xr:uid="{4449D0CF-68EB-4299-AE42-1A69CA801B10}"/>
    <cellStyle name="Normal 24 2 5" xfId="4732" xr:uid="{BDFD49F4-39C7-4105-B8A6-BBC6814746CA}"/>
    <cellStyle name="Normal 24 3" xfId="4398" xr:uid="{0B46D7B5-4BB2-460A-B98B-1F88AF73A257}"/>
    <cellStyle name="Normal 24 4" xfId="4328" xr:uid="{6230FC38-AC87-44E5-93C9-7BCE538EA38F}"/>
    <cellStyle name="Normal 24 5" xfId="4457" xr:uid="{1600D539-93D0-4F2B-A678-C11E1E5D1D41}"/>
    <cellStyle name="Normal 24 6" xfId="4731" xr:uid="{F96DBA84-E267-4404-BBE0-89681C7FE3AC}"/>
    <cellStyle name="Normal 25" xfId="3730" xr:uid="{BC7906B9-E756-4CFB-B6E0-567F1369E8FD}"/>
    <cellStyle name="Normal 25 2" xfId="4331" xr:uid="{9E598602-3D01-4D58-9DFE-AF5A82F52C6F}"/>
    <cellStyle name="Normal 25 2 2" xfId="5324" xr:uid="{C51F939B-2DC8-4EDE-860E-1B0A1A25A203}"/>
    <cellStyle name="Normal 25 3" xfId="4400" xr:uid="{B2F8738E-5E48-46F4-9E66-DEB3CE2CF6BA}"/>
    <cellStyle name="Normal 25 4" xfId="4330" xr:uid="{C8ADAE5D-FD03-4327-B785-2C3B3EB71A2C}"/>
    <cellStyle name="Normal 25 5" xfId="4459" xr:uid="{95CC4A07-D5BD-4829-B13F-07540853E117}"/>
    <cellStyle name="Normal 26" xfId="4280" xr:uid="{C797AA68-2479-4A10-A17E-FFA91A58CABA}"/>
    <cellStyle name="Normal 26 2" xfId="4281" xr:uid="{D0CE170B-78AE-4A34-9107-3B009A7FEE78}"/>
    <cellStyle name="Normal 26 2 2" xfId="4333" xr:uid="{A87A5559-574F-4F21-9EBA-34BB4A8EC7BD}"/>
    <cellStyle name="Normal 26 3" xfId="4332" xr:uid="{6C1CAF87-BFA0-40DF-826B-87B5382F7E5D}"/>
    <cellStyle name="Normal 26 3 2" xfId="4619" xr:uid="{522C736C-1F21-4831-A7C1-AD39CB57E6E4}"/>
    <cellStyle name="Normal 27" xfId="4334" xr:uid="{BD47CE16-2A25-419A-81E9-543CCC8EE7B8}"/>
    <cellStyle name="Normal 27 2" xfId="4335" xr:uid="{41F2B356-0609-4BA5-9F1A-72FE4E9957EF}"/>
    <cellStyle name="Normal 27 3" xfId="4460" xr:uid="{5F6CE931-D513-41EF-BD97-9686FD7ABD49}"/>
    <cellStyle name="Normal 27 4" xfId="4444" xr:uid="{BD6A6288-5AE2-42CE-92F0-9055F188CAC2}"/>
    <cellStyle name="Normal 27 5" xfId="4435" xr:uid="{6BE7EED8-E3EC-4CD1-9430-B3FDDC9BBC99}"/>
    <cellStyle name="Normal 27 6" xfId="4432" xr:uid="{BB79D505-1427-4DDB-A02D-8D643284A839}"/>
    <cellStyle name="Normal 27 7" xfId="5347" xr:uid="{DEF19299-7407-446B-8706-D68DB31F0F3C}"/>
    <cellStyle name="Normal 28" xfId="4336" xr:uid="{E26A75BA-280F-47F3-89AA-73ED3732498C}"/>
    <cellStyle name="Normal 28 2" xfId="4337" xr:uid="{1F65BBA9-8114-4AF0-AA8B-D819B4941089}"/>
    <cellStyle name="Normal 28 3" xfId="4338" xr:uid="{E0E6F84A-8E04-4B8D-A6DD-30756435B0A5}"/>
    <cellStyle name="Normal 29" xfId="4339" xr:uid="{94C1390D-B9C9-4F6E-9491-901D42DFF73E}"/>
    <cellStyle name="Normal 29 2" xfId="4340" xr:uid="{FEF0E7DC-A2C9-4783-B337-620F77697DB9}"/>
    <cellStyle name="Normal 3" xfId="2" xr:uid="{665067A7-73F8-4B7E-BFD2-7BB3B9468366}"/>
    <cellStyle name="Normal 3 2" xfId="70" xr:uid="{033D1C93-B2F4-48DC-BBBE-54A06C3C80F2}"/>
    <cellStyle name="Normal 3 2 2" xfId="71" xr:uid="{E7DB1510-ED98-402C-BF68-B661BA58640A}"/>
    <cellStyle name="Normal 3 2 2 2" xfId="3724" xr:uid="{1CAB928A-57C1-4488-9F14-9FC392479824}"/>
    <cellStyle name="Normal 3 2 2 2 2" xfId="4580" xr:uid="{30B11651-5012-4A31-87F7-8CDD3B5CFC89}"/>
    <cellStyle name="Normal 3 2 2 3" xfId="4581" xr:uid="{7A58CE0C-8C0E-4CA1-A074-A523D99399E4}"/>
    <cellStyle name="Normal 3 2 3" xfId="72" xr:uid="{686FEB36-871F-41C6-8074-68B2C649714C}"/>
    <cellStyle name="Normal 3 2 4" xfId="3725" xr:uid="{90718951-C8D8-4E35-B9F6-E9D313167A96}"/>
    <cellStyle name="Normal 3 2 4 2" xfId="4582" xr:uid="{0721E701-CD83-41C3-A9CA-8BF7FF062F4D}"/>
    <cellStyle name="Normal 3 2 5" xfId="4431" xr:uid="{44C73FC0-9072-4865-966D-2DB120CED539}"/>
    <cellStyle name="Normal 3 2 5 2" xfId="4583" xr:uid="{41091A3D-5744-4A2D-96D9-D374F6C8934E}"/>
    <cellStyle name="Normal 3 2 5 3" xfId="5305" xr:uid="{77619AEC-614B-4070-A750-D0A9525242DB}"/>
    <cellStyle name="Normal 3 3" xfId="73" xr:uid="{F76B6E2C-BB50-439F-8630-DE9DB7959E44}"/>
    <cellStyle name="Normal 3 3 2" xfId="3726" xr:uid="{2CA17075-8D72-4AE6-BF66-AC8C29A735CA}"/>
    <cellStyle name="Normal 3 3 2 2" xfId="4584" xr:uid="{7264581A-F3FC-427B-B109-5FD3143F3ADF}"/>
    <cellStyle name="Normal 3 3 3" xfId="4585" xr:uid="{DA57A8F4-88F3-40CA-92E3-83E7ADC7E5B5}"/>
    <cellStyle name="Normal 3 4" xfId="3733" xr:uid="{3FB5A264-538B-4715-A77A-1CBE436474EE}"/>
    <cellStyle name="Normal 3 4 2" xfId="4284" xr:uid="{88F9D61B-763A-48DB-940C-0B1FAFB89D62}"/>
    <cellStyle name="Normal 3 4 2 2" xfId="4586" xr:uid="{123DF32C-1D91-42C5-87B1-442B7E159A3C}"/>
    <cellStyle name="Normal 3 4 3" xfId="5328" xr:uid="{C7338C81-69B9-4716-ACDE-E1A46A3465C6}"/>
    <cellStyle name="Normal 3 5" xfId="4283" xr:uid="{62222690-9C0B-47ED-8DD8-03FEF795A540}"/>
    <cellStyle name="Normal 3 5 2" xfId="4587" xr:uid="{DFFA1AF4-1D35-4ED4-9475-EBB8FF82F82B}"/>
    <cellStyle name="Normal 3 5 3" xfId="4736" xr:uid="{DF0F94B9-76F1-40D4-AC55-3B0731FA4082}"/>
    <cellStyle name="Normal 3 5 4" xfId="4704" xr:uid="{7834B8DB-6A05-4FFC-A82B-000E5BDE5F04}"/>
    <cellStyle name="Normal 3 6" xfId="4579" xr:uid="{7B559B5C-06B7-4B62-900F-B9E0D3E696ED}"/>
    <cellStyle name="Normal 3 6 2" xfId="5329" xr:uid="{34116EDD-282B-4B4C-88C6-928E168DC7C0}"/>
    <cellStyle name="Normal 3 6 2 2" xfId="5348" xr:uid="{D32292D5-41EF-48B2-B389-655C8DED6779}"/>
    <cellStyle name="Normal 30" xfId="4341" xr:uid="{39195BA3-8304-44F7-96A2-DFCD2F8FFAA4}"/>
    <cellStyle name="Normal 30 2" xfId="4342" xr:uid="{3F73E0A7-D61E-45FB-8E9B-3A8F3F60F1DE}"/>
    <cellStyle name="Normal 31" xfId="4343" xr:uid="{B4278447-3953-4C35-B36A-EB0F32B37D48}"/>
    <cellStyle name="Normal 31 2" xfId="4344" xr:uid="{316B6F42-7667-432A-956B-05FEEA5FBFD6}"/>
    <cellStyle name="Normal 32" xfId="4345" xr:uid="{F7C12857-29BA-4214-9480-3EC7C2DBAC8C}"/>
    <cellStyle name="Normal 33" xfId="4346" xr:uid="{EC77A3BF-D695-4653-AF70-1D02CB531E4E}"/>
    <cellStyle name="Normal 33 2" xfId="4347" xr:uid="{F18A0575-E517-4136-807C-DC5A2C8F0905}"/>
    <cellStyle name="Normal 34" xfId="4348" xr:uid="{07A99655-9FF4-4C94-9C29-1BE49162050E}"/>
    <cellStyle name="Normal 34 2" xfId="4349" xr:uid="{05227BA4-8A57-4928-B218-146C5838F7AE}"/>
    <cellStyle name="Normal 35" xfId="4350" xr:uid="{C836D13E-9328-4A13-A1E6-1468AC535E79}"/>
    <cellStyle name="Normal 35 2" xfId="4351" xr:uid="{5A750EE4-F0BB-41C7-A709-1C9CACFFDD64}"/>
    <cellStyle name="Normal 36" xfId="4352" xr:uid="{7CBB00D9-256A-40B6-A923-8F955A923E7D}"/>
    <cellStyle name="Normal 36 2" xfId="4353" xr:uid="{126A91EC-D9FC-407D-A02B-1FBD38F3360B}"/>
    <cellStyle name="Normal 37" xfId="4354" xr:uid="{8E642731-BA4D-46F2-80D2-FBFAA96F1ED3}"/>
    <cellStyle name="Normal 37 2" xfId="4355" xr:uid="{912F744F-DDD9-4F0A-B1A7-C59852E87EFE}"/>
    <cellStyle name="Normal 38" xfId="4356" xr:uid="{B9ABF516-4AE0-4ACA-9ED0-E9981FEB5DF8}"/>
    <cellStyle name="Normal 38 2" xfId="4357" xr:uid="{1A8F6484-0F68-4574-83FB-0FD8E9279BD8}"/>
    <cellStyle name="Normal 39" xfId="4358" xr:uid="{AC9DA5DF-4DA9-424C-AAC6-581618B47E2F}"/>
    <cellStyle name="Normal 39 2" xfId="4359" xr:uid="{EC1F36F5-9C56-47A3-BA95-6EEA2AB1EE83}"/>
    <cellStyle name="Normal 39 2 2" xfId="4360" xr:uid="{35BFF315-6EA4-4E73-9A4A-47E88970CF08}"/>
    <cellStyle name="Normal 39 3" xfId="4361" xr:uid="{2C464BDE-1FC6-4FB7-B0B5-345839164D2A}"/>
    <cellStyle name="Normal 4" xfId="74" xr:uid="{B53E92E3-FB40-482C-AD4F-FD4F3D7AF54D}"/>
    <cellStyle name="Normal 4 2" xfId="75" xr:uid="{713D919D-1D5E-483F-A946-357F88DBD4DD}"/>
    <cellStyle name="Normal 4 2 2" xfId="686" xr:uid="{7961B5B8-7500-4D5A-973C-DF2D6B617CD7}"/>
    <cellStyle name="Normal 4 2 2 2" xfId="687" xr:uid="{D62C0FCF-9881-4051-8827-2EC504EC6F34}"/>
    <cellStyle name="Normal 4 2 2 3" xfId="688" xr:uid="{240EAA22-0E37-440B-8A01-2EFC564E6381}"/>
    <cellStyle name="Normal 4 2 2 4" xfId="689" xr:uid="{30FFADEA-1ACF-453D-B635-6ABF9DEF28E1}"/>
    <cellStyle name="Normal 4 2 2 4 2" xfId="690" xr:uid="{12024A1E-3B73-49AE-8AF8-3E6EE11DFD0D}"/>
    <cellStyle name="Normal 4 2 2 4 3" xfId="691" xr:uid="{091B2729-72C5-483C-AFB2-6D59D32EDDDE}"/>
    <cellStyle name="Normal 4 2 2 4 3 2" xfId="692" xr:uid="{CFDD0741-AC67-4B00-AF99-DD1979507948}"/>
    <cellStyle name="Normal 4 2 2 4 3 3" xfId="3663" xr:uid="{B292A6BF-22BF-4B51-B768-DA171D028D3C}"/>
    <cellStyle name="Normal 4 2 3" xfId="4275" xr:uid="{C91433B7-B7C8-4241-997F-83ED3EA9A89F}"/>
    <cellStyle name="Normal 4 2 3 2" xfId="4286" xr:uid="{9D3F92BD-B022-446D-A3A6-1833E27579FC}"/>
    <cellStyle name="Normal 4 2 3 2 2" xfId="4588" xr:uid="{C98CCA2F-46EA-4D39-AF7D-CE8BB499F42F}"/>
    <cellStyle name="Normal 4 2 3 3" xfId="4634" xr:uid="{E73E6CA3-CF54-40C9-BF80-FE24DC6748BC}"/>
    <cellStyle name="Normal 4 2 3 3 2" xfId="4635" xr:uid="{68CF8D4E-7AC8-49B3-B96D-D728FD3BDC8C}"/>
    <cellStyle name="Normal 4 2 3 4" xfId="4636" xr:uid="{C55CD1A9-3185-4057-9BA8-2E3C5B98F3C4}"/>
    <cellStyle name="Normal 4 2 3 5" xfId="4637" xr:uid="{27662BD2-A998-4491-AB04-B0BFC3996C66}"/>
    <cellStyle name="Normal 4 2 4" xfId="4276" xr:uid="{33E64528-ACF2-4AB2-AC17-B1D70827C01C}"/>
    <cellStyle name="Normal 4 2 4 2" xfId="4363" xr:uid="{4B1656CD-761C-4651-8A75-41599EC4DC83}"/>
    <cellStyle name="Normal 4 2 4 2 2" xfId="4638" xr:uid="{3CDB6412-E433-4600-8CE8-401DB046D5EF}"/>
    <cellStyle name="Normal 4 2 4 2 3" xfId="4618" xr:uid="{DC7FC591-AE8C-47D1-BCA0-85877FF20E53}"/>
    <cellStyle name="Normal 4 2 4 2 4" xfId="4474" xr:uid="{B7BE1291-DE0B-41CE-AFBD-5D08D53803A5}"/>
    <cellStyle name="Normal 4 2 4 3" xfId="4461" xr:uid="{D984573F-7B53-4F83-8F71-CB2AEBC4823B}"/>
    <cellStyle name="Normal 4 2 4 4" xfId="4705" xr:uid="{202D63CF-DFF5-4F8A-A18B-BF38102AC625}"/>
    <cellStyle name="Normal 4 2 5" xfId="3828" xr:uid="{3362267C-FF3C-4F87-A072-F7DF5AA79423}"/>
    <cellStyle name="Normal 4 2 6" xfId="4477" xr:uid="{DDD1B79D-96A8-495A-9595-A27CF21D5212}"/>
    <cellStyle name="Normal 4 2 7" xfId="4433" xr:uid="{0DA80B3F-7900-422E-98D0-13B4C4E2657D}"/>
    <cellStyle name="Normal 4 3" xfId="76" xr:uid="{D805AC89-E156-4388-B689-DB76B00F12FE}"/>
    <cellStyle name="Normal 4 3 2" xfId="77" xr:uid="{83B15F41-B20A-42FC-B85B-1870D4AF5076}"/>
    <cellStyle name="Normal 4 3 2 2" xfId="693" xr:uid="{99F5D295-A579-493F-9A7A-2B3DDE099573}"/>
    <cellStyle name="Normal 4 3 2 3" xfId="3829" xr:uid="{F3F7B729-2E2C-47D9-BB7A-C6FDF6D74E8B}"/>
    <cellStyle name="Normal 4 3 3" xfId="694" xr:uid="{2CDEB7C6-F15D-4C08-91AA-19100C6DBF3D}"/>
    <cellStyle name="Normal 4 3 3 2" xfId="4482" xr:uid="{63CC9F64-FFB7-495C-B83D-DA41C5C6EE5D}"/>
    <cellStyle name="Normal 4 3 4" xfId="695" xr:uid="{EE47EB17-675F-4D52-B304-0D543DB72296}"/>
    <cellStyle name="Normal 4 3 5" xfId="696" xr:uid="{7EA30E90-E1CC-4024-812F-C1A92A72EA8E}"/>
    <cellStyle name="Normal 4 3 5 2" xfId="697" xr:uid="{B916B234-E4B9-4FF3-9730-281057637EEB}"/>
    <cellStyle name="Normal 4 3 5 3" xfId="698" xr:uid="{D0FA544F-3374-4F29-9D19-1F3C7A1FB0D4}"/>
    <cellStyle name="Normal 4 3 5 3 2" xfId="699" xr:uid="{22CC10F8-DA26-4155-84E0-096EC81BF95F}"/>
    <cellStyle name="Normal 4 3 5 3 3" xfId="3662" xr:uid="{6359A67E-4C09-4B4E-819D-C1DFF72F2553}"/>
    <cellStyle name="Normal 4 3 6" xfId="3735" xr:uid="{F3A2FE40-E96E-4BD7-BF55-6685ACBA6A2D}"/>
    <cellStyle name="Normal 4 4" xfId="3734" xr:uid="{6AC22440-15E6-4FED-9C85-3DEC477ABDD3}"/>
    <cellStyle name="Normal 4 4 2" xfId="4277" xr:uid="{8D681A46-1545-44BE-88AD-916CEBAAAA58}"/>
    <cellStyle name="Normal 4 4 3" xfId="4285" xr:uid="{F18B4A9C-56C9-4CCF-AB63-25E598715801}"/>
    <cellStyle name="Normal 4 4 3 2" xfId="4288" xr:uid="{0D0FFF7D-7321-4EEA-BC39-EC9F9A2CB4C3}"/>
    <cellStyle name="Normal 4 4 3 3" xfId="4287" xr:uid="{C3CB77C3-85C5-4130-A676-0E1539122DAE}"/>
    <cellStyle name="Normal 4 4 4" xfId="4743" xr:uid="{54F309E0-74ED-4066-BC5F-B0CF450F956B}"/>
    <cellStyle name="Normal 4 5" xfId="4278" xr:uid="{085CB1F9-72AE-49C7-90BF-F3799E7B2B39}"/>
    <cellStyle name="Normal 4 5 2" xfId="4362" xr:uid="{97A1B41E-908B-4870-ADD0-67156091744A}"/>
    <cellStyle name="Normal 4 6" xfId="4279" xr:uid="{F1FA7831-BDD7-43D1-9D80-75239C4F02D1}"/>
    <cellStyle name="Normal 4 7" xfId="3737" xr:uid="{63B2F354-C6E2-401D-8CC1-26FAD77FB429}"/>
    <cellStyle name="Normal 4 8" xfId="4429" xr:uid="{2D25D8EB-2B57-4224-95A6-7D2AA2BCB793}"/>
    <cellStyle name="Normal 40" xfId="4364" xr:uid="{C1C79EB4-E3D0-4198-90AE-B50D87551E27}"/>
    <cellStyle name="Normal 40 2" xfId="4365" xr:uid="{2AF22A39-99F7-48F3-B4AA-7815F54791E4}"/>
    <cellStyle name="Normal 40 2 2" xfId="4366" xr:uid="{D06B89D1-80C7-4251-AE30-74B8DD1E6CF8}"/>
    <cellStyle name="Normal 40 3" xfId="4367" xr:uid="{81BED9B1-94AD-4805-AF7C-58F754264F45}"/>
    <cellStyle name="Normal 41" xfId="4368" xr:uid="{187F8B87-DBF4-4FBE-B03E-95FC0790C708}"/>
    <cellStyle name="Normal 41 2" xfId="4369" xr:uid="{88997743-EFA7-449D-B994-E90D46C89F27}"/>
    <cellStyle name="Normal 42" xfId="4370" xr:uid="{2EA9C614-8066-46C8-A95B-78DF0F4677C1}"/>
    <cellStyle name="Normal 42 2" xfId="4371" xr:uid="{E59C4462-E496-434B-AC2C-D1DDB2788E66}"/>
    <cellStyle name="Normal 43" xfId="4372" xr:uid="{04237808-19F0-4A7D-BDEE-6DB35C660D29}"/>
    <cellStyle name="Normal 43 2" xfId="4373" xr:uid="{2D2B9B6B-1E5C-4DBA-88A2-5EEC04F74904}"/>
    <cellStyle name="Normal 44" xfId="4383" xr:uid="{052D776A-BF3E-44E8-8F4F-F0FC83AB2DEF}"/>
    <cellStyle name="Normal 44 2" xfId="4384" xr:uid="{70CE6021-CC9F-4FA8-8AF8-060009A6ACE5}"/>
    <cellStyle name="Normal 45" xfId="4597" xr:uid="{6CF256E3-41AF-4999-A069-9A6A324EB257}"/>
    <cellStyle name="Normal 45 2" xfId="5341" xr:uid="{0F4416F4-1160-4C68-8F81-16D417796887}"/>
    <cellStyle name="Normal 45 3" xfId="5340" xr:uid="{77BA68C7-2140-40C4-BA50-3C8067CFB74A}"/>
    <cellStyle name="Normal 5" xfId="78" xr:uid="{28EF2674-0A4D-4966-9ABF-9A8E902A0C50}"/>
    <cellStyle name="Normal 5 10" xfId="700" xr:uid="{B8A79B66-E143-4255-A525-EA14B6972CD6}"/>
    <cellStyle name="Normal 5 10 2" xfId="701" xr:uid="{5781392A-9E57-49E3-A2BA-22980A6CB3DA}"/>
    <cellStyle name="Normal 5 10 2 2" xfId="702" xr:uid="{224D71EF-0D32-47B4-8020-96A6E2D3BA58}"/>
    <cellStyle name="Normal 5 10 2 3" xfId="703" xr:uid="{D0B70783-CEF8-4E32-B1A5-29F327150CA9}"/>
    <cellStyle name="Normal 5 10 2 4" xfId="704" xr:uid="{74C60CF1-90CD-4D05-BCCA-E0C6697AE741}"/>
    <cellStyle name="Normal 5 10 3" xfId="705" xr:uid="{70110457-ABA3-42BC-B33E-5687AF832AF2}"/>
    <cellStyle name="Normal 5 10 3 2" xfId="706" xr:uid="{143B6E2A-5D30-4809-9712-EB79212D5A86}"/>
    <cellStyle name="Normal 5 10 3 3" xfId="707" xr:uid="{4A9BE487-5993-4E6C-ADD8-F95F01AF753D}"/>
    <cellStyle name="Normal 5 10 3 4" xfId="708" xr:uid="{4D823AAB-29A7-4B50-BBDD-7D7C9854C501}"/>
    <cellStyle name="Normal 5 10 4" xfId="709" xr:uid="{9F23CD72-3A19-409F-9F9C-2E8DF0CEB1F1}"/>
    <cellStyle name="Normal 5 10 5" xfId="710" xr:uid="{5E3DBC4F-007B-411E-B748-1E007CBD7DD4}"/>
    <cellStyle name="Normal 5 10 6" xfId="711" xr:uid="{77BF856C-0DEA-45EC-B1E0-774B127E2AC3}"/>
    <cellStyle name="Normal 5 11" xfId="712" xr:uid="{572082B0-3DE9-4C2B-A9FB-F76BEB5764B8}"/>
    <cellStyle name="Normal 5 11 2" xfId="713" xr:uid="{19033707-7940-431B-B67F-EC4C30C1A708}"/>
    <cellStyle name="Normal 5 11 2 2" xfId="714" xr:uid="{8BA3459B-8B5F-48EB-8267-FC13094AF3D0}"/>
    <cellStyle name="Normal 5 11 2 2 2" xfId="4374" xr:uid="{81CAA1BF-9456-4562-88BF-0C6596A142A9}"/>
    <cellStyle name="Normal 5 11 2 2 3" xfId="4604" xr:uid="{63DD1CF5-67FC-4A13-91FC-56980A50D713}"/>
    <cellStyle name="Normal 5 11 2 3" xfId="715" xr:uid="{8056A0DE-E095-41F8-AA16-8C52096645E2}"/>
    <cellStyle name="Normal 5 11 2 4" xfId="716" xr:uid="{D89FF54B-9ED1-4AB2-9969-D8A4C3ECFB75}"/>
    <cellStyle name="Normal 5 11 3" xfId="717" xr:uid="{1A9350B7-34FF-4631-BE46-934AD96513A0}"/>
    <cellStyle name="Normal 5 11 4" xfId="718" xr:uid="{867C875F-FDF8-4223-B3E1-443EFF76068B}"/>
    <cellStyle name="Normal 5 11 4 2" xfId="4744" xr:uid="{8BF60102-FE5B-4662-9783-15CDC52CE3CD}"/>
    <cellStyle name="Normal 5 11 4 3" xfId="4605" xr:uid="{BCC95A90-AD0B-4E0F-8F42-FE0E3213582F}"/>
    <cellStyle name="Normal 5 11 4 4" xfId="4462" xr:uid="{3BCB0DAB-E74A-4DD3-BB20-CAF8FDA7AE54}"/>
    <cellStyle name="Normal 5 11 5" xfId="719" xr:uid="{12ADAA39-ED2D-4A90-A070-2A71CBD90802}"/>
    <cellStyle name="Normal 5 12" xfId="720" xr:uid="{DD51E611-2A93-485A-8474-2D49EB5D118F}"/>
    <cellStyle name="Normal 5 12 2" xfId="721" xr:uid="{A9728E68-F3B9-4793-89FF-D654D083B450}"/>
    <cellStyle name="Normal 5 12 3" xfId="722" xr:uid="{6BF89B28-D483-4353-8F0E-EAE548F31471}"/>
    <cellStyle name="Normal 5 12 4" xfId="723" xr:uid="{03261C7B-7ED3-4B20-B7C7-62D1E4C77658}"/>
    <cellStyle name="Normal 5 12 5" xfId="5325" xr:uid="{FBC71969-9502-4A07-98A3-2766BD57D1DE}"/>
    <cellStyle name="Normal 5 12 6" xfId="5326" xr:uid="{6FCF0612-3C0C-478E-BC25-9F26B02F71AD}"/>
    <cellStyle name="Normal 5 13" xfId="724" xr:uid="{E4821FFA-7F54-4A70-B841-A3EF91CAA59C}"/>
    <cellStyle name="Normal 5 13 2" xfId="725" xr:uid="{803B8482-2685-4D40-BD12-CCB379CDD624}"/>
    <cellStyle name="Normal 5 13 3" xfId="726" xr:uid="{F7099292-AA17-4404-9594-DB9D33D90824}"/>
    <cellStyle name="Normal 5 13 4" xfId="727" xr:uid="{2E86F323-4D65-4917-85DB-06008990C08F}"/>
    <cellStyle name="Normal 5 14" xfId="728" xr:uid="{618B59E7-ED0A-45EB-87C3-5963119F3E44}"/>
    <cellStyle name="Normal 5 14 2" xfId="729" xr:uid="{71947960-105F-4AD2-AABB-A8BED99FE8F9}"/>
    <cellStyle name="Normal 5 15" xfId="730" xr:uid="{9FD77A8E-3E4B-4543-BE10-CEBB31EED9C1}"/>
    <cellStyle name="Normal 5 16" xfId="731" xr:uid="{76516989-08CA-4D66-8E84-0C57CF663A8B}"/>
    <cellStyle name="Normal 5 17" xfId="732" xr:uid="{A2EEDDE6-CFBE-4BCE-9B63-48DF969DD797}"/>
    <cellStyle name="Normal 5 2" xfId="79" xr:uid="{82FC988B-7397-450A-BFD9-98830FA3E56B}"/>
    <cellStyle name="Normal 5 2 2" xfId="3727" xr:uid="{7EB164B8-7E7A-4F47-81C0-070FBF9E78C4}"/>
    <cellStyle name="Normal 5 2 2 2" xfId="4404" xr:uid="{CE86C4B8-A5E4-4A48-81F7-50ADE340FF58}"/>
    <cellStyle name="Normal 5 2 2 2 2" xfId="4405" xr:uid="{8F28121B-EFA1-4C82-B355-4FB3E29D5B73}"/>
    <cellStyle name="Normal 5 2 2 2 2 2" xfId="4406" xr:uid="{2B5E7136-2B0A-443C-A7E3-ECE9CBFC8404}"/>
    <cellStyle name="Normal 5 2 2 2 3" xfId="4407" xr:uid="{12E643EC-E6BC-4554-82A6-77C3A0DD776D}"/>
    <cellStyle name="Normal 5 2 2 2 4" xfId="4589" xr:uid="{CDF19EB9-AC72-4CEB-9439-6725619BD673}"/>
    <cellStyle name="Normal 5 2 2 2 5" xfId="5301" xr:uid="{20DBBC4E-C8BA-483E-82F2-851DC9EEB3A9}"/>
    <cellStyle name="Normal 5 2 2 3" xfId="4408" xr:uid="{6B4BE2FE-F872-4703-8CAE-428D2ED72E07}"/>
    <cellStyle name="Normal 5 2 2 3 2" xfId="4409" xr:uid="{75332FF9-C12E-4313-8E05-953D34724290}"/>
    <cellStyle name="Normal 5 2 2 4" xfId="4410" xr:uid="{3008C8C6-0F08-4499-AD82-67ACDF35CABF}"/>
    <cellStyle name="Normal 5 2 2 5" xfId="4427" xr:uid="{1B2455C6-1F46-4E5F-877A-870137610DC9}"/>
    <cellStyle name="Normal 5 2 2 6" xfId="4441" xr:uid="{CCE4F1E5-D7B6-4CDF-95DE-32B0C5DF0876}"/>
    <cellStyle name="Normal 5 2 2 7" xfId="4403" xr:uid="{A8E47790-84A3-446D-B108-4D269A991D72}"/>
    <cellStyle name="Normal 5 2 3" xfId="4375" xr:uid="{F722A7FF-931C-4675-A665-3A144E5C42CA}"/>
    <cellStyle name="Normal 5 2 3 2" xfId="4412" xr:uid="{E17E16E7-08E8-4A94-824F-FCBF386E6A5D}"/>
    <cellStyle name="Normal 5 2 3 2 2" xfId="4413" xr:uid="{E583915E-EC53-41B5-955E-0A5F3E8E091A}"/>
    <cellStyle name="Normal 5 2 3 2 3" xfId="4590" xr:uid="{43D040EE-1850-4BA4-93B9-8C0FECED84AB}"/>
    <cellStyle name="Normal 5 2 3 2 4" xfId="5302" xr:uid="{B0DD5CCB-4280-425D-9A26-FD3C61E7EB96}"/>
    <cellStyle name="Normal 5 2 3 3" xfId="4414" xr:uid="{DCA3865E-401F-4F81-9A76-1D8F203475D1}"/>
    <cellStyle name="Normal 5 2 3 3 2" xfId="4733" xr:uid="{C1EA46A8-8F25-45A7-907D-6420F4FEA1F1}"/>
    <cellStyle name="Normal 5 2 3 4" xfId="4463" xr:uid="{A345073A-0576-4E42-BCC4-4F37D82E7E0A}"/>
    <cellStyle name="Normal 5 2 3 4 2" xfId="4706" xr:uid="{C72B1421-B783-4CA8-962F-6471BE52562D}"/>
    <cellStyle name="Normal 5 2 3 5" xfId="4442" xr:uid="{972B7874-279F-4C5F-A68C-15061EE41137}"/>
    <cellStyle name="Normal 5 2 3 6" xfId="4436" xr:uid="{DF2215D6-571D-4FB6-A2A7-AA2916BDADBD}"/>
    <cellStyle name="Normal 5 2 3 7" xfId="4411" xr:uid="{15EF8F4F-137D-447A-8610-72E33AC25196}"/>
    <cellStyle name="Normal 5 2 4" xfId="4415" xr:uid="{901644DF-AA87-4F73-8C4F-C45142451613}"/>
    <cellStyle name="Normal 5 2 4 2" xfId="4416" xr:uid="{5315B93E-E178-4DD7-A0C1-8FDEDAB4D352}"/>
    <cellStyle name="Normal 5 2 5" xfId="4417" xr:uid="{B0CF2548-4F0E-4E8E-B8AE-EAFDD58BD9A3}"/>
    <cellStyle name="Normal 5 2 6" xfId="4402" xr:uid="{2599AB09-EF54-4066-A7B9-95C6745DB8A7}"/>
    <cellStyle name="Normal 5 3" xfId="80" xr:uid="{D8D08D53-50DC-4CCF-B9F1-24D7FB26BF69}"/>
    <cellStyle name="Normal 5 3 2" xfId="4377" xr:uid="{59B7154F-30AE-4E6D-A525-E175F2E19183}"/>
    <cellStyle name="Normal 5 3 3" xfId="4376" xr:uid="{44811FAB-1B21-4BEE-9E01-ED6B63CFFD87}"/>
    <cellStyle name="Normal 5 4" xfId="81" xr:uid="{4ED0516B-9A45-4470-8F9E-373051B35869}"/>
    <cellStyle name="Normal 5 4 10" xfId="733" xr:uid="{8C5D010A-914D-499E-B927-3C3C51AA44EC}"/>
    <cellStyle name="Normal 5 4 11" xfId="734" xr:uid="{8A122D99-3ED4-48DB-9D56-D20662634BE2}"/>
    <cellStyle name="Normal 5 4 2" xfId="735" xr:uid="{3DB53472-CC23-40CE-9A29-71E5543E497C}"/>
    <cellStyle name="Normal 5 4 2 2" xfId="736" xr:uid="{6EF198CE-3A41-47F7-B57F-0BD3142878BB}"/>
    <cellStyle name="Normal 5 4 2 2 2" xfId="737" xr:uid="{3CB9767B-3737-4480-81D6-AC54C7A405B2}"/>
    <cellStyle name="Normal 5 4 2 2 2 2" xfId="738" xr:uid="{F14DCCFF-FF63-40A8-BB57-C445FD8B1F7A}"/>
    <cellStyle name="Normal 5 4 2 2 2 2 2" xfId="739" xr:uid="{65814D7E-344D-42A7-811C-EA956EF5696A}"/>
    <cellStyle name="Normal 5 4 2 2 2 2 2 2" xfId="3830" xr:uid="{DCA96B25-18AA-4430-8901-D46F546BDB41}"/>
    <cellStyle name="Normal 5 4 2 2 2 2 2 2 2" xfId="3831" xr:uid="{86BB2090-7399-40C7-A95E-32A6D5FCD097}"/>
    <cellStyle name="Normal 5 4 2 2 2 2 2 3" xfId="3832" xr:uid="{C142FF42-3B9C-444F-95E4-E013A8C17D5A}"/>
    <cellStyle name="Normal 5 4 2 2 2 2 3" xfId="740" xr:uid="{5BEA0050-D198-42C5-BCB4-CB1894E7E947}"/>
    <cellStyle name="Normal 5 4 2 2 2 2 3 2" xfId="3833" xr:uid="{905CBE2E-4A8E-4388-8B62-C8CFD5070127}"/>
    <cellStyle name="Normal 5 4 2 2 2 2 4" xfId="741" xr:uid="{1660F211-F2D3-44B5-B19B-2C88A4C72CC1}"/>
    <cellStyle name="Normal 5 4 2 2 2 3" xfId="742" xr:uid="{068F28B6-7FFB-4147-A111-70BABB99C8F3}"/>
    <cellStyle name="Normal 5 4 2 2 2 3 2" xfId="743" xr:uid="{5ED618E5-11D9-4B9E-BA85-03540EFEAE21}"/>
    <cellStyle name="Normal 5 4 2 2 2 3 2 2" xfId="3834" xr:uid="{578C1BE1-EEDE-4CC5-AF18-5E6FFBFA6E1B}"/>
    <cellStyle name="Normal 5 4 2 2 2 3 3" xfId="744" xr:uid="{2D23D145-00F9-4AFF-990B-7B55C83E7D5E}"/>
    <cellStyle name="Normal 5 4 2 2 2 3 4" xfId="745" xr:uid="{F8031E1F-FDB1-4EC8-88AB-64F03620888F}"/>
    <cellStyle name="Normal 5 4 2 2 2 4" xfId="746" xr:uid="{34AEC03C-1184-4C80-B3DF-5F59EB37D556}"/>
    <cellStyle name="Normal 5 4 2 2 2 4 2" xfId="3835" xr:uid="{377EB1A0-4FB1-45E3-9452-03F21D93598D}"/>
    <cellStyle name="Normal 5 4 2 2 2 5" xfId="747" xr:uid="{8764A52F-6862-47B6-B9C3-BEABA7CC1BAE}"/>
    <cellStyle name="Normal 5 4 2 2 2 6" xfId="748" xr:uid="{206177FD-17E9-4D0A-8D04-B993550E0FFF}"/>
    <cellStyle name="Normal 5 4 2 2 3" xfId="749" xr:uid="{5FC9B3B6-BE50-4670-9EA6-540D9A041311}"/>
    <cellStyle name="Normal 5 4 2 2 3 2" xfId="750" xr:uid="{F0816C9C-418C-4A9C-926C-5C8046A85D89}"/>
    <cellStyle name="Normal 5 4 2 2 3 2 2" xfId="751" xr:uid="{71CDF3BD-04F5-45D8-9E10-C000459C0D71}"/>
    <cellStyle name="Normal 5 4 2 2 3 2 2 2" xfId="3836" xr:uid="{7DC5CE00-7AB6-4617-9F56-BFD86EF9B03B}"/>
    <cellStyle name="Normal 5 4 2 2 3 2 2 2 2" xfId="3837" xr:uid="{E34A8ECB-5E90-43D0-858F-612B9F8E2E76}"/>
    <cellStyle name="Normal 5 4 2 2 3 2 2 3" xfId="3838" xr:uid="{7B81E6D7-75DA-401B-838E-3831D7C12278}"/>
    <cellStyle name="Normal 5 4 2 2 3 2 3" xfId="752" xr:uid="{2295E323-DDB6-4F25-B3B4-76159F89A4B6}"/>
    <cellStyle name="Normal 5 4 2 2 3 2 3 2" xfId="3839" xr:uid="{6B2A76E2-172B-40DE-A500-FD1FA3F73E09}"/>
    <cellStyle name="Normal 5 4 2 2 3 2 4" xfId="753" xr:uid="{6632DAC3-C54D-4634-9DE5-8A995ED4ED77}"/>
    <cellStyle name="Normal 5 4 2 2 3 3" xfId="754" xr:uid="{503A2B5C-2BA1-4666-8F7F-BC762F70D79E}"/>
    <cellStyle name="Normal 5 4 2 2 3 3 2" xfId="3840" xr:uid="{2422E90A-C59D-4DFE-93DA-24029612571B}"/>
    <cellStyle name="Normal 5 4 2 2 3 3 2 2" xfId="3841" xr:uid="{A227D366-CA42-4527-A5C6-72C2AA0C5DCE}"/>
    <cellStyle name="Normal 5 4 2 2 3 3 3" xfId="3842" xr:uid="{802E2FEE-3F12-487D-92BD-7592AE37CE98}"/>
    <cellStyle name="Normal 5 4 2 2 3 4" xfId="755" xr:uid="{42C17D71-7CFB-4D73-ABD9-3868EEDC155D}"/>
    <cellStyle name="Normal 5 4 2 2 3 4 2" xfId="3843" xr:uid="{3877FA17-8B1D-4850-B579-CB0AF88AE813}"/>
    <cellStyle name="Normal 5 4 2 2 3 5" xfId="756" xr:uid="{D9BF59C1-3752-4568-B8E6-6E14165EE5F3}"/>
    <cellStyle name="Normal 5 4 2 2 4" xfId="757" xr:uid="{91D67945-E55F-4132-9072-ED2B73401CF1}"/>
    <cellStyle name="Normal 5 4 2 2 4 2" xfId="758" xr:uid="{E6A2E34F-1402-47FA-B71C-E59098AAC41E}"/>
    <cellStyle name="Normal 5 4 2 2 4 2 2" xfId="3844" xr:uid="{CFB4ECB6-C1DE-4365-AEAB-97B4F5F6511F}"/>
    <cellStyle name="Normal 5 4 2 2 4 2 2 2" xfId="3845" xr:uid="{26D099A4-2E04-488E-BEAC-1D69CBBD1149}"/>
    <cellStyle name="Normal 5 4 2 2 4 2 3" xfId="3846" xr:uid="{D74D46C7-24E0-4696-9C87-B3F5A37EC9C2}"/>
    <cellStyle name="Normal 5 4 2 2 4 3" xfId="759" xr:uid="{8C842380-AF50-4476-8CB1-61D6465F6B7C}"/>
    <cellStyle name="Normal 5 4 2 2 4 3 2" xfId="3847" xr:uid="{7D051246-9955-42F4-8F8F-02E14851FD25}"/>
    <cellStyle name="Normal 5 4 2 2 4 4" xfId="760" xr:uid="{4D775D91-137F-43D3-B072-69D79FFD7DC6}"/>
    <cellStyle name="Normal 5 4 2 2 5" xfId="761" xr:uid="{39B18A38-65DE-4FE4-B7A1-928F1DF48E90}"/>
    <cellStyle name="Normal 5 4 2 2 5 2" xfId="762" xr:uid="{2769124C-3357-49BA-9A50-147D8EE45C4C}"/>
    <cellStyle name="Normal 5 4 2 2 5 2 2" xfId="3848" xr:uid="{7174FE43-884F-4548-9E3A-1B3180835647}"/>
    <cellStyle name="Normal 5 4 2 2 5 3" xfId="763" xr:uid="{56E3339A-5520-49FC-9E7A-55E639720B53}"/>
    <cellStyle name="Normal 5 4 2 2 5 4" xfId="764" xr:uid="{D313FA4D-0BB5-4FE5-B7A2-BFEE89E8A118}"/>
    <cellStyle name="Normal 5 4 2 2 6" xfId="765" xr:uid="{288A9CC8-C0A5-4640-BA7A-C3586A884765}"/>
    <cellStyle name="Normal 5 4 2 2 6 2" xfId="3849" xr:uid="{DA71A0C9-E8CF-4063-B2DA-75F35C98460D}"/>
    <cellStyle name="Normal 5 4 2 2 7" xfId="766" xr:uid="{82CE2E70-A817-4FF0-8177-4A8B695FD045}"/>
    <cellStyle name="Normal 5 4 2 2 8" xfId="767" xr:uid="{AEDDC1A7-4943-4BC0-AC88-8DB08ED46741}"/>
    <cellStyle name="Normal 5 4 2 3" xfId="768" xr:uid="{22ED3A26-46EE-494E-91F9-8EC84226DD0B}"/>
    <cellStyle name="Normal 5 4 2 3 2" xfId="769" xr:uid="{760D16C7-EB3B-4B15-A8DC-E952B673DC9B}"/>
    <cellStyle name="Normal 5 4 2 3 2 2" xfId="770" xr:uid="{FAEE98F6-8618-4256-96AE-03A5AC97CC01}"/>
    <cellStyle name="Normal 5 4 2 3 2 2 2" xfId="3850" xr:uid="{4D1B2633-133C-43C0-9166-DC120D3DC22D}"/>
    <cellStyle name="Normal 5 4 2 3 2 2 2 2" xfId="3851" xr:uid="{09A3CCAD-370F-411D-9586-6DB71B1C0FBE}"/>
    <cellStyle name="Normal 5 4 2 3 2 2 3" xfId="3852" xr:uid="{475814EB-B2CD-4451-95D4-83D80AC29CE5}"/>
    <cellStyle name="Normal 5 4 2 3 2 3" xfId="771" xr:uid="{C0E47595-FA4E-466B-B4A5-4F6E3CB9F918}"/>
    <cellStyle name="Normal 5 4 2 3 2 3 2" xfId="3853" xr:uid="{6A9BA024-919B-45ED-A5F5-D55891E0E0E7}"/>
    <cellStyle name="Normal 5 4 2 3 2 4" xfId="772" xr:uid="{83A9C961-FD68-40A7-B745-33A55DB336AA}"/>
    <cellStyle name="Normal 5 4 2 3 3" xfId="773" xr:uid="{E28E5BF7-A561-4037-87BC-6EC397E0D69B}"/>
    <cellStyle name="Normal 5 4 2 3 3 2" xfId="774" xr:uid="{90F8806D-78DE-4CB5-8E83-DB3A16BB6EB0}"/>
    <cellStyle name="Normal 5 4 2 3 3 2 2" xfId="3854" xr:uid="{A574269C-B358-443C-B3E8-1B1E69125F6F}"/>
    <cellStyle name="Normal 5 4 2 3 3 3" xfId="775" xr:uid="{592E4100-E1F6-4783-B92C-A0348EED1D0B}"/>
    <cellStyle name="Normal 5 4 2 3 3 4" xfId="776" xr:uid="{639BD30B-E470-4629-A7D4-D44F1513862D}"/>
    <cellStyle name="Normal 5 4 2 3 4" xfId="777" xr:uid="{9372A662-CEEB-4D32-9647-0FD67EB8C8D0}"/>
    <cellStyle name="Normal 5 4 2 3 4 2" xfId="3855" xr:uid="{FFABCB04-3B01-4BB3-AC10-D56A07A053BF}"/>
    <cellStyle name="Normal 5 4 2 3 5" xfId="778" xr:uid="{EA47F4CB-FE6B-4E16-A597-55FDE6B4871C}"/>
    <cellStyle name="Normal 5 4 2 3 6" xfId="779" xr:uid="{29658471-2656-40DC-B761-3C369E511D80}"/>
    <cellStyle name="Normal 5 4 2 4" xfId="780" xr:uid="{744C6407-CD4C-43FC-94D4-797B2E93B88F}"/>
    <cellStyle name="Normal 5 4 2 4 2" xfId="781" xr:uid="{BA60D727-429A-4869-98F2-271DE36D3C18}"/>
    <cellStyle name="Normal 5 4 2 4 2 2" xfId="782" xr:uid="{F7E31938-B94B-4DEE-AE78-42722D1163D7}"/>
    <cellStyle name="Normal 5 4 2 4 2 2 2" xfId="3856" xr:uid="{BA1F16F6-C30B-425D-81B0-C015567C2535}"/>
    <cellStyle name="Normal 5 4 2 4 2 2 2 2" xfId="3857" xr:uid="{916F6059-9194-435C-8475-843DDFA5757D}"/>
    <cellStyle name="Normal 5 4 2 4 2 2 3" xfId="3858" xr:uid="{8AD3CFC6-FD70-40FD-82CB-2212B5FDB88D}"/>
    <cellStyle name="Normal 5 4 2 4 2 3" xfId="783" xr:uid="{584E03E0-BEFA-41FE-9699-9540F7EC7643}"/>
    <cellStyle name="Normal 5 4 2 4 2 3 2" xfId="3859" xr:uid="{B2D8AAC7-9651-4143-859F-457D526A2D7E}"/>
    <cellStyle name="Normal 5 4 2 4 2 4" xfId="784" xr:uid="{01C2AD1B-61F9-4604-8D96-6B2F1081A794}"/>
    <cellStyle name="Normal 5 4 2 4 3" xfId="785" xr:uid="{23C1ED68-18F3-420A-8569-DC0B421089EF}"/>
    <cellStyle name="Normal 5 4 2 4 3 2" xfId="3860" xr:uid="{895271CC-EC02-4A26-B780-E19EE177781A}"/>
    <cellStyle name="Normal 5 4 2 4 3 2 2" xfId="3861" xr:uid="{D49B8B76-CE13-4710-BFBD-9EE2A6FFD596}"/>
    <cellStyle name="Normal 5 4 2 4 3 3" xfId="3862" xr:uid="{08FA7742-D216-469E-82E8-F83104EEB55F}"/>
    <cellStyle name="Normal 5 4 2 4 4" xfId="786" xr:uid="{0FDAECFC-453A-443B-B173-C55A351AFA6B}"/>
    <cellStyle name="Normal 5 4 2 4 4 2" xfId="3863" xr:uid="{FB31CD85-77AC-4B0A-AD71-18EFB6F99F0B}"/>
    <cellStyle name="Normal 5 4 2 4 5" xfId="787" xr:uid="{37B2C380-149C-4E39-8CCF-C3C73D1AF994}"/>
    <cellStyle name="Normal 5 4 2 5" xfId="788" xr:uid="{36CBB5CD-C4E2-40B8-914C-3B5700F2374E}"/>
    <cellStyle name="Normal 5 4 2 5 2" xfId="789" xr:uid="{4C232846-E26A-443F-B27A-EB2EC3553462}"/>
    <cellStyle name="Normal 5 4 2 5 2 2" xfId="3864" xr:uid="{DB5051F1-2A3A-4D7F-980F-3BA9EC994233}"/>
    <cellStyle name="Normal 5 4 2 5 2 2 2" xfId="3865" xr:uid="{68F4D68F-45A0-4E9B-A70D-C87CE41AC679}"/>
    <cellStyle name="Normal 5 4 2 5 2 3" xfId="3866" xr:uid="{BF5AC896-3AB3-4F15-AB4D-239574EF6F6A}"/>
    <cellStyle name="Normal 5 4 2 5 3" xfId="790" xr:uid="{FB62BCCE-992E-4398-9DCF-8BB4526D5383}"/>
    <cellStyle name="Normal 5 4 2 5 3 2" xfId="3867" xr:uid="{951C12DE-FDBA-4D12-AE20-EB150BA6D152}"/>
    <cellStyle name="Normal 5 4 2 5 4" xfId="791" xr:uid="{B6705931-A382-429B-A3F1-D2C6BBB9AFCD}"/>
    <cellStyle name="Normal 5 4 2 6" xfId="792" xr:uid="{98B8425B-691F-49C4-81A7-70490A8623A7}"/>
    <cellStyle name="Normal 5 4 2 6 2" xfId="793" xr:uid="{E7E9D222-16AB-4A64-A536-2631240EAF89}"/>
    <cellStyle name="Normal 5 4 2 6 2 2" xfId="3868" xr:uid="{BCFD05ED-E2DC-48B9-9E9C-4A346DE410A2}"/>
    <cellStyle name="Normal 5 4 2 6 2 3" xfId="4390" xr:uid="{92650B86-2787-4AC3-88F1-22D64BCB2184}"/>
    <cellStyle name="Normal 5 4 2 6 3" xfId="794" xr:uid="{8A13D2B9-ED97-4D82-B2BA-11E8265EA8A3}"/>
    <cellStyle name="Normal 5 4 2 6 4" xfId="795" xr:uid="{C251C0B6-D15C-4C7A-9477-B4BE05450F59}"/>
    <cellStyle name="Normal 5 4 2 6 4 2" xfId="4749" xr:uid="{F010A945-7695-435C-855F-5EA7E5FA4D0D}"/>
    <cellStyle name="Normal 5 4 2 6 4 3" xfId="4606" xr:uid="{DFC96D45-D127-47B8-9A98-E278483EE067}"/>
    <cellStyle name="Normal 5 4 2 6 4 4" xfId="4470" xr:uid="{0E4D2868-0C10-4689-9350-5CD24143B920}"/>
    <cellStyle name="Normal 5 4 2 7" xfId="796" xr:uid="{ECEA2205-1310-4756-BFD4-F7C618920E63}"/>
    <cellStyle name="Normal 5 4 2 7 2" xfId="3869" xr:uid="{E481CB19-3A3E-43F9-97FE-0B33FB07E38F}"/>
    <cellStyle name="Normal 5 4 2 8" xfId="797" xr:uid="{08C53757-F1D1-4108-97DC-61E629AC5151}"/>
    <cellStyle name="Normal 5 4 2 9" xfId="798" xr:uid="{8E9F528B-5A44-40AC-8A1F-5BC314CE1202}"/>
    <cellStyle name="Normal 5 4 3" xfId="799" xr:uid="{FB0157E9-E531-4D2D-8876-ABAF61441B3D}"/>
    <cellStyle name="Normal 5 4 3 2" xfId="800" xr:uid="{F8A39361-BE92-4583-9C37-EF8BEECB8068}"/>
    <cellStyle name="Normal 5 4 3 2 2" xfId="801" xr:uid="{AC91183E-C6D8-4E7A-9766-72B9E0F0DDF3}"/>
    <cellStyle name="Normal 5 4 3 2 2 2" xfId="802" xr:uid="{E4101826-1F76-4003-B632-B3E0F15F7191}"/>
    <cellStyle name="Normal 5 4 3 2 2 2 2" xfId="3870" xr:uid="{2F366712-68CD-47D5-BA59-A495FFB3F1A2}"/>
    <cellStyle name="Normal 5 4 3 2 2 2 2 2" xfId="3871" xr:uid="{0C3E3517-DFE2-4021-9BC9-FF1C265AB5D4}"/>
    <cellStyle name="Normal 5 4 3 2 2 2 3" xfId="3872" xr:uid="{0B9D5DF0-3988-47C4-9314-E22118E19C69}"/>
    <cellStyle name="Normal 5 4 3 2 2 3" xfId="803" xr:uid="{986F9E6C-3E89-4306-B0A7-F91B0801452E}"/>
    <cellStyle name="Normal 5 4 3 2 2 3 2" xfId="3873" xr:uid="{E6066EF1-7806-4F8A-8B41-FC59D48AD338}"/>
    <cellStyle name="Normal 5 4 3 2 2 4" xfId="804" xr:uid="{AB272DB8-32F0-4F11-BE89-752AF4E48784}"/>
    <cellStyle name="Normal 5 4 3 2 3" xfId="805" xr:uid="{11F0AEA9-49C6-4D1C-B721-C1D9F745F412}"/>
    <cellStyle name="Normal 5 4 3 2 3 2" xfId="806" xr:uid="{AA6AEACF-68CB-4F76-9384-FC9DF187491A}"/>
    <cellStyle name="Normal 5 4 3 2 3 2 2" xfId="3874" xr:uid="{F6EA665B-561A-41E7-A059-E18A748A5E3F}"/>
    <cellStyle name="Normal 5 4 3 2 3 3" xfId="807" xr:uid="{44E2BD3A-90A4-43CF-8E77-E7671A5C82AC}"/>
    <cellStyle name="Normal 5 4 3 2 3 4" xfId="808" xr:uid="{78D5C9CE-8931-4E16-B359-3E53EA0CF6EB}"/>
    <cellStyle name="Normal 5 4 3 2 4" xfId="809" xr:uid="{15924CC3-7D9F-4BB2-931F-2A06219B4AB0}"/>
    <cellStyle name="Normal 5 4 3 2 4 2" xfId="3875" xr:uid="{1100AC5F-9938-416D-94AE-05E8C871DA13}"/>
    <cellStyle name="Normal 5 4 3 2 5" xfId="810" xr:uid="{476F5332-20AC-4DC6-8B02-2277FF8439AA}"/>
    <cellStyle name="Normal 5 4 3 2 6" xfId="811" xr:uid="{222A48CA-5F31-4705-9454-65AD0EDC3236}"/>
    <cellStyle name="Normal 5 4 3 3" xfId="812" xr:uid="{4BEFEA3C-790F-4A70-A467-C7FB7449D418}"/>
    <cellStyle name="Normal 5 4 3 3 2" xfId="813" xr:uid="{329B479D-54A9-49A9-8C1B-253AD864C52A}"/>
    <cellStyle name="Normal 5 4 3 3 2 2" xfId="814" xr:uid="{74934469-6364-486C-93A0-846A9EB3AA1A}"/>
    <cellStyle name="Normal 5 4 3 3 2 2 2" xfId="3876" xr:uid="{6A4850AB-5FEA-460E-92B2-D556999FA15B}"/>
    <cellStyle name="Normal 5 4 3 3 2 2 2 2" xfId="3877" xr:uid="{587C8D78-9A3A-4916-ADB8-3A7D63A4FD4A}"/>
    <cellStyle name="Normal 5 4 3 3 2 2 3" xfId="3878" xr:uid="{ADB2F070-AB03-4F53-9441-3740209F4534}"/>
    <cellStyle name="Normal 5 4 3 3 2 3" xfId="815" xr:uid="{719F2B34-055A-4BE6-A23B-ADD249E71EBA}"/>
    <cellStyle name="Normal 5 4 3 3 2 3 2" xfId="3879" xr:uid="{A7A79908-9A1D-42C4-B446-E1D2458E3ED4}"/>
    <cellStyle name="Normal 5 4 3 3 2 4" xfId="816" xr:uid="{A6C68CB2-2BBD-43BF-BC0A-EDC35D946849}"/>
    <cellStyle name="Normal 5 4 3 3 3" xfId="817" xr:uid="{7C7D6784-CEEA-47BD-BC94-9247908DB4B6}"/>
    <cellStyle name="Normal 5 4 3 3 3 2" xfId="3880" xr:uid="{A2A268E9-5F77-47CE-9841-6441F44BB5AE}"/>
    <cellStyle name="Normal 5 4 3 3 3 2 2" xfId="3881" xr:uid="{3CDA9392-5934-417B-8BB7-9732115A89EE}"/>
    <cellStyle name="Normal 5 4 3 3 3 3" xfId="3882" xr:uid="{773F84A4-FC17-4353-B987-90482128C1BA}"/>
    <cellStyle name="Normal 5 4 3 3 4" xfId="818" xr:uid="{A51DB6B2-D56B-4197-9745-88094EBA1A0E}"/>
    <cellStyle name="Normal 5 4 3 3 4 2" xfId="3883" xr:uid="{B92BB118-CC65-45A3-B008-9D4BE4CED202}"/>
    <cellStyle name="Normal 5 4 3 3 5" xfId="819" xr:uid="{6825BAF8-A0A6-46D7-AC81-8D9495059A4B}"/>
    <cellStyle name="Normal 5 4 3 4" xfId="820" xr:uid="{72C47B77-E6A9-41F9-AF67-DB4844AC68CF}"/>
    <cellStyle name="Normal 5 4 3 4 2" xfId="821" xr:uid="{5F16D9DC-D392-44D7-8316-4719AC10C0AE}"/>
    <cellStyle name="Normal 5 4 3 4 2 2" xfId="3884" xr:uid="{99F31A4F-46E8-425C-980D-A3187F0A82DD}"/>
    <cellStyle name="Normal 5 4 3 4 2 2 2" xfId="3885" xr:uid="{6E840AAC-DF90-49C3-9409-66A79C272C8F}"/>
    <cellStyle name="Normal 5 4 3 4 2 3" xfId="3886" xr:uid="{D0843092-0AF9-4759-A044-8AFA77AF8A01}"/>
    <cellStyle name="Normal 5 4 3 4 3" xfId="822" xr:uid="{F9166FD6-82A3-4B83-9A6E-7B25B1ECBF7D}"/>
    <cellStyle name="Normal 5 4 3 4 3 2" xfId="3887" xr:uid="{7676E561-7328-4264-908A-9B78B60E9F1B}"/>
    <cellStyle name="Normal 5 4 3 4 4" xfId="823" xr:uid="{CB726C6A-B7E0-4782-B0DE-48933A3B9879}"/>
    <cellStyle name="Normal 5 4 3 5" xfId="824" xr:uid="{9B2677C1-BA59-48E4-83FB-60009FF4EF15}"/>
    <cellStyle name="Normal 5 4 3 5 2" xfId="825" xr:uid="{383EE551-63C8-4DB4-AEC4-C8C1B0D1DFF6}"/>
    <cellStyle name="Normal 5 4 3 5 2 2" xfId="3888" xr:uid="{1A0BF54A-ABE4-4259-B8B4-46F2BBCFDB46}"/>
    <cellStyle name="Normal 5 4 3 5 3" xfId="826" xr:uid="{A79F90B4-F08C-4340-A348-328E7273E28B}"/>
    <cellStyle name="Normal 5 4 3 5 4" xfId="827" xr:uid="{6A8E3925-1B5E-4AE4-BE81-8DC2D7243967}"/>
    <cellStyle name="Normal 5 4 3 6" xfId="828" xr:uid="{F8AA3298-5E1C-4C38-8CA9-CE2D9838F09F}"/>
    <cellStyle name="Normal 5 4 3 6 2" xfId="3889" xr:uid="{1734DDD8-0398-4989-9ECD-602A5ACF90BC}"/>
    <cellStyle name="Normal 5 4 3 7" xfId="829" xr:uid="{201900D6-E153-4511-9E26-2D674A0B88A5}"/>
    <cellStyle name="Normal 5 4 3 8" xfId="830" xr:uid="{FDF58837-73B9-472E-9EBC-F87950994D9D}"/>
    <cellStyle name="Normal 5 4 4" xfId="831" xr:uid="{FA14AD47-2400-4FDB-8C4A-405CE01C95B7}"/>
    <cellStyle name="Normal 5 4 4 2" xfId="832" xr:uid="{A77EC823-1B7A-4B12-B9E5-55A1F85B2294}"/>
    <cellStyle name="Normal 5 4 4 2 2" xfId="833" xr:uid="{AFEF3DD2-4EE8-49C6-9DE5-4E4C5DB0BC3F}"/>
    <cellStyle name="Normal 5 4 4 2 2 2" xfId="834" xr:uid="{BE568F38-61A8-4D1F-918D-F11C2D919304}"/>
    <cellStyle name="Normal 5 4 4 2 2 2 2" xfId="3890" xr:uid="{F9938E95-970B-41BC-A827-48062E35BBEB}"/>
    <cellStyle name="Normal 5 4 4 2 2 3" xfId="835" xr:uid="{A1AB22C6-9029-4B24-B1A1-778B20D0F0AB}"/>
    <cellStyle name="Normal 5 4 4 2 2 4" xfId="836" xr:uid="{995B21B4-C10D-43D2-A1A9-3F8451F40A29}"/>
    <cellStyle name="Normal 5 4 4 2 3" xfId="837" xr:uid="{08E62A5C-2782-4A30-8D3C-C22C6A16DCBB}"/>
    <cellStyle name="Normal 5 4 4 2 3 2" xfId="3891" xr:uid="{F1A33300-D5CB-43F1-AAFA-88DB77BE0A27}"/>
    <cellStyle name="Normal 5 4 4 2 4" xfId="838" xr:uid="{235FA4AB-4CB2-4E2E-87E3-24E1E15E809E}"/>
    <cellStyle name="Normal 5 4 4 2 5" xfId="839" xr:uid="{BBB52200-0D42-46C5-AEB0-B373EC5F7305}"/>
    <cellStyle name="Normal 5 4 4 3" xfId="840" xr:uid="{18423E0A-A297-4CCB-B62F-92495630DCCF}"/>
    <cellStyle name="Normal 5 4 4 3 2" xfId="841" xr:uid="{9008E9E1-20B5-4CB1-BC01-607AFD680B00}"/>
    <cellStyle name="Normal 5 4 4 3 2 2" xfId="3892" xr:uid="{77BB7009-6860-4615-BA91-916903538271}"/>
    <cellStyle name="Normal 5 4 4 3 3" xfId="842" xr:uid="{319A4AB5-ECFC-4296-A415-E2ADA65F824C}"/>
    <cellStyle name="Normal 5 4 4 3 4" xfId="843" xr:uid="{E55F7FA3-191B-4BB4-BCE0-4A4CEEF12B80}"/>
    <cellStyle name="Normal 5 4 4 4" xfId="844" xr:uid="{5D315442-DEC0-4169-966A-D99145FEAD9C}"/>
    <cellStyle name="Normal 5 4 4 4 2" xfId="845" xr:uid="{1D50FD7B-F249-431E-9051-A216CD33E1C1}"/>
    <cellStyle name="Normal 5 4 4 4 3" xfId="846" xr:uid="{7CB1A296-08FA-4286-8BFF-7170766E2A90}"/>
    <cellStyle name="Normal 5 4 4 4 4" xfId="847" xr:uid="{8BE8BE0D-2AB8-4BB9-BA2E-247E7F760126}"/>
    <cellStyle name="Normal 5 4 4 5" xfId="848" xr:uid="{CA5AD392-61D7-4CDC-B578-6BD32C1EE6C6}"/>
    <cellStyle name="Normal 5 4 4 6" xfId="849" xr:uid="{00F7F150-E750-49C4-94E2-AA1969AE468D}"/>
    <cellStyle name="Normal 5 4 4 7" xfId="850" xr:uid="{1C51CC70-30B8-4D5F-96DE-1829083D0442}"/>
    <cellStyle name="Normal 5 4 5" xfId="851" xr:uid="{A15C984C-D211-4CD6-AF71-32ABEECC53DB}"/>
    <cellStyle name="Normal 5 4 5 2" xfId="852" xr:uid="{B32E69A0-23AC-4F4F-AD84-BE4E4967713F}"/>
    <cellStyle name="Normal 5 4 5 2 2" xfId="853" xr:uid="{6E99474A-37BB-4E6B-A806-9CE078E1C2DC}"/>
    <cellStyle name="Normal 5 4 5 2 2 2" xfId="3893" xr:uid="{BEF97A78-6E4F-454B-AE06-4C4A2232EC76}"/>
    <cellStyle name="Normal 5 4 5 2 2 2 2" xfId="3894" xr:uid="{9F488035-ABB4-437B-B6FF-7FC6AB0151F8}"/>
    <cellStyle name="Normal 5 4 5 2 2 3" xfId="3895" xr:uid="{7DF027AE-87F3-4C96-94A7-503759392173}"/>
    <cellStyle name="Normal 5 4 5 2 3" xfId="854" xr:uid="{2163E64D-86BD-48A2-B05D-129D743CE1C4}"/>
    <cellStyle name="Normal 5 4 5 2 3 2" xfId="3896" xr:uid="{BEBCCB21-87B5-4BA6-AFDD-8B9213FE2DEE}"/>
    <cellStyle name="Normal 5 4 5 2 4" xfId="855" xr:uid="{954F84E7-608A-490E-ABBB-2E88C4122474}"/>
    <cellStyle name="Normal 5 4 5 3" xfId="856" xr:uid="{7CA08223-EF97-4CA8-B217-CE0A57B0C240}"/>
    <cellStyle name="Normal 5 4 5 3 2" xfId="857" xr:uid="{4F432382-719D-42E2-8496-F190E0AA4B2C}"/>
    <cellStyle name="Normal 5 4 5 3 2 2" xfId="3897" xr:uid="{F8BB5F8D-2150-43C9-A380-DEA0B2718C56}"/>
    <cellStyle name="Normal 5 4 5 3 3" xfId="858" xr:uid="{D83F7A33-CF9A-46A6-984D-774FA5B5CE9D}"/>
    <cellStyle name="Normal 5 4 5 3 4" xfId="859" xr:uid="{BB2207B9-8B73-4DD8-BE91-F02522E8A983}"/>
    <cellStyle name="Normal 5 4 5 4" xfId="860" xr:uid="{CC42B0A7-444C-4FC8-AA28-043A8E471540}"/>
    <cellStyle name="Normal 5 4 5 4 2" xfId="3898" xr:uid="{5B8DF33D-C402-44EF-ADE9-E14146FD4BDE}"/>
    <cellStyle name="Normal 5 4 5 5" xfId="861" xr:uid="{B0988B24-2A57-482F-9661-F7D4A3742A55}"/>
    <cellStyle name="Normal 5 4 5 6" xfId="862" xr:uid="{0AF0FE93-E2AE-4F7A-8849-743781B3F4BF}"/>
    <cellStyle name="Normal 5 4 6" xfId="863" xr:uid="{D656DEC4-CE48-4B9F-9BBA-1020C4AB3A3B}"/>
    <cellStyle name="Normal 5 4 6 2" xfId="864" xr:uid="{583C9CAA-C8DB-4442-89B1-6DB9207A8813}"/>
    <cellStyle name="Normal 5 4 6 2 2" xfId="865" xr:uid="{5E7D9612-A089-4856-A87F-9229778EE1A3}"/>
    <cellStyle name="Normal 5 4 6 2 2 2" xfId="3899" xr:uid="{BEF827F2-0BFA-45C0-8291-3CD9AB2D301D}"/>
    <cellStyle name="Normal 5 4 6 2 3" xfId="866" xr:uid="{A37D3B3B-9672-496F-8E09-509D8681518B}"/>
    <cellStyle name="Normal 5 4 6 2 4" xfId="867" xr:uid="{C1AB543D-E086-43C5-BA6B-BCBB98BB9F3B}"/>
    <cellStyle name="Normal 5 4 6 3" xfId="868" xr:uid="{37E9A933-6708-4437-88AA-0DD0041A669F}"/>
    <cellStyle name="Normal 5 4 6 3 2" xfId="3900" xr:uid="{EB05253F-B7B8-478D-8665-F6A1D0F9E364}"/>
    <cellStyle name="Normal 5 4 6 4" xfId="869" xr:uid="{2521822A-A5DA-4812-A0B7-DDE5EDC456A5}"/>
    <cellStyle name="Normal 5 4 6 5" xfId="870" xr:uid="{ACFFF797-453E-43B7-8929-54451E0D5B6B}"/>
    <cellStyle name="Normal 5 4 7" xfId="871" xr:uid="{02CE2017-A202-4267-8BC2-843025298A0C}"/>
    <cellStyle name="Normal 5 4 7 2" xfId="872" xr:uid="{D5C06A7E-9F93-41BE-80FD-8E3C7FFC544F}"/>
    <cellStyle name="Normal 5 4 7 2 2" xfId="3901" xr:uid="{FAD868C5-38D6-4091-AFF0-2FE06CB776C8}"/>
    <cellStyle name="Normal 5 4 7 2 3" xfId="4389" xr:uid="{35DBB300-F79E-419C-AE53-207E5C3E50C5}"/>
    <cellStyle name="Normal 5 4 7 3" xfId="873" xr:uid="{2E48F283-360A-4CCA-9D74-19D86520939A}"/>
    <cellStyle name="Normal 5 4 7 4" xfId="874" xr:uid="{54341DB5-8E5F-4214-918E-535BAABFFA1E}"/>
    <cellStyle name="Normal 5 4 7 4 2" xfId="4748" xr:uid="{E30DFADC-41A5-4BE5-B660-852D8A898A1D}"/>
    <cellStyle name="Normal 5 4 7 4 3" xfId="4607" xr:uid="{0DC6B84A-1547-4346-9D5D-AD1831D7D120}"/>
    <cellStyle name="Normal 5 4 7 4 4" xfId="4469" xr:uid="{878D995C-46A0-4B39-8CB3-E25DDFF56F2E}"/>
    <cellStyle name="Normal 5 4 8" xfId="875" xr:uid="{8CA0D7F0-8F43-4099-8ED7-A1125C6750C1}"/>
    <cellStyle name="Normal 5 4 8 2" xfId="876" xr:uid="{EDF4CF78-CE24-48E6-9512-C8C665CAB6D1}"/>
    <cellStyle name="Normal 5 4 8 3" xfId="877" xr:uid="{264AD6D1-30D8-4190-8533-B7B769979B1F}"/>
    <cellStyle name="Normal 5 4 8 4" xfId="878" xr:uid="{4B66AC52-47A9-49AD-A9EF-7A04AF77CD4F}"/>
    <cellStyle name="Normal 5 4 9" xfId="879" xr:uid="{771A9554-479C-4CA2-85E5-707926029A82}"/>
    <cellStyle name="Normal 5 5" xfId="880" xr:uid="{39CFBD31-5580-46DD-A17C-16629708F44C}"/>
    <cellStyle name="Normal 5 5 10" xfId="881" xr:uid="{28ADC196-3257-4143-BA89-CE50037A519B}"/>
    <cellStyle name="Normal 5 5 11" xfId="882" xr:uid="{2E89B3BF-26B8-41DE-B8EA-98479004903C}"/>
    <cellStyle name="Normal 5 5 2" xfId="883" xr:uid="{2D9E3823-67F1-4A22-BDD9-702B22767640}"/>
    <cellStyle name="Normal 5 5 2 2" xfId="884" xr:uid="{4EAB0300-CE13-449A-8169-F19D84A2E01C}"/>
    <cellStyle name="Normal 5 5 2 2 2" xfId="885" xr:uid="{C6E7D691-DFEC-4D3B-87B3-D22651BEA549}"/>
    <cellStyle name="Normal 5 5 2 2 2 2" xfId="886" xr:uid="{266471D4-3F5B-40A2-8DC7-CAE92CAA29B3}"/>
    <cellStyle name="Normal 5 5 2 2 2 2 2" xfId="887" xr:uid="{A4482D29-7027-4498-84A5-25CBE6383D75}"/>
    <cellStyle name="Normal 5 5 2 2 2 2 2 2" xfId="3902" xr:uid="{C8FFF0DA-43E4-438C-8935-21F647CEF746}"/>
    <cellStyle name="Normal 5 5 2 2 2 2 3" xfId="888" xr:uid="{BC8D733C-F93A-4E2F-8FA4-22ED93C5E621}"/>
    <cellStyle name="Normal 5 5 2 2 2 2 4" xfId="889" xr:uid="{5DD84A8E-F5E3-495D-A3ED-E7CEFE032189}"/>
    <cellStyle name="Normal 5 5 2 2 2 3" xfId="890" xr:uid="{1E2A633A-7BBF-4E84-91BB-C456BE65DF9A}"/>
    <cellStyle name="Normal 5 5 2 2 2 3 2" xfId="891" xr:uid="{D0653E3F-259D-4A7C-8C19-C8BABA1238EE}"/>
    <cellStyle name="Normal 5 5 2 2 2 3 3" xfId="892" xr:uid="{C6F48975-7A88-4878-8803-5A2BDB31D657}"/>
    <cellStyle name="Normal 5 5 2 2 2 3 4" xfId="893" xr:uid="{13CFF46C-5C7E-4A1A-B988-754368F87B97}"/>
    <cellStyle name="Normal 5 5 2 2 2 4" xfId="894" xr:uid="{6169D6C7-B22C-4B58-B335-E62769E0AF52}"/>
    <cellStyle name="Normal 5 5 2 2 2 5" xfId="895" xr:uid="{3B4B4BB2-19C5-461B-A9A6-B22A7F4FC08C}"/>
    <cellStyle name="Normal 5 5 2 2 2 6" xfId="896" xr:uid="{B62FD49E-16BA-4BDB-854B-5F644DC4BA64}"/>
    <cellStyle name="Normal 5 5 2 2 3" xfId="897" xr:uid="{660895E7-16B0-4E6D-B281-931BEC7A4AA2}"/>
    <cellStyle name="Normal 5 5 2 2 3 2" xfId="898" xr:uid="{2DD0245A-9762-442F-9A2E-7251CE89A5DD}"/>
    <cellStyle name="Normal 5 5 2 2 3 2 2" xfId="899" xr:uid="{5C3D3A68-D048-42D6-A3F7-A1B2D3BE6126}"/>
    <cellStyle name="Normal 5 5 2 2 3 2 3" xfId="900" xr:uid="{4AF1163B-9C4A-4B19-A31F-BF4B2FA1F950}"/>
    <cellStyle name="Normal 5 5 2 2 3 2 4" xfId="901" xr:uid="{8F817C4A-4DA0-4FE1-BCF3-1C1CD8C7DF59}"/>
    <cellStyle name="Normal 5 5 2 2 3 3" xfId="902" xr:uid="{B25A0066-DF2B-48AF-8E2C-3360C2055B62}"/>
    <cellStyle name="Normal 5 5 2 2 3 4" xfId="903" xr:uid="{9BAFD129-DBBE-48FC-8C01-F749B9D760AB}"/>
    <cellStyle name="Normal 5 5 2 2 3 5" xfId="904" xr:uid="{9D58531D-8B03-4986-85F5-974C74B638E4}"/>
    <cellStyle name="Normal 5 5 2 2 4" xfId="905" xr:uid="{904F4F3C-0AC9-466F-8C10-B43D5746BB33}"/>
    <cellStyle name="Normal 5 5 2 2 4 2" xfId="906" xr:uid="{4A5636B7-ECAF-46EC-AD6F-463958B8EDD6}"/>
    <cellStyle name="Normal 5 5 2 2 4 3" xfId="907" xr:uid="{FFBF3B8D-E1B3-4AD5-B95E-58E6D03A5784}"/>
    <cellStyle name="Normal 5 5 2 2 4 4" xfId="908" xr:uid="{BCB374BF-9FB3-458C-A949-8115E8B8233D}"/>
    <cellStyle name="Normal 5 5 2 2 5" xfId="909" xr:uid="{F10EB7A3-E632-4F50-BD7B-A9A93EDB4220}"/>
    <cellStyle name="Normal 5 5 2 2 5 2" xfId="910" xr:uid="{95746DBB-B905-49B4-A084-7EF1FA41D747}"/>
    <cellStyle name="Normal 5 5 2 2 5 3" xfId="911" xr:uid="{022D810A-E2F4-42BE-929C-99E21D0754E8}"/>
    <cellStyle name="Normal 5 5 2 2 5 4" xfId="912" xr:uid="{267BD820-B304-4F07-9A55-0CFBC1C56B8F}"/>
    <cellStyle name="Normal 5 5 2 2 6" xfId="913" xr:uid="{D3A4EA1C-EC7C-47B1-8191-2009BA378945}"/>
    <cellStyle name="Normal 5 5 2 2 7" xfId="914" xr:uid="{1C9032CD-DCF0-4185-8F7A-FB27069C7954}"/>
    <cellStyle name="Normal 5 5 2 2 8" xfId="915" xr:uid="{FCF3F717-0A0E-4034-96A5-C38DE7D7FBE4}"/>
    <cellStyle name="Normal 5 5 2 3" xfId="916" xr:uid="{74A87658-8B13-4FF9-931A-F96B2EA62D45}"/>
    <cellStyle name="Normal 5 5 2 3 2" xfId="917" xr:uid="{93896379-B95C-4AE1-B9EE-B537631340C8}"/>
    <cellStyle name="Normal 5 5 2 3 2 2" xfId="918" xr:uid="{262CD525-E6C9-4135-BAF2-C9105873595F}"/>
    <cellStyle name="Normal 5 5 2 3 2 2 2" xfId="3903" xr:uid="{2B6D2F16-CE4F-4F99-8711-622D7FA40A5A}"/>
    <cellStyle name="Normal 5 5 2 3 2 2 2 2" xfId="3904" xr:uid="{B846C4F3-283A-470D-A6DC-CE08DFCB1113}"/>
    <cellStyle name="Normal 5 5 2 3 2 2 3" xfId="3905" xr:uid="{0D751B8D-86EF-4858-9D17-385DF528C7D4}"/>
    <cellStyle name="Normal 5 5 2 3 2 3" xfId="919" xr:uid="{B8EE6132-C632-46D0-9087-88ABB6AFE787}"/>
    <cellStyle name="Normal 5 5 2 3 2 3 2" xfId="3906" xr:uid="{5D1620A7-379F-4F37-BC7F-32363973BF62}"/>
    <cellStyle name="Normal 5 5 2 3 2 4" xfId="920" xr:uid="{98211295-E107-46AA-BE29-5721CA4499A2}"/>
    <cellStyle name="Normal 5 5 2 3 3" xfId="921" xr:uid="{61084D2F-C2EA-457E-8F3B-980656338CA2}"/>
    <cellStyle name="Normal 5 5 2 3 3 2" xfId="922" xr:uid="{78A99F36-D8B5-46DA-9733-899F3C0C0D48}"/>
    <cellStyle name="Normal 5 5 2 3 3 2 2" xfId="3907" xr:uid="{F541037E-0830-4F1D-8E45-B2C8CC7CDB92}"/>
    <cellStyle name="Normal 5 5 2 3 3 3" xfId="923" xr:uid="{384E5002-992F-4AE6-AA7F-F18828F36D80}"/>
    <cellStyle name="Normal 5 5 2 3 3 4" xfId="924" xr:uid="{A06CB4DB-F45B-483C-A9D6-9C9B719A9A23}"/>
    <cellStyle name="Normal 5 5 2 3 4" xfId="925" xr:uid="{7B2CF353-BDF8-43C1-8DBC-252B3288B81F}"/>
    <cellStyle name="Normal 5 5 2 3 4 2" xfId="3908" xr:uid="{76398FE8-8CF8-4442-A3D0-87DEB86B304C}"/>
    <cellStyle name="Normal 5 5 2 3 5" xfId="926" xr:uid="{7E928F27-5DE4-493F-80AC-48D2931A4D05}"/>
    <cellStyle name="Normal 5 5 2 3 6" xfId="927" xr:uid="{CF7CDF1C-C560-4965-9B6F-91A9A0DA6022}"/>
    <cellStyle name="Normal 5 5 2 4" xfId="928" xr:uid="{452A9F4A-A53F-4430-9942-5D7353BD98BE}"/>
    <cellStyle name="Normal 5 5 2 4 2" xfId="929" xr:uid="{0F41E57E-384D-41A2-A2E0-E09CCE653127}"/>
    <cellStyle name="Normal 5 5 2 4 2 2" xfId="930" xr:uid="{C8EB59E5-0D01-4C3A-B6ED-6CE54196736E}"/>
    <cellStyle name="Normal 5 5 2 4 2 2 2" xfId="3909" xr:uid="{EF41B4A7-AE60-4BCD-AEDB-9136AD4C7A09}"/>
    <cellStyle name="Normal 5 5 2 4 2 3" xfId="931" xr:uid="{0328D6F7-F911-466D-A3E0-1878CE3844EA}"/>
    <cellStyle name="Normal 5 5 2 4 2 4" xfId="932" xr:uid="{C6569422-6C6F-43BE-ABE7-C4FB66B5B597}"/>
    <cellStyle name="Normal 5 5 2 4 3" xfId="933" xr:uid="{F35D3B86-2DCA-42A5-8884-30017B0AA8C5}"/>
    <cellStyle name="Normal 5 5 2 4 3 2" xfId="3910" xr:uid="{5B9FB262-A353-48BD-A198-9F3807B25BE2}"/>
    <cellStyle name="Normal 5 5 2 4 4" xfId="934" xr:uid="{CF192B15-0899-46BC-9481-5315C74E2034}"/>
    <cellStyle name="Normal 5 5 2 4 5" xfId="935" xr:uid="{06E57DE9-D87F-4AE4-9AE2-719B2A44B2CD}"/>
    <cellStyle name="Normal 5 5 2 5" xfId="936" xr:uid="{E8A80EE6-B348-4B18-9BBA-55EFB7D0A08B}"/>
    <cellStyle name="Normal 5 5 2 5 2" xfId="937" xr:uid="{9AE4B6AB-9F8C-41D6-B1E7-39CA6EAC21F9}"/>
    <cellStyle name="Normal 5 5 2 5 2 2" xfId="3911" xr:uid="{5A081111-AFF7-4D6C-9873-D3458A8378E0}"/>
    <cellStyle name="Normal 5 5 2 5 3" xfId="938" xr:uid="{82A45DA5-97BC-41A0-B6FA-6444F6A56FB4}"/>
    <cellStyle name="Normal 5 5 2 5 4" xfId="939" xr:uid="{B66CD10B-5B86-4487-A917-6F1BA4BA82F9}"/>
    <cellStyle name="Normal 5 5 2 6" xfId="940" xr:uid="{FE310CA7-5056-4756-B503-32613A8020DE}"/>
    <cellStyle name="Normal 5 5 2 6 2" xfId="941" xr:uid="{75300073-2066-4525-B540-9F92B0C26F50}"/>
    <cellStyle name="Normal 5 5 2 6 3" xfId="942" xr:uid="{47F27E49-2A13-41B6-9785-77BC2C97984E}"/>
    <cellStyle name="Normal 5 5 2 6 4" xfId="943" xr:uid="{242ED246-1295-49ED-8B19-54EAF4CE9D23}"/>
    <cellStyle name="Normal 5 5 2 7" xfId="944" xr:uid="{1F83E6E5-FFA7-4951-94FA-C1AE5426F030}"/>
    <cellStyle name="Normal 5 5 2 8" xfId="945" xr:uid="{25EDBF05-6D96-418C-98E7-62E2098363AE}"/>
    <cellStyle name="Normal 5 5 2 9" xfId="946" xr:uid="{D8B59C2B-B6D5-4B4F-B464-6DD5957897A3}"/>
    <cellStyle name="Normal 5 5 3" xfId="947" xr:uid="{7022068D-806D-4654-B8FC-A8D6315B5C2F}"/>
    <cellStyle name="Normal 5 5 3 2" xfId="948" xr:uid="{410F79B1-63A6-4A82-920F-14984D97237B}"/>
    <cellStyle name="Normal 5 5 3 2 2" xfId="949" xr:uid="{865E1B78-20B1-440A-AA03-35F4BEE0DD30}"/>
    <cellStyle name="Normal 5 5 3 2 2 2" xfId="950" xr:uid="{AD8753DE-2AA6-40C9-9C71-82BDE57BB746}"/>
    <cellStyle name="Normal 5 5 3 2 2 2 2" xfId="3912" xr:uid="{470ECC6C-9085-45C3-BC24-E0F02C899109}"/>
    <cellStyle name="Normal 5 5 3 2 2 2 2 2" xfId="4639" xr:uid="{50F155A3-4E01-4FD2-9B2E-926188F754B1}"/>
    <cellStyle name="Normal 5 5 3 2 2 2 3" xfId="4640" xr:uid="{BE0D7087-2627-4444-A3E8-5209FD787AAD}"/>
    <cellStyle name="Normal 5 5 3 2 2 3" xfId="951" xr:uid="{92EDC62E-3707-455C-A692-C2D1453F5B16}"/>
    <cellStyle name="Normal 5 5 3 2 2 3 2" xfId="4641" xr:uid="{E0FB8C04-0C05-4E7E-A8E2-393DA6F01D80}"/>
    <cellStyle name="Normal 5 5 3 2 2 4" xfId="952" xr:uid="{DF7D55A3-049D-4E3A-82F2-30909CEF32B7}"/>
    <cellStyle name="Normal 5 5 3 2 3" xfId="953" xr:uid="{E694F4D6-8468-4637-8AE3-B99C7E9AEA7A}"/>
    <cellStyle name="Normal 5 5 3 2 3 2" xfId="954" xr:uid="{F9481C2F-EEDF-4D2C-A9B7-DB09AB334808}"/>
    <cellStyle name="Normal 5 5 3 2 3 2 2" xfId="4642" xr:uid="{6699D435-4913-4A37-90D3-918B4AF1C2A0}"/>
    <cellStyle name="Normal 5 5 3 2 3 3" xfId="955" xr:uid="{0D4E52F5-175D-414D-969E-14381C6B16CA}"/>
    <cellStyle name="Normal 5 5 3 2 3 4" xfId="956" xr:uid="{EA4D2240-EA5B-43D1-A75F-B7998516AA5B}"/>
    <cellStyle name="Normal 5 5 3 2 4" xfId="957" xr:uid="{C1DDB994-8A99-430C-80F6-A34634741DB1}"/>
    <cellStyle name="Normal 5 5 3 2 4 2" xfId="4643" xr:uid="{4D6DC53E-4B7F-4FF5-9FCD-349B9E50BA41}"/>
    <cellStyle name="Normal 5 5 3 2 5" xfId="958" xr:uid="{A7AC02CD-644F-4C99-AD2E-402A44BC79EB}"/>
    <cellStyle name="Normal 5 5 3 2 6" xfId="959" xr:uid="{BA016BA4-3B92-4167-A6C5-255CD769A10F}"/>
    <cellStyle name="Normal 5 5 3 3" xfId="960" xr:uid="{EAF3A9DA-5F93-488C-8349-D1DA0D9ACA9A}"/>
    <cellStyle name="Normal 5 5 3 3 2" xfId="961" xr:uid="{F52D815F-DB36-4DDF-9529-BA8C07655880}"/>
    <cellStyle name="Normal 5 5 3 3 2 2" xfId="962" xr:uid="{A404E6DD-6E5F-41D6-9C2F-9D57B559BC20}"/>
    <cellStyle name="Normal 5 5 3 3 2 2 2" xfId="4644" xr:uid="{A05357DC-E6CF-4C94-BA3A-9970B05DF65B}"/>
    <cellStyle name="Normal 5 5 3 3 2 3" xfId="963" xr:uid="{84F0BA37-DE4E-476A-A7AA-24321CF34F41}"/>
    <cellStyle name="Normal 5 5 3 3 2 4" xfId="964" xr:uid="{298A1AE4-0304-432D-9E2D-200C2D119A4D}"/>
    <cellStyle name="Normal 5 5 3 3 3" xfId="965" xr:uid="{1339E258-C493-44C7-8E24-DDBF674A94DA}"/>
    <cellStyle name="Normal 5 5 3 3 3 2" xfId="4645" xr:uid="{2FC92971-7789-4315-8A40-4137940A02BA}"/>
    <cellStyle name="Normal 5 5 3 3 4" xfId="966" xr:uid="{3C7660D0-4068-4DA1-AD15-E629B4D3C81E}"/>
    <cellStyle name="Normal 5 5 3 3 5" xfId="967" xr:uid="{1817E4C5-A170-40DF-9A5E-E6EF5D9A481F}"/>
    <cellStyle name="Normal 5 5 3 4" xfId="968" xr:uid="{4EBEF04F-1EC8-446E-976B-E7314CA2FA1E}"/>
    <cellStyle name="Normal 5 5 3 4 2" xfId="969" xr:uid="{3CF2B739-9A3C-4185-8B31-288F26E9DEF2}"/>
    <cellStyle name="Normal 5 5 3 4 2 2" xfId="4646" xr:uid="{6BDC5145-8F39-40B4-857F-FC6A4E0116FA}"/>
    <cellStyle name="Normal 5 5 3 4 3" xfId="970" xr:uid="{4C82E28F-4266-4F39-BF46-393E9C84AFF4}"/>
    <cellStyle name="Normal 5 5 3 4 4" xfId="971" xr:uid="{171FF9E4-5CFF-4549-9F4B-7ECCB3E5FF4F}"/>
    <cellStyle name="Normal 5 5 3 5" xfId="972" xr:uid="{1CACD7E5-32B3-421A-ACF9-44C6C283E543}"/>
    <cellStyle name="Normal 5 5 3 5 2" xfId="973" xr:uid="{98577DB2-F282-460B-91A9-43D4CDE46780}"/>
    <cellStyle name="Normal 5 5 3 5 3" xfId="974" xr:uid="{49061BB1-351F-415C-BCE9-52CF9D7E013E}"/>
    <cellStyle name="Normal 5 5 3 5 4" xfId="975" xr:uid="{D37E1075-F1B4-4A31-B191-E0CFA6840775}"/>
    <cellStyle name="Normal 5 5 3 6" xfId="976" xr:uid="{9E44E7DB-4F13-42BB-AA7C-7ED316895BE7}"/>
    <cellStyle name="Normal 5 5 3 7" xfId="977" xr:uid="{1FD1B345-D47B-4CAE-91EB-87C7493B3CA5}"/>
    <cellStyle name="Normal 5 5 3 8" xfId="978" xr:uid="{5503288C-A6DA-4501-BCA8-5840B3FF876B}"/>
    <cellStyle name="Normal 5 5 4" xfId="979" xr:uid="{5D480EDB-ADBC-4D1E-B1D8-273E4FB57E0E}"/>
    <cellStyle name="Normal 5 5 4 2" xfId="980" xr:uid="{85D35AF1-2BED-4A8A-9A52-938BFA6D0664}"/>
    <cellStyle name="Normal 5 5 4 2 2" xfId="981" xr:uid="{4FF4ACB8-AAA2-494A-A7E7-27B45E3F8133}"/>
    <cellStyle name="Normal 5 5 4 2 2 2" xfId="982" xr:uid="{56F378AC-96BC-4F17-82AE-9271709AB83E}"/>
    <cellStyle name="Normal 5 5 4 2 2 2 2" xfId="3913" xr:uid="{8B7E3DA0-2C77-40D9-ABB7-9303D4D56692}"/>
    <cellStyle name="Normal 5 5 4 2 2 3" xfId="983" xr:uid="{E82E25FA-E6BD-4ED2-90F1-EAA73C651411}"/>
    <cellStyle name="Normal 5 5 4 2 2 4" xfId="984" xr:uid="{33964582-27BC-4DE8-A523-277CCA99F60D}"/>
    <cellStyle name="Normal 5 5 4 2 3" xfId="985" xr:uid="{96A4B0DE-DD31-4745-BB2B-49F3BBCEA48D}"/>
    <cellStyle name="Normal 5 5 4 2 3 2" xfId="3914" xr:uid="{6F9DA581-AFFF-46CC-94DD-2EAF388281B7}"/>
    <cellStyle name="Normal 5 5 4 2 4" xfId="986" xr:uid="{FA7A8805-EB91-4DBE-B224-C4B967D3B14B}"/>
    <cellStyle name="Normal 5 5 4 2 5" xfId="987" xr:uid="{995E5AC6-6173-4C1E-9B43-0A98D378FB16}"/>
    <cellStyle name="Normal 5 5 4 3" xfId="988" xr:uid="{2797B42F-67AF-46DC-907B-F4A9FF78EDEB}"/>
    <cellStyle name="Normal 5 5 4 3 2" xfId="989" xr:uid="{0C6DA880-572B-43C9-9034-A351BCD93BB3}"/>
    <cellStyle name="Normal 5 5 4 3 2 2" xfId="3915" xr:uid="{DC19C41A-7AB1-4D8E-A90C-C77473687132}"/>
    <cellStyle name="Normal 5 5 4 3 3" xfId="990" xr:uid="{1949AAA0-2E7F-4011-BF8C-7B2D5FBF9C27}"/>
    <cellStyle name="Normal 5 5 4 3 4" xfId="991" xr:uid="{588A2EBD-09E7-4AD4-9FA5-9D998E978DCB}"/>
    <cellStyle name="Normal 5 5 4 4" xfId="992" xr:uid="{3B112EE8-3B4C-4246-A7C5-7EA09B576CD9}"/>
    <cellStyle name="Normal 5 5 4 4 2" xfId="993" xr:uid="{6817EBAA-512E-41A8-AFC6-B6735549422E}"/>
    <cellStyle name="Normal 5 5 4 4 3" xfId="994" xr:uid="{1F6363F8-F629-4591-AA78-58FB79388030}"/>
    <cellStyle name="Normal 5 5 4 4 4" xfId="995" xr:uid="{38DF2073-A12D-4CCF-9EEB-7715D063B47B}"/>
    <cellStyle name="Normal 5 5 4 5" xfId="996" xr:uid="{01DB06AC-DAD5-4869-880C-25F94C0CA24B}"/>
    <cellStyle name="Normal 5 5 4 6" xfId="997" xr:uid="{ADB42142-F636-4490-BFA8-A84EC5155FF4}"/>
    <cellStyle name="Normal 5 5 4 7" xfId="998" xr:uid="{DEA6132D-0F3D-4034-87FC-A8E7825AB18B}"/>
    <cellStyle name="Normal 5 5 5" xfId="999" xr:uid="{D4BC7641-82E9-499A-A4A1-90D3704C9D91}"/>
    <cellStyle name="Normal 5 5 5 2" xfId="1000" xr:uid="{533C1630-97AC-480B-9F2E-31DA16D0C9B3}"/>
    <cellStyle name="Normal 5 5 5 2 2" xfId="1001" xr:uid="{AD0FBC7E-2A03-4201-B2EF-F6FD942B9328}"/>
    <cellStyle name="Normal 5 5 5 2 2 2" xfId="3916" xr:uid="{8F3392FC-A6A0-48ED-8436-3DD727D6B308}"/>
    <cellStyle name="Normal 5 5 5 2 3" xfId="1002" xr:uid="{E134FBD0-AE4A-4E85-9D18-70D8F64DD73F}"/>
    <cellStyle name="Normal 5 5 5 2 4" xfId="1003" xr:uid="{54C99606-215D-429E-8570-E1E525B2E243}"/>
    <cellStyle name="Normal 5 5 5 3" xfId="1004" xr:uid="{A5D02B71-FB41-4A7F-98E3-84FFD79F2D8E}"/>
    <cellStyle name="Normal 5 5 5 3 2" xfId="1005" xr:uid="{59B3C69D-78BC-4675-BA7F-F072C04958CF}"/>
    <cellStyle name="Normal 5 5 5 3 3" xfId="1006" xr:uid="{FCF7240C-9F99-4C3F-B3D3-24923A03BC25}"/>
    <cellStyle name="Normal 5 5 5 3 4" xfId="1007" xr:uid="{8A382CD1-B408-4A58-80E0-EF77EB45B413}"/>
    <cellStyle name="Normal 5 5 5 4" xfId="1008" xr:uid="{4EF81DA9-3BCB-4645-9FA8-B6EA1E133564}"/>
    <cellStyle name="Normal 5 5 5 5" xfId="1009" xr:uid="{2922F80E-C94C-490F-BC40-D0B4F1A0F5DB}"/>
    <cellStyle name="Normal 5 5 5 6" xfId="1010" xr:uid="{AAF95B16-7D05-4D8F-B99B-1765C47C6E8D}"/>
    <cellStyle name="Normal 5 5 6" xfId="1011" xr:uid="{0C374DBD-D538-4174-8E24-F5D581CF739E}"/>
    <cellStyle name="Normal 5 5 6 2" xfId="1012" xr:uid="{AF524C6B-879A-444D-A836-7023628B05C4}"/>
    <cellStyle name="Normal 5 5 6 2 2" xfId="1013" xr:uid="{D7367EA8-637F-4D6B-8717-B95FD37EE9C2}"/>
    <cellStyle name="Normal 5 5 6 2 3" xfId="1014" xr:uid="{743DE0F0-B67C-459E-BF70-58238B077165}"/>
    <cellStyle name="Normal 5 5 6 2 4" xfId="1015" xr:uid="{FCA32E2C-313E-471B-AD5D-CAE0B92FED7C}"/>
    <cellStyle name="Normal 5 5 6 3" xfId="1016" xr:uid="{2307D1D9-7DAA-4A64-9C75-C57EF27B601E}"/>
    <cellStyle name="Normal 5 5 6 4" xfId="1017" xr:uid="{DD01DB40-474A-4BFF-B2A1-FD9703FE9641}"/>
    <cellStyle name="Normal 5 5 6 5" xfId="1018" xr:uid="{B16CECED-F364-4394-9D4D-8454E7EA81FB}"/>
    <cellStyle name="Normal 5 5 7" xfId="1019" xr:uid="{80D305E7-9AA3-421F-987A-68814DBB9743}"/>
    <cellStyle name="Normal 5 5 7 2" xfId="1020" xr:uid="{7D87AC5A-CE7E-4288-89C6-9B2045D11A7E}"/>
    <cellStyle name="Normal 5 5 7 3" xfId="1021" xr:uid="{30F0287E-0C6F-403E-A48B-415B15A33E65}"/>
    <cellStyle name="Normal 5 5 7 4" xfId="1022" xr:uid="{841A8C6F-3FD6-4CA3-B592-CDE050579E80}"/>
    <cellStyle name="Normal 5 5 8" xfId="1023" xr:uid="{719DD978-6392-4007-B0EF-2EC91B14A726}"/>
    <cellStyle name="Normal 5 5 8 2" xfId="1024" xr:uid="{DA461FAC-71B3-44EC-940F-C392B6A0D9B8}"/>
    <cellStyle name="Normal 5 5 8 3" xfId="1025" xr:uid="{7A6A0DE8-EC8D-4912-B350-86238B473A4C}"/>
    <cellStyle name="Normal 5 5 8 4" xfId="1026" xr:uid="{8E07CFBD-19B9-4AF6-84C9-322A67C72C59}"/>
    <cellStyle name="Normal 5 5 9" xfId="1027" xr:uid="{ECA994C4-24C6-4EFD-8392-D22455EB6051}"/>
    <cellStyle name="Normal 5 6" xfId="1028" xr:uid="{B639101A-9936-43AB-89C3-86ECFB2A343E}"/>
    <cellStyle name="Normal 5 6 10" xfId="1029" xr:uid="{00ADE18C-D032-4FA6-8EF7-0ECE84AF1404}"/>
    <cellStyle name="Normal 5 6 11" xfId="1030" xr:uid="{B128346E-EBD7-4B7A-944C-5E0B354065CE}"/>
    <cellStyle name="Normal 5 6 2" xfId="1031" xr:uid="{ABE3A6A0-CC78-4CB4-93CD-78BA30F4BF02}"/>
    <cellStyle name="Normal 5 6 2 2" xfId="1032" xr:uid="{EF0533A8-7F2E-41D5-942E-65635D101B96}"/>
    <cellStyle name="Normal 5 6 2 2 2" xfId="1033" xr:uid="{F48EA293-3F96-4C97-949B-788B2E30DA64}"/>
    <cellStyle name="Normal 5 6 2 2 2 2" xfId="1034" xr:uid="{72E66763-31DC-4439-9DEB-5C793E7D22E0}"/>
    <cellStyle name="Normal 5 6 2 2 2 2 2" xfId="1035" xr:uid="{570D0B1C-24C0-4241-857C-81B39F47F604}"/>
    <cellStyle name="Normal 5 6 2 2 2 2 3" xfId="1036" xr:uid="{886227F1-D639-4C0E-923A-DA57CB58398B}"/>
    <cellStyle name="Normal 5 6 2 2 2 2 4" xfId="1037" xr:uid="{B866885C-0E61-4804-A96D-C46EA915FD0E}"/>
    <cellStyle name="Normal 5 6 2 2 2 3" xfId="1038" xr:uid="{79E73A87-584A-47BA-8AB1-4173C28D8E00}"/>
    <cellStyle name="Normal 5 6 2 2 2 3 2" xfId="1039" xr:uid="{01C83125-36BF-4B34-AA3D-37C2E7959556}"/>
    <cellStyle name="Normal 5 6 2 2 2 3 3" xfId="1040" xr:uid="{9C725792-BC1E-4F9C-8548-A1FA1A15D9E2}"/>
    <cellStyle name="Normal 5 6 2 2 2 3 4" xfId="1041" xr:uid="{2B817931-1FDE-4D68-8C40-EE50891753AB}"/>
    <cellStyle name="Normal 5 6 2 2 2 4" xfId="1042" xr:uid="{3DC81665-1789-40DB-A581-AE437DFBAEEF}"/>
    <cellStyle name="Normal 5 6 2 2 2 5" xfId="1043" xr:uid="{BF617B6E-2BB1-4C22-8C5D-A3ECC4BA1868}"/>
    <cellStyle name="Normal 5 6 2 2 2 6" xfId="1044" xr:uid="{8A394BCF-A025-4EE1-9A90-3C9AB123C144}"/>
    <cellStyle name="Normal 5 6 2 2 3" xfId="1045" xr:uid="{04C271BD-46C1-447E-A04E-2064C72F352D}"/>
    <cellStyle name="Normal 5 6 2 2 3 2" xfId="1046" xr:uid="{D6933500-B35B-4957-89A8-59EFF42ABCD5}"/>
    <cellStyle name="Normal 5 6 2 2 3 2 2" xfId="1047" xr:uid="{3C40F849-7266-4EC9-89B8-302425AAD199}"/>
    <cellStyle name="Normal 5 6 2 2 3 2 3" xfId="1048" xr:uid="{9F2F739F-E131-41E4-AE90-9A8389486008}"/>
    <cellStyle name="Normal 5 6 2 2 3 2 4" xfId="1049" xr:uid="{3A2E41FE-2800-4C99-A000-E4740E2E924C}"/>
    <cellStyle name="Normal 5 6 2 2 3 3" xfId="1050" xr:uid="{F715C08C-B0EC-4A96-9972-6910E77B9251}"/>
    <cellStyle name="Normal 5 6 2 2 3 4" xfId="1051" xr:uid="{780DC75A-25B8-40CC-AE8C-60B67F0292E5}"/>
    <cellStyle name="Normal 5 6 2 2 3 5" xfId="1052" xr:uid="{3D85D38F-F14E-4C41-B275-BCBD3D8423F6}"/>
    <cellStyle name="Normal 5 6 2 2 4" xfId="1053" xr:uid="{F340CFED-AA39-473C-B3F8-B5216C43BD40}"/>
    <cellStyle name="Normal 5 6 2 2 4 2" xfId="1054" xr:uid="{A8B2D206-D829-4A6B-A2B3-2FC073D59810}"/>
    <cellStyle name="Normal 5 6 2 2 4 3" xfId="1055" xr:uid="{409242A3-6DEC-4F64-9C07-BC99008A16B5}"/>
    <cellStyle name="Normal 5 6 2 2 4 4" xfId="1056" xr:uid="{E9493D77-5A36-4A3E-81E5-1A66335611FD}"/>
    <cellStyle name="Normal 5 6 2 2 5" xfId="1057" xr:uid="{8F59EC37-CCF9-421C-BB28-5F458DC466B9}"/>
    <cellStyle name="Normal 5 6 2 2 5 2" xfId="1058" xr:uid="{FC75A1B2-3305-4639-AFFC-EACB832C02DA}"/>
    <cellStyle name="Normal 5 6 2 2 5 3" xfId="1059" xr:uid="{CC21E90C-C663-4125-8B40-289D75CE9A9B}"/>
    <cellStyle name="Normal 5 6 2 2 5 4" xfId="1060" xr:uid="{DED32733-CFD9-45DC-BCC9-31F43500D5DB}"/>
    <cellStyle name="Normal 5 6 2 2 6" xfId="1061" xr:uid="{A806DBE5-F15B-4746-85D9-846BFD7DB83C}"/>
    <cellStyle name="Normal 5 6 2 2 7" xfId="1062" xr:uid="{61565863-9694-44C3-8238-8EF565F68C6D}"/>
    <cellStyle name="Normal 5 6 2 2 8" xfId="1063" xr:uid="{3B64DB82-EF91-4BA0-BA26-072528E68A3E}"/>
    <cellStyle name="Normal 5 6 2 3" xfId="1064" xr:uid="{C6654255-E72B-487A-A5AC-5F80F578296E}"/>
    <cellStyle name="Normal 5 6 2 3 2" xfId="1065" xr:uid="{86640B12-2B20-43BF-B614-12309C2945A4}"/>
    <cellStyle name="Normal 5 6 2 3 2 2" xfId="1066" xr:uid="{C0778FAC-DAA9-407A-B8E6-E7D2238348C6}"/>
    <cellStyle name="Normal 5 6 2 3 2 3" xfId="1067" xr:uid="{F4458F9A-CEA0-454A-A59F-332F911EE727}"/>
    <cellStyle name="Normal 5 6 2 3 2 4" xfId="1068" xr:uid="{0B3512CF-F094-40AA-8A22-542D068DA699}"/>
    <cellStyle name="Normal 5 6 2 3 3" xfId="1069" xr:uid="{A7EC931E-CB44-4115-B92C-36ED192953DC}"/>
    <cellStyle name="Normal 5 6 2 3 3 2" xfId="1070" xr:uid="{9F54687F-3811-4104-B3B0-828A0B8E73B6}"/>
    <cellStyle name="Normal 5 6 2 3 3 3" xfId="1071" xr:uid="{CD5F72FF-3A3D-42DF-97E7-522DFE6FD951}"/>
    <cellStyle name="Normal 5 6 2 3 3 4" xfId="1072" xr:uid="{5BDDE4A3-BD33-490B-8622-95466C7CF95B}"/>
    <cellStyle name="Normal 5 6 2 3 4" xfId="1073" xr:uid="{30E9DAA8-0EFA-4649-8832-5EB46CF23E61}"/>
    <cellStyle name="Normal 5 6 2 3 5" xfId="1074" xr:uid="{0FB829F7-E75A-47F1-BE8E-BBE2E7ADEA74}"/>
    <cellStyle name="Normal 5 6 2 3 6" xfId="1075" xr:uid="{0562A12F-1E35-47D8-A351-1156C420851B}"/>
    <cellStyle name="Normal 5 6 2 4" xfId="1076" xr:uid="{1B284F20-330A-41B2-980F-1D541D448E30}"/>
    <cellStyle name="Normal 5 6 2 4 2" xfId="1077" xr:uid="{F39D7015-5A8D-4EF5-BA07-D1AEF3493C13}"/>
    <cellStyle name="Normal 5 6 2 4 2 2" xfId="1078" xr:uid="{40C68672-7C0E-4B8B-980B-A2753C31BBEA}"/>
    <cellStyle name="Normal 5 6 2 4 2 3" xfId="1079" xr:uid="{4CD442BA-8373-46AA-9D7B-EF23049BAE0D}"/>
    <cellStyle name="Normal 5 6 2 4 2 4" xfId="1080" xr:uid="{0FEB8492-B00E-4346-AFF0-7476F29BC05B}"/>
    <cellStyle name="Normal 5 6 2 4 3" xfId="1081" xr:uid="{B6EC8795-81B8-4E6E-AB52-B3014F8F268A}"/>
    <cellStyle name="Normal 5 6 2 4 4" xfId="1082" xr:uid="{187C9D8C-2A3F-4E52-8E17-C5E05EEAE582}"/>
    <cellStyle name="Normal 5 6 2 4 5" xfId="1083" xr:uid="{6960D2C7-8E43-449B-9643-840572987CB2}"/>
    <cellStyle name="Normal 5 6 2 5" xfId="1084" xr:uid="{F906C9CD-8BBD-4118-85B1-43A97B6F16B2}"/>
    <cellStyle name="Normal 5 6 2 5 2" xfId="1085" xr:uid="{B67D1698-6B23-4196-AFDE-8016F60A1782}"/>
    <cellStyle name="Normal 5 6 2 5 3" xfId="1086" xr:uid="{F84BC11A-AFCC-492A-8E06-AA72398EF8C3}"/>
    <cellStyle name="Normal 5 6 2 5 4" xfId="1087" xr:uid="{A07114D0-8850-487A-B35F-D5E3A16BA338}"/>
    <cellStyle name="Normal 5 6 2 6" xfId="1088" xr:uid="{316A00F9-1F8E-469A-9EF4-8BB1D6D16323}"/>
    <cellStyle name="Normal 5 6 2 6 2" xfId="1089" xr:uid="{B53CAE65-6CA2-4699-ACEF-1DFD4BE29C99}"/>
    <cellStyle name="Normal 5 6 2 6 3" xfId="1090" xr:uid="{6959AD60-A5C8-47F3-BBA7-4FD0A004ED80}"/>
    <cellStyle name="Normal 5 6 2 6 4" xfId="1091" xr:uid="{0333709F-DA2A-44E8-9BD5-C129A50745F9}"/>
    <cellStyle name="Normal 5 6 2 7" xfId="1092" xr:uid="{89599A1E-1054-4C9D-ACC0-F7A93637A3B1}"/>
    <cellStyle name="Normal 5 6 2 8" xfId="1093" xr:uid="{8523F511-2088-4F96-8A74-5DB14CD0B574}"/>
    <cellStyle name="Normal 5 6 2 9" xfId="1094" xr:uid="{5BB41C3B-923E-446F-8865-FFE1BF5E0106}"/>
    <cellStyle name="Normal 5 6 3" xfId="1095" xr:uid="{DB124FE2-0ED6-42F3-838A-70D0F291408C}"/>
    <cellStyle name="Normal 5 6 3 2" xfId="1096" xr:uid="{7EA0B6AF-305F-4B65-95FB-AC9ECCE9F587}"/>
    <cellStyle name="Normal 5 6 3 2 2" xfId="1097" xr:uid="{B89465B4-BCFA-4ABA-8D17-4B95DAE89A12}"/>
    <cellStyle name="Normal 5 6 3 2 2 2" xfId="1098" xr:uid="{BDC3622D-9240-4C33-B368-678DD62FDE7B}"/>
    <cellStyle name="Normal 5 6 3 2 2 2 2" xfId="3917" xr:uid="{15D55376-4B05-4444-8888-385A83309787}"/>
    <cellStyle name="Normal 5 6 3 2 2 3" xfId="1099" xr:uid="{A202E040-E3C3-421A-95E8-057CF0C181DC}"/>
    <cellStyle name="Normal 5 6 3 2 2 4" xfId="1100" xr:uid="{D8B6B8EF-5B04-4204-994F-DD47DD15499E}"/>
    <cellStyle name="Normal 5 6 3 2 3" xfId="1101" xr:uid="{65478C8E-AB84-4B88-BA36-470538BDC86D}"/>
    <cellStyle name="Normal 5 6 3 2 3 2" xfId="1102" xr:uid="{471928DA-69D4-422E-9E2B-4D3AB2938DCF}"/>
    <cellStyle name="Normal 5 6 3 2 3 3" xfId="1103" xr:uid="{9483256C-2D72-4C1C-B645-708E391454F1}"/>
    <cellStyle name="Normal 5 6 3 2 3 4" xfId="1104" xr:uid="{94977373-ED7B-4591-A23D-3EC30CFE3E54}"/>
    <cellStyle name="Normal 5 6 3 2 4" xfId="1105" xr:uid="{E7931409-4532-476D-B1C7-62405CD4FE06}"/>
    <cellStyle name="Normal 5 6 3 2 5" xfId="1106" xr:uid="{BAF1E034-4D4B-4721-B167-A14542B702FF}"/>
    <cellStyle name="Normal 5 6 3 2 6" xfId="1107" xr:uid="{E82E8849-C127-443D-8EA1-E69A7AD62FCA}"/>
    <cellStyle name="Normal 5 6 3 3" xfId="1108" xr:uid="{7521B65F-A388-43D4-BCEC-75F3C524CFB3}"/>
    <cellStyle name="Normal 5 6 3 3 2" xfId="1109" xr:uid="{49252DD7-1DE0-482C-A243-5FE07CEBDD1D}"/>
    <cellStyle name="Normal 5 6 3 3 2 2" xfId="1110" xr:uid="{CE86F9D6-6104-45AF-B92A-49F3094FD456}"/>
    <cellStyle name="Normal 5 6 3 3 2 3" xfId="1111" xr:uid="{193D09EE-B115-49DF-9B07-6A1616574481}"/>
    <cellStyle name="Normal 5 6 3 3 2 4" xfId="1112" xr:uid="{2AB9B80F-F3AA-429E-9C11-4BAF6773A18D}"/>
    <cellStyle name="Normal 5 6 3 3 3" xfId="1113" xr:uid="{D0F3A081-B21D-4468-B935-25E4000710B0}"/>
    <cellStyle name="Normal 5 6 3 3 4" xfId="1114" xr:uid="{41E6CFE7-DAC0-45FF-A9D3-5EA1380826BF}"/>
    <cellStyle name="Normal 5 6 3 3 5" xfId="1115" xr:uid="{899B7ABA-30A1-48B3-B01D-97D8F4770EEE}"/>
    <cellStyle name="Normal 5 6 3 4" xfId="1116" xr:uid="{689728FD-B89E-4287-8915-BACDAE5D2410}"/>
    <cellStyle name="Normal 5 6 3 4 2" xfId="1117" xr:uid="{A54CD64F-2DC7-407D-971E-4673AF105C6B}"/>
    <cellStyle name="Normal 5 6 3 4 3" xfId="1118" xr:uid="{73ACB8AF-78BE-4F96-A545-46C7EEC2584F}"/>
    <cellStyle name="Normal 5 6 3 4 4" xfId="1119" xr:uid="{42A04079-0E43-456F-A9B4-7DCF802CF217}"/>
    <cellStyle name="Normal 5 6 3 5" xfId="1120" xr:uid="{7DA3B198-B7A4-4FFA-AF62-E3CEE23979BE}"/>
    <cellStyle name="Normal 5 6 3 5 2" xfId="1121" xr:uid="{69FC6D24-836B-4C26-8952-1C36BFE8D315}"/>
    <cellStyle name="Normal 5 6 3 5 3" xfId="1122" xr:uid="{BA9CD0CF-4995-4FB9-98B7-01F8B5896E7A}"/>
    <cellStyle name="Normal 5 6 3 5 4" xfId="1123" xr:uid="{53D8A1B5-34ED-4968-90D1-510180B3A1ED}"/>
    <cellStyle name="Normal 5 6 3 6" xfId="1124" xr:uid="{887BDDF0-40A9-42C5-B814-1C976F7302B8}"/>
    <cellStyle name="Normal 5 6 3 7" xfId="1125" xr:uid="{D4C653A9-A554-49E7-949F-52C3FF06048F}"/>
    <cellStyle name="Normal 5 6 3 8" xfId="1126" xr:uid="{DE84F413-17D8-404A-B448-F933E83B803F}"/>
    <cellStyle name="Normal 5 6 4" xfId="1127" xr:uid="{928C8E9D-1322-4154-8F63-24536B3C6580}"/>
    <cellStyle name="Normal 5 6 4 2" xfId="1128" xr:uid="{C05B24C1-9362-448D-80CF-9B763E2A884D}"/>
    <cellStyle name="Normal 5 6 4 2 2" xfId="1129" xr:uid="{E7532984-B9AB-407E-A5BB-83E17DF9C739}"/>
    <cellStyle name="Normal 5 6 4 2 2 2" xfId="1130" xr:uid="{22A4927A-A623-40D8-B24F-8EB62232C0E7}"/>
    <cellStyle name="Normal 5 6 4 2 2 3" xfId="1131" xr:uid="{D12DC447-D2B8-43BF-8FC2-511E92F9CEF1}"/>
    <cellStyle name="Normal 5 6 4 2 2 4" xfId="1132" xr:uid="{B8496760-0D62-4BDD-BD5D-E015720D0C7B}"/>
    <cellStyle name="Normal 5 6 4 2 3" xfId="1133" xr:uid="{0134A22C-AAE1-4E5C-9C6E-FCA0E28B8846}"/>
    <cellStyle name="Normal 5 6 4 2 4" xfId="1134" xr:uid="{70F5A53F-233D-4BD3-B7C3-6DF24461939F}"/>
    <cellStyle name="Normal 5 6 4 2 5" xfId="1135" xr:uid="{54D5401B-4D80-4B9D-9344-9557FAE3E205}"/>
    <cellStyle name="Normal 5 6 4 3" xfId="1136" xr:uid="{04785D53-DCBA-4DAF-82E6-336C75C4417D}"/>
    <cellStyle name="Normal 5 6 4 3 2" xfId="1137" xr:uid="{846D4835-4DA8-43C4-9144-60CD3CEFC371}"/>
    <cellStyle name="Normal 5 6 4 3 3" xfId="1138" xr:uid="{755BC9CF-181F-43E8-8E09-7410460A40C2}"/>
    <cellStyle name="Normal 5 6 4 3 4" xfId="1139" xr:uid="{882E47B9-16D1-4BB6-B293-AB835B18687A}"/>
    <cellStyle name="Normal 5 6 4 4" xfId="1140" xr:uid="{41ECAB2A-2CB5-4A92-97B2-A45402F2BA26}"/>
    <cellStyle name="Normal 5 6 4 4 2" xfId="1141" xr:uid="{9607599D-146F-4BCB-8560-30D326B0E04E}"/>
    <cellStyle name="Normal 5 6 4 4 3" xfId="1142" xr:uid="{DA759C73-685A-48A8-9512-829B850E6EF6}"/>
    <cellStyle name="Normal 5 6 4 4 4" xfId="1143" xr:uid="{191E7ED7-655B-4120-AE0C-1D7795F6D7C0}"/>
    <cellStyle name="Normal 5 6 4 5" xfId="1144" xr:uid="{FE7997AA-E5AF-49B1-86A5-389ECBD1AAE8}"/>
    <cellStyle name="Normal 5 6 4 6" xfId="1145" xr:uid="{19909F87-8D94-4CB3-8A41-9E08955A8E63}"/>
    <cellStyle name="Normal 5 6 4 7" xfId="1146" xr:uid="{228296AD-6D33-4C1D-9858-79FFE0C2042A}"/>
    <cellStyle name="Normal 5 6 5" xfId="1147" xr:uid="{223B848A-A0A0-43C0-AE0D-F5EA069F6BBD}"/>
    <cellStyle name="Normal 5 6 5 2" xfId="1148" xr:uid="{4183B7C8-8A0B-4F1B-BE8E-BDE3F8966AB8}"/>
    <cellStyle name="Normal 5 6 5 2 2" xfId="1149" xr:uid="{C0F8910E-C15A-4EC5-9082-E8F1FD668611}"/>
    <cellStyle name="Normal 5 6 5 2 3" xfId="1150" xr:uid="{76B55496-E977-43F1-9229-28D5811A10A6}"/>
    <cellStyle name="Normal 5 6 5 2 4" xfId="1151" xr:uid="{11AAE9EF-0C08-408A-9F39-BBF3176C999D}"/>
    <cellStyle name="Normal 5 6 5 3" xfId="1152" xr:uid="{7787FCF6-96E4-409E-A195-0287B382E6C1}"/>
    <cellStyle name="Normal 5 6 5 3 2" xfId="1153" xr:uid="{38A84D97-8667-44B1-9AC5-13732CDFBEEF}"/>
    <cellStyle name="Normal 5 6 5 3 3" xfId="1154" xr:uid="{2BF3908D-E1A1-4F4E-B575-20E05579BFA6}"/>
    <cellStyle name="Normal 5 6 5 3 4" xfId="1155" xr:uid="{44186ABE-EC24-4D6C-BFAA-BA1FB29E9BAD}"/>
    <cellStyle name="Normal 5 6 5 4" xfId="1156" xr:uid="{2A4D5C6E-9062-4C83-A307-744C63E5D23F}"/>
    <cellStyle name="Normal 5 6 5 5" xfId="1157" xr:uid="{F4B04F7B-8FA9-4C40-B5F9-8D8F5FE1A9B1}"/>
    <cellStyle name="Normal 5 6 5 6" xfId="1158" xr:uid="{E9BCE276-9B43-48A7-851C-C0A76B8B412F}"/>
    <cellStyle name="Normal 5 6 6" xfId="1159" xr:uid="{F9130AEF-1D38-4D1F-9761-EFCCEF4C5058}"/>
    <cellStyle name="Normal 5 6 6 2" xfId="1160" xr:uid="{D4494E7A-2B0C-4F60-B097-20DFEA32C101}"/>
    <cellStyle name="Normal 5 6 6 2 2" xfId="1161" xr:uid="{C7E2F122-B5D2-4E1C-BD1D-A06670FA5C9F}"/>
    <cellStyle name="Normal 5 6 6 2 3" xfId="1162" xr:uid="{FADD6AB7-E458-46B4-B632-06D307F96D4C}"/>
    <cellStyle name="Normal 5 6 6 2 4" xfId="1163" xr:uid="{FA4DE8D8-28EA-4901-86BD-BECFC4335075}"/>
    <cellStyle name="Normal 5 6 6 3" xfId="1164" xr:uid="{3F8E6678-CEF4-4861-9B67-8A1AA63E41CF}"/>
    <cellStyle name="Normal 5 6 6 4" xfId="1165" xr:uid="{D77AFF94-DF4E-4014-AB28-5104BBBACE84}"/>
    <cellStyle name="Normal 5 6 6 5" xfId="1166" xr:uid="{C2EE355B-A52E-4B6E-9BF8-CBB6B3ABA5B4}"/>
    <cellStyle name="Normal 5 6 7" xfId="1167" xr:uid="{6DF459A9-E57C-4E54-A76D-CB4817172715}"/>
    <cellStyle name="Normal 5 6 7 2" xfId="1168" xr:uid="{EE22DFAC-1466-4903-BE52-091D01931CDC}"/>
    <cellStyle name="Normal 5 6 7 3" xfId="1169" xr:uid="{2181B80F-B167-4C79-803D-A06B4D23A3C2}"/>
    <cellStyle name="Normal 5 6 7 4" xfId="1170" xr:uid="{912AAA47-26CE-49E3-BF9F-E535976D9039}"/>
    <cellStyle name="Normal 5 6 8" xfId="1171" xr:uid="{4CB3C5E1-325A-49F2-80D5-912DDB14201C}"/>
    <cellStyle name="Normal 5 6 8 2" xfId="1172" xr:uid="{B0DF3CF4-51A1-4E42-852F-60E4EF3C4D8B}"/>
    <cellStyle name="Normal 5 6 8 3" xfId="1173" xr:uid="{CB3726A6-D5B3-44A9-8973-3A4C0572FF7C}"/>
    <cellStyle name="Normal 5 6 8 4" xfId="1174" xr:uid="{D825601B-EED4-4E11-80C9-9B36706582C3}"/>
    <cellStyle name="Normal 5 6 9" xfId="1175" xr:uid="{EE2393A6-5D5C-43FE-B69A-1E838FC62DCC}"/>
    <cellStyle name="Normal 5 7" xfId="1176" xr:uid="{6B27696A-2051-403B-9D53-E359277B8932}"/>
    <cellStyle name="Normal 5 7 2" xfId="1177" xr:uid="{0978276B-E736-40A5-A54B-5D25CF164E3B}"/>
    <cellStyle name="Normal 5 7 2 2" xfId="1178" xr:uid="{C5C7EA44-ACCB-4ED2-99A1-62DD98E2C17B}"/>
    <cellStyle name="Normal 5 7 2 2 2" xfId="1179" xr:uid="{BE5D03F7-08B6-489B-BC88-D09BDB28AEF8}"/>
    <cellStyle name="Normal 5 7 2 2 2 2" xfId="1180" xr:uid="{0E3F11FC-2C66-46F6-8C3E-FB74BC0B2EFE}"/>
    <cellStyle name="Normal 5 7 2 2 2 3" xfId="1181" xr:uid="{F1731030-BD6B-4A48-BDFB-E82CE8C368CD}"/>
    <cellStyle name="Normal 5 7 2 2 2 4" xfId="1182" xr:uid="{0505750F-049C-4990-86BB-08F66506430D}"/>
    <cellStyle name="Normal 5 7 2 2 3" xfId="1183" xr:uid="{A8AFC4AE-D479-4DDE-A225-5A4438798470}"/>
    <cellStyle name="Normal 5 7 2 2 3 2" xfId="1184" xr:uid="{59EABA50-F7C0-4C5D-9336-79DD04CDEFAD}"/>
    <cellStyle name="Normal 5 7 2 2 3 3" xfId="1185" xr:uid="{FF9F7EEA-B067-4F33-92BF-82CD2C00FCA3}"/>
    <cellStyle name="Normal 5 7 2 2 3 4" xfId="1186" xr:uid="{E40BEE45-40D6-44D2-BC3C-12665030E22B}"/>
    <cellStyle name="Normal 5 7 2 2 4" xfId="1187" xr:uid="{0715217F-8D69-411D-BF9B-B5AF19EB7834}"/>
    <cellStyle name="Normal 5 7 2 2 5" xfId="1188" xr:uid="{A15628EB-119B-4146-AEB4-E4632B60D135}"/>
    <cellStyle name="Normal 5 7 2 2 6" xfId="1189" xr:uid="{A3358121-0760-4A55-9301-389BFE822DEA}"/>
    <cellStyle name="Normal 5 7 2 3" xfId="1190" xr:uid="{FE5E83C0-CC6A-448D-84F2-8CD13688FE8F}"/>
    <cellStyle name="Normal 5 7 2 3 2" xfId="1191" xr:uid="{09898CF2-5FE5-40FA-9B77-5A7BA8F0B1FB}"/>
    <cellStyle name="Normal 5 7 2 3 2 2" xfId="1192" xr:uid="{914557AB-95C2-496B-9C20-2A03F11DBDA6}"/>
    <cellStyle name="Normal 5 7 2 3 2 3" xfId="1193" xr:uid="{17C751D0-A030-42B1-854F-31188A920BE6}"/>
    <cellStyle name="Normal 5 7 2 3 2 4" xfId="1194" xr:uid="{A007BB67-22D3-4A9C-971C-B6DFC6EF8E19}"/>
    <cellStyle name="Normal 5 7 2 3 3" xfId="1195" xr:uid="{9F6F25DF-24D2-459F-B606-D3B9649C36BA}"/>
    <cellStyle name="Normal 5 7 2 3 4" xfId="1196" xr:uid="{75C1C05C-DF69-4E61-8D78-0AE5F761E250}"/>
    <cellStyle name="Normal 5 7 2 3 5" xfId="1197" xr:uid="{2D46F9FA-22F5-4F7D-96C5-6C6ECD463368}"/>
    <cellStyle name="Normal 5 7 2 4" xfId="1198" xr:uid="{C4AE5C90-BD48-475E-896A-72DF29B3BC30}"/>
    <cellStyle name="Normal 5 7 2 4 2" xfId="1199" xr:uid="{45597164-0539-49BF-991B-C221134E8221}"/>
    <cellStyle name="Normal 5 7 2 4 3" xfId="1200" xr:uid="{FB852F39-0471-483E-8469-AD108BA2AB0D}"/>
    <cellStyle name="Normal 5 7 2 4 4" xfId="1201" xr:uid="{C63D7A49-412B-41C4-9098-B31804775CD8}"/>
    <cellStyle name="Normal 5 7 2 5" xfId="1202" xr:uid="{EEFA748B-19A0-4313-8E06-00F04DA5653B}"/>
    <cellStyle name="Normal 5 7 2 5 2" xfId="1203" xr:uid="{54154C83-4A9E-44C1-A595-2EBEE451C187}"/>
    <cellStyle name="Normal 5 7 2 5 3" xfId="1204" xr:uid="{5668B403-3DFA-42F0-B84F-BEE2539DDB92}"/>
    <cellStyle name="Normal 5 7 2 5 4" xfId="1205" xr:uid="{970E0295-FED2-4607-84CD-4E8BBE686752}"/>
    <cellStyle name="Normal 5 7 2 6" xfId="1206" xr:uid="{E819EE7F-2AF5-421F-B430-0B3EF4FEC1DB}"/>
    <cellStyle name="Normal 5 7 2 7" xfId="1207" xr:uid="{D70A2EA6-11CC-4346-BBE9-3738B7B136D0}"/>
    <cellStyle name="Normal 5 7 2 8" xfId="1208" xr:uid="{509FB313-B1E2-4188-A885-CABCD366B9AA}"/>
    <cellStyle name="Normal 5 7 3" xfId="1209" xr:uid="{78480259-A379-40A3-9E98-2369405276C3}"/>
    <cellStyle name="Normal 5 7 3 2" xfId="1210" xr:uid="{AF4B0581-EA7F-4891-B095-565725BA4C5D}"/>
    <cellStyle name="Normal 5 7 3 2 2" xfId="1211" xr:uid="{DB2FBFD0-CB4A-4708-9789-33C1A23A7BCA}"/>
    <cellStyle name="Normal 5 7 3 2 3" xfId="1212" xr:uid="{1AF389D3-6524-4EF3-9B97-FB87820EEFF8}"/>
    <cellStyle name="Normal 5 7 3 2 4" xfId="1213" xr:uid="{5361ADB4-A26C-40EC-B015-7F9969AB593A}"/>
    <cellStyle name="Normal 5 7 3 3" xfId="1214" xr:uid="{7BD42E9A-385A-4E55-9BCE-3C326B8F217B}"/>
    <cellStyle name="Normal 5 7 3 3 2" xfId="1215" xr:uid="{42C24341-9DC5-48A4-B8B8-0F04E6855339}"/>
    <cellStyle name="Normal 5 7 3 3 3" xfId="1216" xr:uid="{453968B4-5D32-441B-97E9-C4D5219AA9FA}"/>
    <cellStyle name="Normal 5 7 3 3 4" xfId="1217" xr:uid="{4A44506A-A0F7-4EA9-B90E-BD2A08F3D747}"/>
    <cellStyle name="Normal 5 7 3 4" xfId="1218" xr:uid="{00451A80-3AA6-4996-8308-B1D07048ECDC}"/>
    <cellStyle name="Normal 5 7 3 5" xfId="1219" xr:uid="{3BA9B0E8-B988-4C60-9745-40365570102F}"/>
    <cellStyle name="Normal 5 7 3 6" xfId="1220" xr:uid="{54404483-0E21-4648-B512-62D1F3565882}"/>
    <cellStyle name="Normal 5 7 4" xfId="1221" xr:uid="{BC005C90-7B28-41D1-AB09-7C0CA215356F}"/>
    <cellStyle name="Normal 5 7 4 2" xfId="1222" xr:uid="{3C3DA72A-1885-4DEB-A93F-F9E937DC6CE8}"/>
    <cellStyle name="Normal 5 7 4 2 2" xfId="1223" xr:uid="{8B44345B-77E3-4E88-90EE-91E331A53808}"/>
    <cellStyle name="Normal 5 7 4 2 3" xfId="1224" xr:uid="{6300FC6A-D65C-4A2D-9CEF-F39F466FC759}"/>
    <cellStyle name="Normal 5 7 4 2 4" xfId="1225" xr:uid="{4B28A52B-D08F-4022-A780-823F414B5E13}"/>
    <cellStyle name="Normal 5 7 4 3" xfId="1226" xr:uid="{860E4CF9-0F48-4CA5-86D9-F4316CC496F7}"/>
    <cellStyle name="Normal 5 7 4 4" xfId="1227" xr:uid="{55FF72CA-32F3-4093-B63F-C47B5F205C97}"/>
    <cellStyle name="Normal 5 7 4 5" xfId="1228" xr:uid="{7D03B081-C6C4-497F-B0DB-F6E27F10161D}"/>
    <cellStyle name="Normal 5 7 5" xfId="1229" xr:uid="{5C61C2B1-AC14-4E85-8B5E-703A161AFE0C}"/>
    <cellStyle name="Normal 5 7 5 2" xfId="1230" xr:uid="{26F59FCA-6A33-4860-9A53-1717E9408375}"/>
    <cellStyle name="Normal 5 7 5 3" xfId="1231" xr:uid="{BAB674C6-F8FF-48F9-AE26-3FE1F4998C49}"/>
    <cellStyle name="Normal 5 7 5 4" xfId="1232" xr:uid="{7835416F-ED41-44AD-8629-41C580AF0DA0}"/>
    <cellStyle name="Normal 5 7 6" xfId="1233" xr:uid="{F12303BC-7497-448D-9072-DB487F70F048}"/>
    <cellStyle name="Normal 5 7 6 2" xfId="1234" xr:uid="{5ECE78DA-5924-4040-8B82-E27EAFE49997}"/>
    <cellStyle name="Normal 5 7 6 3" xfId="1235" xr:uid="{F92263EC-EE7E-4B4C-817C-6600822E8599}"/>
    <cellStyle name="Normal 5 7 6 4" xfId="1236" xr:uid="{BD65AF99-509F-4FD7-AC03-3DA95405F5B6}"/>
    <cellStyle name="Normal 5 7 7" xfId="1237" xr:uid="{0F13F3E8-111D-4E77-A710-CC84C9787E27}"/>
    <cellStyle name="Normal 5 7 8" xfId="1238" xr:uid="{A8D8139D-612F-4B8F-9DDB-EB45B8E9819C}"/>
    <cellStyle name="Normal 5 7 9" xfId="1239" xr:uid="{1D6FE285-BCF5-4C4A-B5A3-EE0CC4B7A4C8}"/>
    <cellStyle name="Normal 5 8" xfId="1240" xr:uid="{B1DDD2BD-EEF2-4590-8368-E7DE93B9FDF5}"/>
    <cellStyle name="Normal 5 8 2" xfId="1241" xr:uid="{1F6B7070-8944-4C7A-8404-58511AE3FB43}"/>
    <cellStyle name="Normal 5 8 2 2" xfId="1242" xr:uid="{2603EB60-F6DA-4F48-8E5F-DD26809AEDB5}"/>
    <cellStyle name="Normal 5 8 2 2 2" xfId="1243" xr:uid="{E56CEC24-F811-404C-90DC-C0855E77D9D4}"/>
    <cellStyle name="Normal 5 8 2 2 2 2" xfId="3918" xr:uid="{0F13A1EC-C087-4324-BA7F-FEB41D7FF667}"/>
    <cellStyle name="Normal 5 8 2 2 3" xfId="1244" xr:uid="{9145482E-825F-47B5-A879-4E154C8F2BE4}"/>
    <cellStyle name="Normal 5 8 2 2 4" xfId="1245" xr:uid="{66CF3E94-7431-4AFF-8170-7CC230C64BA9}"/>
    <cellStyle name="Normal 5 8 2 3" xfId="1246" xr:uid="{4B229754-96E2-408F-B89F-9312330F08F8}"/>
    <cellStyle name="Normal 5 8 2 3 2" xfId="1247" xr:uid="{589466FE-5CFF-43D2-AE06-E766FA88585E}"/>
    <cellStyle name="Normal 5 8 2 3 3" xfId="1248" xr:uid="{EE37CBF2-4DC3-4DD2-A7BE-99CE6B6720C3}"/>
    <cellStyle name="Normal 5 8 2 3 4" xfId="1249" xr:uid="{DF7D78C1-AC73-462D-8732-39410874FAF9}"/>
    <cellStyle name="Normal 5 8 2 4" xfId="1250" xr:uid="{CFA1CC38-EE44-4E14-B915-DECA7991BAA0}"/>
    <cellStyle name="Normal 5 8 2 5" xfId="1251" xr:uid="{0EFEE040-54FF-4930-8F84-F831EF2762A0}"/>
    <cellStyle name="Normal 5 8 2 6" xfId="1252" xr:uid="{735A3DEE-F532-4A22-8608-C4E09BD6B248}"/>
    <cellStyle name="Normal 5 8 3" xfId="1253" xr:uid="{8B452A26-EF7D-4DCF-9A19-B76B5E4EE1AC}"/>
    <cellStyle name="Normal 5 8 3 2" xfId="1254" xr:uid="{CC28FE60-BAC1-40F1-BACB-FAA0717E54D2}"/>
    <cellStyle name="Normal 5 8 3 2 2" xfId="1255" xr:uid="{0173B0C8-2DA1-4F82-B7A7-CBDD15EF76A0}"/>
    <cellStyle name="Normal 5 8 3 2 3" xfId="1256" xr:uid="{E166312C-2720-4C97-88E6-24CEE61D6910}"/>
    <cellStyle name="Normal 5 8 3 2 4" xfId="1257" xr:uid="{ABCADDB2-3F41-4CB6-8631-8771B0924AE1}"/>
    <cellStyle name="Normal 5 8 3 3" xfId="1258" xr:uid="{F1294428-D856-4B23-B7A9-E7D8D9607B99}"/>
    <cellStyle name="Normal 5 8 3 4" xfId="1259" xr:uid="{8022D30B-F7A3-4BC5-AE56-F55FE2F683E6}"/>
    <cellStyle name="Normal 5 8 3 5" xfId="1260" xr:uid="{B5EF1D92-87CE-4BAA-ACD2-B27317E1181B}"/>
    <cellStyle name="Normal 5 8 4" xfId="1261" xr:uid="{E418E8E1-26D4-4408-AF49-9141C15FB094}"/>
    <cellStyle name="Normal 5 8 4 2" xfId="1262" xr:uid="{0A0DFF7B-D3CC-48D1-BDFA-97DCF4B1E6BE}"/>
    <cellStyle name="Normal 5 8 4 3" xfId="1263" xr:uid="{72D6D972-D3EC-439B-9879-004370C2F928}"/>
    <cellStyle name="Normal 5 8 4 4" xfId="1264" xr:uid="{B66068CF-E3D5-4AC7-868F-E909B184BF7E}"/>
    <cellStyle name="Normal 5 8 5" xfId="1265" xr:uid="{C7AE129F-425B-4EBD-A361-64E57133B600}"/>
    <cellStyle name="Normal 5 8 5 2" xfId="1266" xr:uid="{1AB8BD11-DB4A-494B-BCAB-61366DD58206}"/>
    <cellStyle name="Normal 5 8 5 3" xfId="1267" xr:uid="{8FC65CE4-21CC-42A7-961C-7F893F1C1C07}"/>
    <cellStyle name="Normal 5 8 5 4" xfId="1268" xr:uid="{03FFADE1-AFE5-4E4A-B3AC-3A17FD9C5481}"/>
    <cellStyle name="Normal 5 8 6" xfId="1269" xr:uid="{029207AF-46E0-4517-8D15-8AB14167991A}"/>
    <cellStyle name="Normal 5 8 7" xfId="1270" xr:uid="{12CCBCA5-8B58-4FCC-A2FA-E20FA437D48F}"/>
    <cellStyle name="Normal 5 8 8" xfId="1271" xr:uid="{A3B33DB1-66B2-469A-A7FF-0714918BCA22}"/>
    <cellStyle name="Normal 5 9" xfId="1272" xr:uid="{8CC0602C-CEAF-4954-93BD-407D3EAB3F3B}"/>
    <cellStyle name="Normal 5 9 2" xfId="1273" xr:uid="{A28665E3-C9C6-45F7-940F-6D03C338340E}"/>
    <cellStyle name="Normal 5 9 2 2" xfId="1274" xr:uid="{CECD8F00-8D0F-4E11-8AE7-C4A17904C912}"/>
    <cellStyle name="Normal 5 9 2 2 2" xfId="1275" xr:uid="{E8F14C28-38AA-4C2C-B10C-D18879D44440}"/>
    <cellStyle name="Normal 5 9 2 2 3" xfId="1276" xr:uid="{3544879B-9C7A-45DF-9E10-E9A964960BE7}"/>
    <cellStyle name="Normal 5 9 2 2 4" xfId="1277" xr:uid="{B277F044-BBB5-4DC7-8C4C-3C367A5F792D}"/>
    <cellStyle name="Normal 5 9 2 3" xfId="1278" xr:uid="{B84B310E-AC8F-4636-8BC4-2E71D3DC7CE7}"/>
    <cellStyle name="Normal 5 9 2 4" xfId="1279" xr:uid="{920B2981-1A9C-4441-B113-3642D63F6AE1}"/>
    <cellStyle name="Normal 5 9 2 5" xfId="1280" xr:uid="{AE5DB8DA-DE1D-4621-95EF-43D7B83A066C}"/>
    <cellStyle name="Normal 5 9 3" xfId="1281" xr:uid="{EB67BAE2-385C-4B40-BE4B-AEB374AEB743}"/>
    <cellStyle name="Normal 5 9 3 2" xfId="1282" xr:uid="{0B8004E1-C775-43B9-A673-25ADF18E9D8C}"/>
    <cellStyle name="Normal 5 9 3 3" xfId="1283" xr:uid="{0A29B581-ECAC-47D6-AD8C-412BC2E821E4}"/>
    <cellStyle name="Normal 5 9 3 4" xfId="1284" xr:uid="{4C6AA8CD-4614-45CD-AB28-8A71DB621C8A}"/>
    <cellStyle name="Normal 5 9 4" xfId="1285" xr:uid="{E5DD3F52-F745-4DC1-BEEB-05F385F5C24A}"/>
    <cellStyle name="Normal 5 9 4 2" xfId="1286" xr:uid="{8B970A82-F15A-4794-9825-D048347A3C1A}"/>
    <cellStyle name="Normal 5 9 4 3" xfId="1287" xr:uid="{2B871DB9-5B4F-4C50-88E3-3D4BE59EAF8B}"/>
    <cellStyle name="Normal 5 9 4 4" xfId="1288" xr:uid="{26917C5D-D638-4E3A-8F4E-2046020948DB}"/>
    <cellStyle name="Normal 5 9 5" xfId="1289" xr:uid="{63C78E3B-8271-4BA2-BD9A-9DAFA75DD42D}"/>
    <cellStyle name="Normal 5 9 6" xfId="1290" xr:uid="{F5EE396F-A431-4A9D-9A47-4267DA45EF86}"/>
    <cellStyle name="Normal 5 9 7" xfId="1291" xr:uid="{71BB8393-84DE-44F9-89BF-C4346303ED76}"/>
    <cellStyle name="Normal 6" xfId="82" xr:uid="{A34995B8-888F-4457-B11B-F48F32CD2F4D}"/>
    <cellStyle name="Normal 6 10" xfId="1292" xr:uid="{007DD97F-019A-496F-89F1-68C63E9D2EA1}"/>
    <cellStyle name="Normal 6 10 2" xfId="1293" xr:uid="{E93B47C9-3517-4419-9C4B-A9E96C49C08F}"/>
    <cellStyle name="Normal 6 10 2 2" xfId="1294" xr:uid="{9239F4E1-42EB-446B-A0F7-298F58687CAD}"/>
    <cellStyle name="Normal 6 10 2 2 2" xfId="5333" xr:uid="{3891204B-A4C6-4025-B95B-0D2EA6CF26FC}"/>
    <cellStyle name="Normal 6 10 2 3" xfId="1295" xr:uid="{00BEA687-CF22-443A-A00F-24F1AA964924}"/>
    <cellStyle name="Normal 6 10 2 4" xfId="1296" xr:uid="{635C995A-163E-4023-94E2-7389B0D3AC37}"/>
    <cellStyle name="Normal 6 10 3" xfId="1297" xr:uid="{FDA30E27-EF99-451C-B921-55129915622A}"/>
    <cellStyle name="Normal 6 10 4" xfId="1298" xr:uid="{4228C900-6729-47F2-B95F-E56F442CC192}"/>
    <cellStyle name="Normal 6 10 5" xfId="1299" xr:uid="{BCF47FA9-CCB2-48FC-9FE3-0312DF7F8647}"/>
    <cellStyle name="Normal 6 11" xfId="1300" xr:uid="{45FF48ED-7F3D-477C-80EB-B65868BC88EF}"/>
    <cellStyle name="Normal 6 11 2" xfId="1301" xr:uid="{1C8B26F8-E0E3-47BC-AEDB-A391169A891C}"/>
    <cellStyle name="Normal 6 11 3" xfId="1302" xr:uid="{65B8D77B-EB5B-42BC-9187-5D746B5C18B4}"/>
    <cellStyle name="Normal 6 11 4" xfId="1303" xr:uid="{1C38641E-BEE9-4829-B817-4ACA2F7CBA79}"/>
    <cellStyle name="Normal 6 12" xfId="1304" xr:uid="{6EE492E7-9B56-45F1-9588-2FEAAAA4D099}"/>
    <cellStyle name="Normal 6 12 2" xfId="1305" xr:uid="{E3E31A07-1546-47B6-9002-3F5CCDFFAADB}"/>
    <cellStyle name="Normal 6 12 3" xfId="1306" xr:uid="{DB86FB1E-AAFD-4392-B77A-A519AD7E7059}"/>
    <cellStyle name="Normal 6 12 4" xfId="1307" xr:uid="{ED9160A5-0382-48C1-AA3F-695D153C671F}"/>
    <cellStyle name="Normal 6 13" xfId="1308" xr:uid="{E7CE8479-096F-4B54-9351-D10CA1B05991}"/>
    <cellStyle name="Normal 6 13 2" xfId="1309" xr:uid="{5B93D264-B50B-41F8-BADB-3E2B2A882AA7}"/>
    <cellStyle name="Normal 6 13 3" xfId="3736" xr:uid="{B39F098C-1B2B-4B4B-8D28-9CC5DB6BDAD2}"/>
    <cellStyle name="Normal 6 13 4" xfId="4608" xr:uid="{D69F90B7-C8CF-459B-8526-C3CF51C37C46}"/>
    <cellStyle name="Normal 6 13 5" xfId="4434" xr:uid="{8228EAB9-5321-436B-BE3F-7419CB66514D}"/>
    <cellStyle name="Normal 6 14" xfId="1310" xr:uid="{34B569A0-9D9C-411E-BD08-F5739E8C40F8}"/>
    <cellStyle name="Normal 6 15" xfId="1311" xr:uid="{FA1933D9-4E52-4610-95D1-0F7F31886842}"/>
    <cellStyle name="Normal 6 16" xfId="1312" xr:uid="{B24F70FD-4DF3-49E8-B1D7-6C45A1F86002}"/>
    <cellStyle name="Normal 6 2" xfId="83" xr:uid="{7475D471-B484-411C-AF7E-0E8E63753ABF}"/>
    <cellStyle name="Normal 6 2 2" xfId="3728" xr:uid="{BB0DFD8E-1BDF-4F7A-9382-65464784B56F}"/>
    <cellStyle name="Normal 6 2 2 2" xfId="4591" xr:uid="{ACA59F8D-EA3A-4065-B7A2-448BA9A128F0}"/>
    <cellStyle name="Normal 6 2 3" xfId="4592" xr:uid="{06F4F9B8-9188-445B-8040-220F05894106}"/>
    <cellStyle name="Normal 6 3" xfId="84" xr:uid="{7F94E543-5CEC-449B-A721-FC7A446A3CDF}"/>
    <cellStyle name="Normal 6 3 10" xfId="1313" xr:uid="{CB4A1266-8FF1-4296-87FA-DFE060AA8D63}"/>
    <cellStyle name="Normal 6 3 11" xfId="1314" xr:uid="{DA198F43-2F05-464A-BB9C-8D0F7E398358}"/>
    <cellStyle name="Normal 6 3 2" xfId="1315" xr:uid="{B8BAC848-698F-4ED8-B52B-6C63D2A6DD6C}"/>
    <cellStyle name="Normal 6 3 2 2" xfId="1316" xr:uid="{FFACF045-FEC0-4741-B52F-13330E148052}"/>
    <cellStyle name="Normal 6 3 2 2 2" xfId="1317" xr:uid="{E76AF3F0-8ECF-423C-8E9F-A24074E08EDD}"/>
    <cellStyle name="Normal 6 3 2 2 2 2" xfId="1318" xr:uid="{DE00D145-C608-434D-BAB8-8CF5E2E9E699}"/>
    <cellStyle name="Normal 6 3 2 2 2 2 2" xfId="1319" xr:uid="{C914AAFC-EFD5-453E-B10E-39CF1445428D}"/>
    <cellStyle name="Normal 6 3 2 2 2 2 2 2" xfId="3919" xr:uid="{1E281A9B-BEDD-4435-8ADE-7FB198C9E0F3}"/>
    <cellStyle name="Normal 6 3 2 2 2 2 2 2 2" xfId="3920" xr:uid="{BC388B61-A7B8-4189-9DCD-D54CD0712E94}"/>
    <cellStyle name="Normal 6 3 2 2 2 2 2 3" xfId="3921" xr:uid="{C207E2BA-BF8E-437E-97DB-15AA319DD63A}"/>
    <cellStyle name="Normal 6 3 2 2 2 2 3" xfId="1320" xr:uid="{67BAC52C-9CD4-44B5-B9F7-71D577983204}"/>
    <cellStyle name="Normal 6 3 2 2 2 2 3 2" xfId="3922" xr:uid="{790C8A35-E158-488D-AD6C-68EB5F71C876}"/>
    <cellStyle name="Normal 6 3 2 2 2 2 4" xfId="1321" xr:uid="{CD482128-C2FD-4419-8C75-C70C992AF646}"/>
    <cellStyle name="Normal 6 3 2 2 2 3" xfId="1322" xr:uid="{F8C28CBC-34D1-4929-BAC9-B1F4D47A32F0}"/>
    <cellStyle name="Normal 6 3 2 2 2 3 2" xfId="1323" xr:uid="{3FB20A23-515B-48B8-AAD7-4BEF1C8CB1D4}"/>
    <cellStyle name="Normal 6 3 2 2 2 3 2 2" xfId="3923" xr:uid="{3D63BE46-A62E-40C2-B751-91B6171D1B57}"/>
    <cellStyle name="Normal 6 3 2 2 2 3 3" xfId="1324" xr:uid="{32FA7674-8119-4E85-B830-4DF2792716FC}"/>
    <cellStyle name="Normal 6 3 2 2 2 3 4" xfId="1325" xr:uid="{2AA93871-A5F2-46DF-B0C6-0E9CD7652F38}"/>
    <cellStyle name="Normal 6 3 2 2 2 4" xfId="1326" xr:uid="{3E967588-D689-490B-BEB6-76D489C022B5}"/>
    <cellStyle name="Normal 6 3 2 2 2 4 2" xfId="3924" xr:uid="{2B8BE568-7CD8-4FCE-A0FA-D871CAEE84C7}"/>
    <cellStyle name="Normal 6 3 2 2 2 5" xfId="1327" xr:uid="{838E2535-0B2F-4139-9D98-D5439A0E77CB}"/>
    <cellStyle name="Normal 6 3 2 2 2 6" xfId="1328" xr:uid="{3EB9EFFB-2EAF-4F20-87EB-4158FAD3F4EB}"/>
    <cellStyle name="Normal 6 3 2 2 3" xfId="1329" xr:uid="{3BC2D4D3-4177-4BAA-86AC-0091FBB3CAA0}"/>
    <cellStyle name="Normal 6 3 2 2 3 2" xfId="1330" xr:uid="{DBB6EFA2-8D69-4DE9-9666-C364C53EB800}"/>
    <cellStyle name="Normal 6 3 2 2 3 2 2" xfId="1331" xr:uid="{E8FC9D12-75A6-4AF0-85A8-1E58076BA85D}"/>
    <cellStyle name="Normal 6 3 2 2 3 2 2 2" xfId="3925" xr:uid="{3B74F47C-9D6B-475B-BA29-6CABDC111E8C}"/>
    <cellStyle name="Normal 6 3 2 2 3 2 2 2 2" xfId="3926" xr:uid="{81868887-A627-492E-A2D8-A0BC937FD062}"/>
    <cellStyle name="Normal 6 3 2 2 3 2 2 3" xfId="3927" xr:uid="{84C3D3CE-6A46-4C37-BD83-F75D1562B7E8}"/>
    <cellStyle name="Normal 6 3 2 2 3 2 3" xfId="1332" xr:uid="{D6D1A2B0-18CE-49EA-93B5-C1354A036A4D}"/>
    <cellStyle name="Normal 6 3 2 2 3 2 3 2" xfId="3928" xr:uid="{F8FAFEF8-39AB-4646-A858-7FE4091443CA}"/>
    <cellStyle name="Normal 6 3 2 2 3 2 4" xfId="1333" xr:uid="{D8865B8A-D209-4695-87E1-332C8C4ED27B}"/>
    <cellStyle name="Normal 6 3 2 2 3 3" xfId="1334" xr:uid="{42F4ED1D-C2B4-469B-9465-486993746560}"/>
    <cellStyle name="Normal 6 3 2 2 3 3 2" xfId="3929" xr:uid="{A1B124FA-9556-442B-80D3-FF017DA83B8A}"/>
    <cellStyle name="Normal 6 3 2 2 3 3 2 2" xfId="3930" xr:uid="{9FE10EE3-0132-47E0-9780-20E6909DD40E}"/>
    <cellStyle name="Normal 6 3 2 2 3 3 3" xfId="3931" xr:uid="{AA1FBAA8-E603-436D-BA32-1B970232950D}"/>
    <cellStyle name="Normal 6 3 2 2 3 4" xfId="1335" xr:uid="{2DF64F2D-3660-43E9-826E-02435AA8CB81}"/>
    <cellStyle name="Normal 6 3 2 2 3 4 2" xfId="3932" xr:uid="{E8FA5459-A763-461B-94CA-3E482A7EC5E1}"/>
    <cellStyle name="Normal 6 3 2 2 3 5" xfId="1336" xr:uid="{7CF34DEC-AA6E-4F61-A0EF-6A041355D7DD}"/>
    <cellStyle name="Normal 6 3 2 2 4" xfId="1337" xr:uid="{B6D4B05B-9FE9-42C3-ABE5-295A2B51062D}"/>
    <cellStyle name="Normal 6 3 2 2 4 2" xfId="1338" xr:uid="{DB92415C-20F9-456D-8860-139CF832A40F}"/>
    <cellStyle name="Normal 6 3 2 2 4 2 2" xfId="3933" xr:uid="{DF6EDD60-1ABA-4CB3-B42D-064064A428DA}"/>
    <cellStyle name="Normal 6 3 2 2 4 2 2 2" xfId="3934" xr:uid="{1BB03C05-4B8A-4C6D-B971-48688AB7F8DD}"/>
    <cellStyle name="Normal 6 3 2 2 4 2 3" xfId="3935" xr:uid="{FFD484E4-8B96-4A70-905B-D5D0785BD549}"/>
    <cellStyle name="Normal 6 3 2 2 4 3" xfId="1339" xr:uid="{BE634C50-D562-4891-8C35-647122CC87C4}"/>
    <cellStyle name="Normal 6 3 2 2 4 3 2" xfId="3936" xr:uid="{EB7DF0BF-798D-4DF5-97FD-D0B3ABDC5C31}"/>
    <cellStyle name="Normal 6 3 2 2 4 4" xfId="1340" xr:uid="{F453F13E-F6E1-4AA5-B7E1-C792C9E43074}"/>
    <cellStyle name="Normal 6 3 2 2 5" xfId="1341" xr:uid="{ACAE9ABE-3425-4313-B380-E8841A3AD8ED}"/>
    <cellStyle name="Normal 6 3 2 2 5 2" xfId="1342" xr:uid="{D3FCC145-D515-4A0F-88B3-042B3155913B}"/>
    <cellStyle name="Normal 6 3 2 2 5 2 2" xfId="3937" xr:uid="{004F19CC-F767-4335-B799-479F844C436C}"/>
    <cellStyle name="Normal 6 3 2 2 5 3" xfId="1343" xr:uid="{3B851F7B-9354-4B24-999A-97018A592018}"/>
    <cellStyle name="Normal 6 3 2 2 5 4" xfId="1344" xr:uid="{D4CA512D-6D61-42F7-A21B-43204056ACAF}"/>
    <cellStyle name="Normal 6 3 2 2 6" xfId="1345" xr:uid="{69785264-FCEF-49C2-8257-FF0400B2E351}"/>
    <cellStyle name="Normal 6 3 2 2 6 2" xfId="3938" xr:uid="{2ECB69DC-4F92-41C6-BB13-FEC0B1859A32}"/>
    <cellStyle name="Normal 6 3 2 2 7" xfId="1346" xr:uid="{8E32CD20-A476-4010-8274-2AACA871F164}"/>
    <cellStyle name="Normal 6 3 2 2 8" xfId="1347" xr:uid="{0588AEA7-5F3D-431A-AF56-4DB47F5CE135}"/>
    <cellStyle name="Normal 6 3 2 3" xfId="1348" xr:uid="{6E68F81D-9DA7-4BD6-A884-BDC6A96503DC}"/>
    <cellStyle name="Normal 6 3 2 3 2" xfId="1349" xr:uid="{1483FC73-305A-431B-A0C5-EE0F0AA2F0F5}"/>
    <cellStyle name="Normal 6 3 2 3 2 2" xfId="1350" xr:uid="{922B87CA-37B3-4B03-BE3A-C8075E1128F7}"/>
    <cellStyle name="Normal 6 3 2 3 2 2 2" xfId="3939" xr:uid="{B82B3376-83BF-4182-A162-CD8F9B6BD599}"/>
    <cellStyle name="Normal 6 3 2 3 2 2 2 2" xfId="3940" xr:uid="{C5BF07F7-F606-4FA1-A4D7-898B68883E4D}"/>
    <cellStyle name="Normal 6 3 2 3 2 2 3" xfId="3941" xr:uid="{3598BC83-7C04-4D66-ACE8-5DCE8FF6F35C}"/>
    <cellStyle name="Normal 6 3 2 3 2 3" xfId="1351" xr:uid="{D1F21F98-1828-450D-829C-A9941CD4C231}"/>
    <cellStyle name="Normal 6 3 2 3 2 3 2" xfId="3942" xr:uid="{109CF288-7330-4A90-AA65-8CE00E932DF5}"/>
    <cellStyle name="Normal 6 3 2 3 2 4" xfId="1352" xr:uid="{DB3CDFC0-D6C1-4E71-BB89-8A86F0AEB57C}"/>
    <cellStyle name="Normal 6 3 2 3 3" xfId="1353" xr:uid="{3F8A26F4-3BDE-4F4C-B720-6AFBFA9526B4}"/>
    <cellStyle name="Normal 6 3 2 3 3 2" xfId="1354" xr:uid="{58BE96B9-F75E-40C6-86BF-DDF2577A0DCF}"/>
    <cellStyle name="Normal 6 3 2 3 3 2 2" xfId="3943" xr:uid="{41E509FA-C88A-4499-99F0-F39BBB87F4BE}"/>
    <cellStyle name="Normal 6 3 2 3 3 3" xfId="1355" xr:uid="{C4CA8F31-8795-4C77-8CE3-811265DEF494}"/>
    <cellStyle name="Normal 6 3 2 3 3 4" xfId="1356" xr:uid="{1F486E61-1DB6-47C9-A1E6-875A5111714C}"/>
    <cellStyle name="Normal 6 3 2 3 4" xfId="1357" xr:uid="{6B178172-0186-4D51-B6D8-8BAE97CB1FA4}"/>
    <cellStyle name="Normal 6 3 2 3 4 2" xfId="3944" xr:uid="{C97E6E87-C54B-4A2E-8CDE-59123515B398}"/>
    <cellStyle name="Normal 6 3 2 3 5" xfId="1358" xr:uid="{24054D72-0FF5-4844-93D2-2515447A50AA}"/>
    <cellStyle name="Normal 6 3 2 3 6" xfId="1359" xr:uid="{F198B3CE-9521-4539-8614-31F4DA9D9A0B}"/>
    <cellStyle name="Normal 6 3 2 4" xfId="1360" xr:uid="{C901699C-7BEB-4C5F-BCF3-F0A51B71226A}"/>
    <cellStyle name="Normal 6 3 2 4 2" xfId="1361" xr:uid="{63E14648-072A-4015-B839-F36B9243EBD8}"/>
    <cellStyle name="Normal 6 3 2 4 2 2" xfId="1362" xr:uid="{5B473BE4-483F-4A67-871A-8094EC5DF411}"/>
    <cellStyle name="Normal 6 3 2 4 2 2 2" xfId="3945" xr:uid="{176BA808-57EF-4E41-8D9F-514B501344EA}"/>
    <cellStyle name="Normal 6 3 2 4 2 2 2 2" xfId="3946" xr:uid="{E364155F-4982-49F5-AA76-4BD2C40A907E}"/>
    <cellStyle name="Normal 6 3 2 4 2 2 3" xfId="3947" xr:uid="{21CDC2A8-AF51-4D7D-A713-7EEE98E36097}"/>
    <cellStyle name="Normal 6 3 2 4 2 3" xfId="1363" xr:uid="{B9BD990C-D882-4B09-9605-243AC104DCD2}"/>
    <cellStyle name="Normal 6 3 2 4 2 3 2" xfId="3948" xr:uid="{54FAFDED-140E-4335-BD57-1E687FC5708A}"/>
    <cellStyle name="Normal 6 3 2 4 2 4" xfId="1364" xr:uid="{EC600456-FF5E-4665-996B-4B1594B6B7EA}"/>
    <cellStyle name="Normal 6 3 2 4 3" xfId="1365" xr:uid="{4345393A-DFC6-4A52-8A78-4D6E05CF1946}"/>
    <cellStyle name="Normal 6 3 2 4 3 2" xfId="3949" xr:uid="{0D60EACC-5696-486B-AD2B-DDCA95E156F1}"/>
    <cellStyle name="Normal 6 3 2 4 3 2 2" xfId="3950" xr:uid="{3EF67FA9-09E4-47B9-A01E-8AEE73B1EA67}"/>
    <cellStyle name="Normal 6 3 2 4 3 3" xfId="3951" xr:uid="{56A38267-153D-4973-A502-71E9C159A8E4}"/>
    <cellStyle name="Normal 6 3 2 4 4" xfId="1366" xr:uid="{7B19300C-523C-435F-913C-1C9BEDF6B47E}"/>
    <cellStyle name="Normal 6 3 2 4 4 2" xfId="3952" xr:uid="{65AED5C6-0E37-422A-80E3-0A511362FD77}"/>
    <cellStyle name="Normal 6 3 2 4 5" xfId="1367" xr:uid="{D833B76E-9B56-436C-86AD-7293954592AE}"/>
    <cellStyle name="Normal 6 3 2 5" xfId="1368" xr:uid="{7E04DC91-5A0A-4C8E-878C-119BC0ABC32B}"/>
    <cellStyle name="Normal 6 3 2 5 2" xfId="1369" xr:uid="{568BED52-82A7-48CD-BD79-D86FD105D996}"/>
    <cellStyle name="Normal 6 3 2 5 2 2" xfId="3953" xr:uid="{C85CBF85-0586-4381-A9F1-BD5F4CDBA3DF}"/>
    <cellStyle name="Normal 6 3 2 5 2 2 2" xfId="3954" xr:uid="{28D5E92B-ACBC-4564-B68B-1CF4AF9F01AF}"/>
    <cellStyle name="Normal 6 3 2 5 2 3" xfId="3955" xr:uid="{C9AF8FFA-8848-475E-827C-871742970780}"/>
    <cellStyle name="Normal 6 3 2 5 3" xfId="1370" xr:uid="{EC5B99E5-58D4-443E-84AF-B714D51CECE0}"/>
    <cellStyle name="Normal 6 3 2 5 3 2" xfId="3956" xr:uid="{849346C1-A4AC-40E3-97E6-4306C46D9A9A}"/>
    <cellStyle name="Normal 6 3 2 5 4" xfId="1371" xr:uid="{D4E672E6-F160-4847-9491-7C81398742A4}"/>
    <cellStyle name="Normal 6 3 2 6" xfId="1372" xr:uid="{42DFC646-8DA1-48A4-8999-786B258C2CAF}"/>
    <cellStyle name="Normal 6 3 2 6 2" xfId="1373" xr:uid="{26F95066-DD8D-4D33-B21F-93C4700F5428}"/>
    <cellStyle name="Normal 6 3 2 6 2 2" xfId="3957" xr:uid="{2972689C-F744-4ACE-ACDF-8A7F18E3F76C}"/>
    <cellStyle name="Normal 6 3 2 6 3" xfId="1374" xr:uid="{43201D0A-71F4-4E57-936E-BD9FF094A355}"/>
    <cellStyle name="Normal 6 3 2 6 4" xfId="1375" xr:uid="{4A97BF87-5B67-40F0-8F23-0694BF563569}"/>
    <cellStyle name="Normal 6 3 2 7" xfId="1376" xr:uid="{91AD877A-9A86-4613-AC32-242254871911}"/>
    <cellStyle name="Normal 6 3 2 7 2" xfId="3958" xr:uid="{E3FF64FB-417A-4FFF-A41E-1F61D3E1E06B}"/>
    <cellStyle name="Normal 6 3 2 8" xfId="1377" xr:uid="{6DC2A1B4-9117-48D9-B50F-899FF16319C6}"/>
    <cellStyle name="Normal 6 3 2 9" xfId="1378" xr:uid="{7B57D5A2-BAD3-4B15-B07F-28641A097015}"/>
    <cellStyle name="Normal 6 3 3" xfId="1379" xr:uid="{B88F9866-CDFA-4B56-8F53-BD384866DC69}"/>
    <cellStyle name="Normal 6 3 3 2" xfId="1380" xr:uid="{493CE992-7EAB-49A2-B79B-6B7CB319DF25}"/>
    <cellStyle name="Normal 6 3 3 2 2" xfId="1381" xr:uid="{0F8CB77A-AFE5-4C9A-8E5A-9C092D687B79}"/>
    <cellStyle name="Normal 6 3 3 2 2 2" xfId="1382" xr:uid="{59C8E531-987B-4265-A692-78878F74DB32}"/>
    <cellStyle name="Normal 6 3 3 2 2 2 2" xfId="3959" xr:uid="{343BD7D0-EC6D-490B-8503-E99124EF78F1}"/>
    <cellStyle name="Normal 6 3 3 2 2 2 2 2" xfId="3960" xr:uid="{E0F48FF0-4E43-4D98-A217-72B095646B77}"/>
    <cellStyle name="Normal 6 3 3 2 2 2 3" xfId="3961" xr:uid="{22D939FC-8C5E-4B30-B5AE-4308081590D5}"/>
    <cellStyle name="Normal 6 3 3 2 2 3" xfId="1383" xr:uid="{C995707F-DE42-4DFD-9A15-E7370BFA8EC2}"/>
    <cellStyle name="Normal 6 3 3 2 2 3 2" xfId="3962" xr:uid="{1E302ADF-7CD9-4DE2-BE21-316B41966027}"/>
    <cellStyle name="Normal 6 3 3 2 2 4" xfId="1384" xr:uid="{B8E1D16F-04A0-4EC2-BC9B-13C789D1A4CC}"/>
    <cellStyle name="Normal 6 3 3 2 3" xfId="1385" xr:uid="{96B797CA-8A14-43BE-824F-380C0806E86C}"/>
    <cellStyle name="Normal 6 3 3 2 3 2" xfId="1386" xr:uid="{E5ED1442-C504-4129-BDBE-72A7E29836FD}"/>
    <cellStyle name="Normal 6 3 3 2 3 2 2" xfId="3963" xr:uid="{045435BE-114F-48CD-ABF0-E08BC24B90F6}"/>
    <cellStyle name="Normal 6 3 3 2 3 3" xfId="1387" xr:uid="{9E48D395-4622-4F8F-BFFC-4D6BFD515750}"/>
    <cellStyle name="Normal 6 3 3 2 3 4" xfId="1388" xr:uid="{112AC212-081B-4C64-A09F-A95E8704F3B0}"/>
    <cellStyle name="Normal 6 3 3 2 4" xfId="1389" xr:uid="{B0727530-7A3A-477B-BBD4-8DCDF6FD148B}"/>
    <cellStyle name="Normal 6 3 3 2 4 2" xfId="3964" xr:uid="{2825A43B-4216-4753-9FF5-D7E26EA44141}"/>
    <cellStyle name="Normal 6 3 3 2 5" xfId="1390" xr:uid="{ED933424-456F-4E8D-90D8-33BBD57C4A59}"/>
    <cellStyle name="Normal 6 3 3 2 6" xfId="1391" xr:uid="{4D73FC32-E097-46F7-9569-049B14AC357A}"/>
    <cellStyle name="Normal 6 3 3 3" xfId="1392" xr:uid="{D271D5AC-5BCC-4A39-AB33-AF7640E6F575}"/>
    <cellStyle name="Normal 6 3 3 3 2" xfId="1393" xr:uid="{B0EE1EE1-5519-42FC-90FE-B96D466563AA}"/>
    <cellStyle name="Normal 6 3 3 3 2 2" xfId="1394" xr:uid="{6C6F8BA9-BACA-4D0F-95A7-BE68D7862BFE}"/>
    <cellStyle name="Normal 6 3 3 3 2 2 2" xfId="3965" xr:uid="{CFFF3E98-6717-4CD2-A5AD-F6EC118A5557}"/>
    <cellStyle name="Normal 6 3 3 3 2 2 2 2" xfId="3966" xr:uid="{7146F85D-C762-4BB3-A291-B0BADA5EB1CF}"/>
    <cellStyle name="Normal 6 3 3 3 2 2 3" xfId="3967" xr:uid="{FFC4FBDE-B6E1-4B1E-B309-3CE88C7F051A}"/>
    <cellStyle name="Normal 6 3 3 3 2 3" xfId="1395" xr:uid="{0DB97381-E51B-4DCB-9F2D-DDBA4674A7F7}"/>
    <cellStyle name="Normal 6 3 3 3 2 3 2" xfId="3968" xr:uid="{8493B612-E037-4785-8F2A-697BCC1B9F53}"/>
    <cellStyle name="Normal 6 3 3 3 2 4" xfId="1396" xr:uid="{9D6D576A-099A-4072-B211-DCB48514CDAF}"/>
    <cellStyle name="Normal 6 3 3 3 3" xfId="1397" xr:uid="{F9AB2C06-0517-4930-96CA-5D23C6E5E48D}"/>
    <cellStyle name="Normal 6 3 3 3 3 2" xfId="3969" xr:uid="{9F524E5F-7143-45F0-858E-BB67D34E46EB}"/>
    <cellStyle name="Normal 6 3 3 3 3 2 2" xfId="3970" xr:uid="{9F003ECF-40CA-48FC-A0F3-DA38C24F0F5E}"/>
    <cellStyle name="Normal 6 3 3 3 3 3" xfId="3971" xr:uid="{2DAB68B7-C4F3-4928-9FCE-7C12DB3884CE}"/>
    <cellStyle name="Normal 6 3 3 3 4" xfId="1398" xr:uid="{00D8C1CD-54F3-413A-ABEA-15049826D7A4}"/>
    <cellStyle name="Normal 6 3 3 3 4 2" xfId="3972" xr:uid="{21A08CAA-8646-4A52-9543-4B4005BF356D}"/>
    <cellStyle name="Normal 6 3 3 3 5" xfId="1399" xr:uid="{B130C05E-1A3B-409E-9223-87A660EBF8CA}"/>
    <cellStyle name="Normal 6 3 3 4" xfId="1400" xr:uid="{C20D4CF2-12C0-481C-BDBE-0A14E03F6842}"/>
    <cellStyle name="Normal 6 3 3 4 2" xfId="1401" xr:uid="{33B8BBAC-704E-4839-B73F-06B94A639BA3}"/>
    <cellStyle name="Normal 6 3 3 4 2 2" xfId="3973" xr:uid="{8C32A96E-10C8-489D-B542-02AE0ADBDC4C}"/>
    <cellStyle name="Normal 6 3 3 4 2 2 2" xfId="3974" xr:uid="{6E92562D-E695-48A9-8471-78870018B0B6}"/>
    <cellStyle name="Normal 6 3 3 4 2 3" xfId="3975" xr:uid="{E994D2BC-F9F1-497E-9E11-E39F8E6C3273}"/>
    <cellStyle name="Normal 6 3 3 4 3" xfId="1402" xr:uid="{B6449CA2-0F6F-44FD-BC2B-8792A38E16CB}"/>
    <cellStyle name="Normal 6 3 3 4 3 2" xfId="3976" xr:uid="{E619CC1C-26EF-4CA7-8D31-5C78DEF8E8DD}"/>
    <cellStyle name="Normal 6 3 3 4 4" xfId="1403" xr:uid="{4754F913-7064-4A22-9283-CDC41F80E012}"/>
    <cellStyle name="Normal 6 3 3 5" xfId="1404" xr:uid="{C0CD29DC-8FB1-491D-A4F5-DBCD24264B77}"/>
    <cellStyle name="Normal 6 3 3 5 2" xfId="1405" xr:uid="{83580920-F2E8-49A9-9E70-35D3E37DC20B}"/>
    <cellStyle name="Normal 6 3 3 5 2 2" xfId="3977" xr:uid="{CA6B530C-5E52-4879-9B5D-14A015865508}"/>
    <cellStyle name="Normal 6 3 3 5 3" xfId="1406" xr:uid="{40A4E6F4-5395-47A0-9BD4-6147DA04E33D}"/>
    <cellStyle name="Normal 6 3 3 5 4" xfId="1407" xr:uid="{18130E3A-007D-4C80-BD51-C1E1F40887B0}"/>
    <cellStyle name="Normal 6 3 3 6" xfId="1408" xr:uid="{FB335448-A924-4A8F-BC59-2093FD0A0786}"/>
    <cellStyle name="Normal 6 3 3 6 2" xfId="3978" xr:uid="{20768C6C-C8CE-4010-8AEC-ED901708FD0C}"/>
    <cellStyle name="Normal 6 3 3 7" xfId="1409" xr:uid="{367AB8ED-ACED-4399-9169-218BA34A1A22}"/>
    <cellStyle name="Normal 6 3 3 8" xfId="1410" xr:uid="{9848B53B-3171-43AF-BFB7-6372BED1753E}"/>
    <cellStyle name="Normal 6 3 4" xfId="1411" xr:uid="{D24946DF-C8AC-4307-8D03-AC4FFBD7C888}"/>
    <cellStyle name="Normal 6 3 4 2" xfId="1412" xr:uid="{9795E297-6412-4A8C-9607-2F35FC794D17}"/>
    <cellStyle name="Normal 6 3 4 2 2" xfId="1413" xr:uid="{91DFA026-E308-4B40-8FE2-630EA3003DA6}"/>
    <cellStyle name="Normal 6 3 4 2 2 2" xfId="1414" xr:uid="{E606F7C5-CE7A-46D8-8C71-0334234E02AD}"/>
    <cellStyle name="Normal 6 3 4 2 2 2 2" xfId="3979" xr:uid="{07A0EAA4-6E04-4D06-92BD-E50F30A33158}"/>
    <cellStyle name="Normal 6 3 4 2 2 3" xfId="1415" xr:uid="{54294A54-3CB8-4216-86BC-DF29A8F911C7}"/>
    <cellStyle name="Normal 6 3 4 2 2 4" xfId="1416" xr:uid="{17A9D82C-D56F-4AFF-AA40-F37AC65992C9}"/>
    <cellStyle name="Normal 6 3 4 2 3" xfId="1417" xr:uid="{F462A289-704D-438E-85B1-14364236EC42}"/>
    <cellStyle name="Normal 6 3 4 2 3 2" xfId="3980" xr:uid="{9A20923C-6433-456D-9221-2B363EF89B9F}"/>
    <cellStyle name="Normal 6 3 4 2 4" xfId="1418" xr:uid="{BE92ADB6-04E0-4911-8CDF-DFAE7009905E}"/>
    <cellStyle name="Normal 6 3 4 2 5" xfId="1419" xr:uid="{084FA906-49B7-46A2-9EF3-31D3B843418B}"/>
    <cellStyle name="Normal 6 3 4 3" xfId="1420" xr:uid="{DC4B245A-F096-440F-96ED-B87760B56351}"/>
    <cellStyle name="Normal 6 3 4 3 2" xfId="1421" xr:uid="{DF4ADB24-3BDE-4462-9342-B17AC16858F2}"/>
    <cellStyle name="Normal 6 3 4 3 2 2" xfId="3981" xr:uid="{DE87A792-4A30-4294-A5AF-E58F85E88444}"/>
    <cellStyle name="Normal 6 3 4 3 3" xfId="1422" xr:uid="{7CBDDC69-FE6B-45BB-A4D1-C39A4F96F4E6}"/>
    <cellStyle name="Normal 6 3 4 3 4" xfId="1423" xr:uid="{64CFCE61-E3FC-4A59-9CA7-0B2DC7C56C37}"/>
    <cellStyle name="Normal 6 3 4 4" xfId="1424" xr:uid="{F859BFB7-13A9-42EF-9686-D1CE7D6726FE}"/>
    <cellStyle name="Normal 6 3 4 4 2" xfId="1425" xr:uid="{AE17EF7A-D0C8-4061-A1F9-762E6D91A198}"/>
    <cellStyle name="Normal 6 3 4 4 3" xfId="1426" xr:uid="{3BE050B5-F6E7-4A84-B898-ABD3F47AF6D8}"/>
    <cellStyle name="Normal 6 3 4 4 4" xfId="1427" xr:uid="{02E91995-8E30-41A7-9712-130332E4B647}"/>
    <cellStyle name="Normal 6 3 4 5" xfId="1428" xr:uid="{4E85B4BF-377A-4995-AFAB-C3EF95F415E9}"/>
    <cellStyle name="Normal 6 3 4 6" xfId="1429" xr:uid="{405E56C0-F00E-4CF1-936C-66AC8FF8097E}"/>
    <cellStyle name="Normal 6 3 4 7" xfId="1430" xr:uid="{0F5840E3-6645-4278-9D22-3FFB81055E7C}"/>
    <cellStyle name="Normal 6 3 5" xfId="1431" xr:uid="{5D76FAA7-24FE-486F-9C17-31384AE59D48}"/>
    <cellStyle name="Normal 6 3 5 2" xfId="1432" xr:uid="{5B96B36A-3750-48E1-B85C-5948AF1E3E73}"/>
    <cellStyle name="Normal 6 3 5 2 2" xfId="1433" xr:uid="{B02C6B47-8899-43F2-B4DA-32A4EA3EC371}"/>
    <cellStyle name="Normal 6 3 5 2 2 2" xfId="3982" xr:uid="{6AC2C562-9620-4117-B60E-61F11C772E05}"/>
    <cellStyle name="Normal 6 3 5 2 2 2 2" xfId="3983" xr:uid="{8542451C-6E39-470A-9356-B653B39424E4}"/>
    <cellStyle name="Normal 6 3 5 2 2 3" xfId="3984" xr:uid="{11770252-49C0-41E2-B4F1-3822D364E4EB}"/>
    <cellStyle name="Normal 6 3 5 2 3" xfId="1434" xr:uid="{B801E8DB-D6AB-4B51-9B92-B59A815CAB61}"/>
    <cellStyle name="Normal 6 3 5 2 3 2" xfId="3985" xr:uid="{6CE32E88-E324-4EC2-8BFE-227ACC4852EA}"/>
    <cellStyle name="Normal 6 3 5 2 4" xfId="1435" xr:uid="{72B84111-20DB-4294-8261-E389B87A57A3}"/>
    <cellStyle name="Normal 6 3 5 3" xfId="1436" xr:uid="{8D912463-5616-4135-8CA3-4B3F6B4C22E6}"/>
    <cellStyle name="Normal 6 3 5 3 2" xfId="1437" xr:uid="{D241ECA2-BFF8-41E3-8279-245FFDE66ABA}"/>
    <cellStyle name="Normal 6 3 5 3 2 2" xfId="3986" xr:uid="{81804DF9-CF4B-44B3-A5B5-713B4E8AD900}"/>
    <cellStyle name="Normal 6 3 5 3 3" xfId="1438" xr:uid="{94767A65-21E5-43DD-8589-2C756262C70D}"/>
    <cellStyle name="Normal 6 3 5 3 4" xfId="1439" xr:uid="{AFAC4717-DCE7-44E4-9928-3C25002A88C9}"/>
    <cellStyle name="Normal 6 3 5 4" xfId="1440" xr:uid="{EA84D618-B164-4AF5-BEC5-9DBEB67109B5}"/>
    <cellStyle name="Normal 6 3 5 4 2" xfId="3987" xr:uid="{03CCA807-97EA-4D14-B64F-C673B684856E}"/>
    <cellStyle name="Normal 6 3 5 5" xfId="1441" xr:uid="{E5656E7C-B28A-4916-9063-007B9AC355D2}"/>
    <cellStyle name="Normal 6 3 5 6" xfId="1442" xr:uid="{D1DD6CEC-4944-4B90-8C91-0CB3EB9CA59B}"/>
    <cellStyle name="Normal 6 3 6" xfId="1443" xr:uid="{C119930B-26E9-4C00-BD84-D8707BDD1B4A}"/>
    <cellStyle name="Normal 6 3 6 2" xfId="1444" xr:uid="{6FEA03FA-2F83-4285-B8B5-2E778474321A}"/>
    <cellStyle name="Normal 6 3 6 2 2" xfId="1445" xr:uid="{D75C9DB7-5C48-4706-8FBC-04C9BF65414A}"/>
    <cellStyle name="Normal 6 3 6 2 2 2" xfId="3988" xr:uid="{E8800EAE-0249-4EE6-9361-322883B350D3}"/>
    <cellStyle name="Normal 6 3 6 2 3" xfId="1446" xr:uid="{B1D6836E-E609-41CC-91A2-10E108B8E779}"/>
    <cellStyle name="Normal 6 3 6 2 4" xfId="1447" xr:uid="{CC8B2F1F-A659-4E61-B75E-411FA69249D4}"/>
    <cellStyle name="Normal 6 3 6 3" xfId="1448" xr:uid="{ECD85804-25A7-4439-BDCC-22F157625B15}"/>
    <cellStyle name="Normal 6 3 6 3 2" xfId="3989" xr:uid="{4FD22642-7051-4461-8390-0621AB6677D4}"/>
    <cellStyle name="Normal 6 3 6 4" xfId="1449" xr:uid="{AB00800E-42BB-464D-A85E-E391BFFE47EB}"/>
    <cellStyle name="Normal 6 3 6 5" xfId="1450" xr:uid="{7D11B5B0-FF05-4E28-9D70-37CDCA38318A}"/>
    <cellStyle name="Normal 6 3 7" xfId="1451" xr:uid="{38E97808-4544-43B9-B55F-A9954B1644F5}"/>
    <cellStyle name="Normal 6 3 7 2" xfId="1452" xr:uid="{82C5CABD-4366-4CE4-83EC-7A9EE37EBF51}"/>
    <cellStyle name="Normal 6 3 7 2 2" xfId="3990" xr:uid="{3E17EB18-085B-4FB6-A242-700A2420693E}"/>
    <cellStyle name="Normal 6 3 7 3" xfId="1453" xr:uid="{C1C2A398-A9E0-4D6F-9830-CB75413B29C2}"/>
    <cellStyle name="Normal 6 3 7 4" xfId="1454" xr:uid="{28A033A8-95E8-4C99-A3BF-A2D88AC62843}"/>
    <cellStyle name="Normal 6 3 8" xfId="1455" xr:uid="{DD0615E0-8E08-49B5-A9F7-118D18834E04}"/>
    <cellStyle name="Normal 6 3 8 2" xfId="1456" xr:uid="{9AE6A084-1FC3-46A4-834D-D97A59836A32}"/>
    <cellStyle name="Normal 6 3 8 3" xfId="1457" xr:uid="{D5BE9F57-0E5B-43AD-B38C-E7EF2F2C0496}"/>
    <cellStyle name="Normal 6 3 8 4" xfId="1458" xr:uid="{962C81CA-2547-4C0A-83DE-726576BD5F4D}"/>
    <cellStyle name="Normal 6 3 9" xfId="1459" xr:uid="{A48E2BDB-F1CE-448B-A813-FB1BB8330A18}"/>
    <cellStyle name="Normal 6 3 9 2" xfId="4709" xr:uid="{8CD18CF8-DCEE-4195-BE12-6EC3440454DC}"/>
    <cellStyle name="Normal 6 4" xfId="1460" xr:uid="{9830D930-0A8F-4EDA-8AFA-A897BD9F2A98}"/>
    <cellStyle name="Normal 6 4 10" xfId="1461" xr:uid="{A2AF03C5-FB70-4DFD-A5D2-EE00FA0A0493}"/>
    <cellStyle name="Normal 6 4 11" xfId="1462" xr:uid="{017272B3-F866-4979-BF5C-736BF57B26E6}"/>
    <cellStyle name="Normal 6 4 2" xfId="1463" xr:uid="{BBF6A0C4-59E5-45CD-B707-1CE5CC547BEA}"/>
    <cellStyle name="Normal 6 4 2 2" xfId="1464" xr:uid="{622F8F65-8EC6-4F6A-B427-289A15285328}"/>
    <cellStyle name="Normal 6 4 2 2 2" xfId="1465" xr:uid="{9E6BC276-D9CF-41FF-B208-3B88F56FE286}"/>
    <cellStyle name="Normal 6 4 2 2 2 2" xfId="1466" xr:uid="{1064D7AA-695B-4B18-A71B-9F729BD1BF5F}"/>
    <cellStyle name="Normal 6 4 2 2 2 2 2" xfId="1467" xr:uid="{6ACEDE75-6735-4B49-98B8-7A84144EE756}"/>
    <cellStyle name="Normal 6 4 2 2 2 2 2 2" xfId="3991" xr:uid="{E33ACCB4-9196-4468-AE68-1C744B1006C4}"/>
    <cellStyle name="Normal 6 4 2 2 2 2 3" xfId="1468" xr:uid="{EC6138B7-6234-4B52-B838-EBB0E897BF26}"/>
    <cellStyle name="Normal 6 4 2 2 2 2 4" xfId="1469" xr:uid="{2ABF2D04-DE3B-4184-8247-77F1D919F08D}"/>
    <cellStyle name="Normal 6 4 2 2 2 3" xfId="1470" xr:uid="{562C6DA7-11AA-441D-B3A5-A280AFF1DCF7}"/>
    <cellStyle name="Normal 6 4 2 2 2 3 2" xfId="1471" xr:uid="{78E0C73A-B092-4FBC-B5A6-29C7A439ED15}"/>
    <cellStyle name="Normal 6 4 2 2 2 3 3" xfId="1472" xr:uid="{C374DCC3-344F-4354-9500-2C7E196FCAF8}"/>
    <cellStyle name="Normal 6 4 2 2 2 3 4" xfId="1473" xr:uid="{8E2C2BCC-588B-4E69-B1BE-A2F957905C1F}"/>
    <cellStyle name="Normal 6 4 2 2 2 4" xfId="1474" xr:uid="{C62BE7C4-4C06-4833-9D6F-AF74131DB51A}"/>
    <cellStyle name="Normal 6 4 2 2 2 5" xfId="1475" xr:uid="{149E498D-E78F-4F99-BB5C-F903FA9BF2D1}"/>
    <cellStyle name="Normal 6 4 2 2 2 6" xfId="1476" xr:uid="{9229C626-B8BA-4C56-AC70-5F60FB52D554}"/>
    <cellStyle name="Normal 6 4 2 2 3" xfId="1477" xr:uid="{D9C7D537-1FA5-4B34-9CC4-B5E526954027}"/>
    <cellStyle name="Normal 6 4 2 2 3 2" xfId="1478" xr:uid="{55A58C88-26B7-4B38-94E5-9B665C39EC36}"/>
    <cellStyle name="Normal 6 4 2 2 3 2 2" xfId="1479" xr:uid="{6F11EEA6-201B-4900-BCF5-5CF318E0BA17}"/>
    <cellStyle name="Normal 6 4 2 2 3 2 3" xfId="1480" xr:uid="{DA587FB5-99E5-4E16-BFE4-58A2B4A10D6E}"/>
    <cellStyle name="Normal 6 4 2 2 3 2 4" xfId="1481" xr:uid="{17E55F81-93FF-430E-B2CC-296E44754040}"/>
    <cellStyle name="Normal 6 4 2 2 3 3" xfId="1482" xr:uid="{4F052B59-1512-4588-AC51-9100A111A8D1}"/>
    <cellStyle name="Normal 6 4 2 2 3 4" xfId="1483" xr:uid="{631F8CC4-D14F-4006-800B-D3ADB5B17F75}"/>
    <cellStyle name="Normal 6 4 2 2 3 5" xfId="1484" xr:uid="{2F09596A-4F40-481B-9D0C-00F3F151C155}"/>
    <cellStyle name="Normal 6 4 2 2 4" xfId="1485" xr:uid="{12718CA9-7FDD-48AE-82CA-86789145B048}"/>
    <cellStyle name="Normal 6 4 2 2 4 2" xfId="1486" xr:uid="{04B2BCE9-77DC-4299-A2A9-F9541C55F2C7}"/>
    <cellStyle name="Normal 6 4 2 2 4 3" xfId="1487" xr:uid="{88573175-D307-422F-9472-A3DD387DF7B0}"/>
    <cellStyle name="Normal 6 4 2 2 4 4" xfId="1488" xr:uid="{68AE903D-EE8B-45C1-B5A9-9D8DCBDFB51B}"/>
    <cellStyle name="Normal 6 4 2 2 5" xfId="1489" xr:uid="{4529BF4E-985D-45BE-81A7-79BCD5A00EAD}"/>
    <cellStyle name="Normal 6 4 2 2 5 2" xfId="1490" xr:uid="{6FD79E7F-8EEE-4ECC-94D3-826E263EB485}"/>
    <cellStyle name="Normal 6 4 2 2 5 3" xfId="1491" xr:uid="{728D8FA1-2B33-4936-B434-78A85C66A28A}"/>
    <cellStyle name="Normal 6 4 2 2 5 4" xfId="1492" xr:uid="{A4219454-8221-41C5-BC02-F72951009F4A}"/>
    <cellStyle name="Normal 6 4 2 2 6" xfId="1493" xr:uid="{64E119EA-C4AB-4C68-B5C0-364C1C8AC340}"/>
    <cellStyle name="Normal 6 4 2 2 7" xfId="1494" xr:uid="{97252F2A-BE05-4535-9B1D-6F9A8E295149}"/>
    <cellStyle name="Normal 6 4 2 2 8" xfId="1495" xr:uid="{217F2436-C0EE-4F77-989E-71098C1B7E56}"/>
    <cellStyle name="Normal 6 4 2 3" xfId="1496" xr:uid="{5E7C88CD-4BA1-4A36-88E3-4725BF1951B9}"/>
    <cellStyle name="Normal 6 4 2 3 2" xfId="1497" xr:uid="{E5BA8A06-B520-478E-B922-D1C0EF827600}"/>
    <cellStyle name="Normal 6 4 2 3 2 2" xfId="1498" xr:uid="{4636B722-457F-4222-939F-083D0EF89F3C}"/>
    <cellStyle name="Normal 6 4 2 3 2 2 2" xfId="3992" xr:uid="{5069F12E-4FD0-4AA1-915D-EBB5DEB1CFA7}"/>
    <cellStyle name="Normal 6 4 2 3 2 2 2 2" xfId="3993" xr:uid="{B83C45DF-2524-4256-B3FE-3C7F3251AF86}"/>
    <cellStyle name="Normal 6 4 2 3 2 2 3" xfId="3994" xr:uid="{16993675-FC0B-4B69-8C6F-47907D91AB70}"/>
    <cellStyle name="Normal 6 4 2 3 2 3" xfId="1499" xr:uid="{34D9AF3E-11E9-452D-85DD-78F3C67AC765}"/>
    <cellStyle name="Normal 6 4 2 3 2 3 2" xfId="3995" xr:uid="{C1D1CDDF-AAEA-4A38-9340-257E2AC14049}"/>
    <cellStyle name="Normal 6 4 2 3 2 4" xfId="1500" xr:uid="{23D3DB80-C207-4C25-A912-E8E7DB5CA29A}"/>
    <cellStyle name="Normal 6 4 2 3 3" xfId="1501" xr:uid="{5089709A-8F0A-4762-8990-4EE07E142EAC}"/>
    <cellStyle name="Normal 6 4 2 3 3 2" xfId="1502" xr:uid="{2A11A3E2-9B20-46FC-AB62-1CE6C3C1366E}"/>
    <cellStyle name="Normal 6 4 2 3 3 2 2" xfId="3996" xr:uid="{9E934FC4-5683-4865-9625-E5B8D249843B}"/>
    <cellStyle name="Normal 6 4 2 3 3 3" xfId="1503" xr:uid="{E17E0924-4FEE-4C68-8311-E95829979022}"/>
    <cellStyle name="Normal 6 4 2 3 3 4" xfId="1504" xr:uid="{50648BC6-44D9-44F5-880D-A9E3D1FBA3BD}"/>
    <cellStyle name="Normal 6 4 2 3 4" xfId="1505" xr:uid="{85EB4AC3-792A-4657-8CC5-593629D527F4}"/>
    <cellStyle name="Normal 6 4 2 3 4 2" xfId="3997" xr:uid="{918F74FF-5298-4C4C-B583-31F742AB5B77}"/>
    <cellStyle name="Normal 6 4 2 3 5" xfId="1506" xr:uid="{EC5983A9-A029-4D4D-9734-BBC7D00EB81F}"/>
    <cellStyle name="Normal 6 4 2 3 6" xfId="1507" xr:uid="{808ED05B-1718-45E8-9AC0-6B731170D2FE}"/>
    <cellStyle name="Normal 6 4 2 4" xfId="1508" xr:uid="{5E3BFC6E-9AB4-4AC8-AA9F-64BCB3976984}"/>
    <cellStyle name="Normal 6 4 2 4 2" xfId="1509" xr:uid="{3074CBFD-C1E5-4BC6-BDFE-FCA954AC5E76}"/>
    <cellStyle name="Normal 6 4 2 4 2 2" xfId="1510" xr:uid="{A095EA3D-870B-4177-91A3-0292A9081D96}"/>
    <cellStyle name="Normal 6 4 2 4 2 2 2" xfId="3998" xr:uid="{841140D1-6349-479E-8E10-0A706112EBAB}"/>
    <cellStyle name="Normal 6 4 2 4 2 3" xfId="1511" xr:uid="{7DA79AE4-6F03-4AA3-A8A6-49354C7815BD}"/>
    <cellStyle name="Normal 6 4 2 4 2 4" xfId="1512" xr:uid="{0B27522D-C561-4553-B492-513D88765BBC}"/>
    <cellStyle name="Normal 6 4 2 4 3" xfId="1513" xr:uid="{14F3C89E-0E01-4AE2-9CB7-59D8D1109622}"/>
    <cellStyle name="Normal 6 4 2 4 3 2" xfId="3999" xr:uid="{2ECAE931-439E-4483-ACB7-38A29F929864}"/>
    <cellStyle name="Normal 6 4 2 4 4" xfId="1514" xr:uid="{B5F05620-A217-426A-9551-C382C87295C4}"/>
    <cellStyle name="Normal 6 4 2 4 5" xfId="1515" xr:uid="{303CCDA7-B5E8-45E1-838C-584D30AAFD66}"/>
    <cellStyle name="Normal 6 4 2 5" xfId="1516" xr:uid="{14CF7BDB-3C84-41E2-9CDC-B6DB37A4E9C9}"/>
    <cellStyle name="Normal 6 4 2 5 2" xfId="1517" xr:uid="{13FED790-E797-4B06-B884-411E708D148A}"/>
    <cellStyle name="Normal 6 4 2 5 2 2" xfId="4000" xr:uid="{C8B39AB2-39DD-410B-9B56-05501F30D1B6}"/>
    <cellStyle name="Normal 6 4 2 5 3" xfId="1518" xr:uid="{4156F063-FEF2-4B2B-AF9A-04236DCE477E}"/>
    <cellStyle name="Normal 6 4 2 5 4" xfId="1519" xr:uid="{C9B78E7B-C16D-497D-A53A-349121840609}"/>
    <cellStyle name="Normal 6 4 2 6" xfId="1520" xr:uid="{0210CDD3-D16F-4ED7-B9E2-23332100D7A5}"/>
    <cellStyle name="Normal 6 4 2 6 2" xfId="1521" xr:uid="{081F6DF8-A4B9-4E7B-8B7B-B682DA7B88CB}"/>
    <cellStyle name="Normal 6 4 2 6 3" xfId="1522" xr:uid="{224A0446-5D41-4FDA-90E7-06133093AFC4}"/>
    <cellStyle name="Normal 6 4 2 6 4" xfId="1523" xr:uid="{49F7005F-9D87-4C38-BFA4-C30A97F3B4CB}"/>
    <cellStyle name="Normal 6 4 2 7" xfId="1524" xr:uid="{9DB7E3A7-3D4E-4458-AC3D-ACA29BCB63CA}"/>
    <cellStyle name="Normal 6 4 2 8" xfId="1525" xr:uid="{95F9A525-256A-49F5-ABA9-76E45B0B9F90}"/>
    <cellStyle name="Normal 6 4 2 9" xfId="1526" xr:uid="{319B4041-59E8-417F-A204-1339A245259C}"/>
    <cellStyle name="Normal 6 4 3" xfId="1527" xr:uid="{A1A17572-CD84-4E33-A7C0-BABFFDC9BF8C}"/>
    <cellStyle name="Normal 6 4 3 2" xfId="1528" xr:uid="{2EEEF368-7175-4C85-AD5B-5F2B7A8502C7}"/>
    <cellStyle name="Normal 6 4 3 2 2" xfId="1529" xr:uid="{C31C90B1-A032-4C7C-8C9A-8A64BED529FC}"/>
    <cellStyle name="Normal 6 4 3 2 2 2" xfId="1530" xr:uid="{7000ECDA-221C-429F-A232-166FA73278C5}"/>
    <cellStyle name="Normal 6 4 3 2 2 2 2" xfId="4001" xr:uid="{EE01C8BE-C2E7-4FE1-8803-6B5605F33ADB}"/>
    <cellStyle name="Normal 6 4 3 2 2 2 2 2" xfId="4647" xr:uid="{40B1A8CB-E059-4D09-81E3-55D1989704EA}"/>
    <cellStyle name="Normal 6 4 3 2 2 2 3" xfId="4648" xr:uid="{DB24F37E-A2D2-461D-B716-0A521E8E3C89}"/>
    <cellStyle name="Normal 6 4 3 2 2 3" xfId="1531" xr:uid="{B672BF66-B33F-435B-893C-F64484161920}"/>
    <cellStyle name="Normal 6 4 3 2 2 3 2" xfId="4649" xr:uid="{B6123859-3602-4FCE-9324-B10F93564D7B}"/>
    <cellStyle name="Normal 6 4 3 2 2 4" xfId="1532" xr:uid="{FB40780C-1EB8-4DCC-94B3-F29C9EB43157}"/>
    <cellStyle name="Normal 6 4 3 2 3" xfId="1533" xr:uid="{600885A5-B28A-47C3-B977-F8EEDDFF8C93}"/>
    <cellStyle name="Normal 6 4 3 2 3 2" xfId="1534" xr:uid="{9FB83235-9860-4400-8B49-519B078C7DDA}"/>
    <cellStyle name="Normal 6 4 3 2 3 2 2" xfId="4650" xr:uid="{D2F6A70D-8486-4F09-B1EA-66FE257488FD}"/>
    <cellStyle name="Normal 6 4 3 2 3 3" xfId="1535" xr:uid="{7BFFA9E2-9456-4CAA-A905-7474D4712B21}"/>
    <cellStyle name="Normal 6 4 3 2 3 4" xfId="1536" xr:uid="{E470992C-705B-4B87-BA84-BF6DA8ADE673}"/>
    <cellStyle name="Normal 6 4 3 2 4" xfId="1537" xr:uid="{33B29487-75D9-4DA9-9429-042F819C1B95}"/>
    <cellStyle name="Normal 6 4 3 2 4 2" xfId="4651" xr:uid="{FD7AE81A-9532-45EC-AE12-72D6E8839F2E}"/>
    <cellStyle name="Normal 6 4 3 2 5" xfId="1538" xr:uid="{0D00855B-28F5-40F6-99D2-B3B40D2197EE}"/>
    <cellStyle name="Normal 6 4 3 2 6" xfId="1539" xr:uid="{724988C9-522A-4462-9C6B-7E3377C1EA16}"/>
    <cellStyle name="Normal 6 4 3 3" xfId="1540" xr:uid="{04A009D7-A8F8-4B20-BDC1-C51A3231CA48}"/>
    <cellStyle name="Normal 6 4 3 3 2" xfId="1541" xr:uid="{08710B76-17BF-423A-AA45-4EDCE46A23E5}"/>
    <cellStyle name="Normal 6 4 3 3 2 2" xfId="1542" xr:uid="{A919F906-0DDE-4C1E-A4EA-344590FB2E04}"/>
    <cellStyle name="Normal 6 4 3 3 2 2 2" xfId="4652" xr:uid="{384F1A8C-0817-47E3-9493-B0A69F6E8527}"/>
    <cellStyle name="Normal 6 4 3 3 2 3" xfId="1543" xr:uid="{DA418EB3-3360-4743-9844-B40D9DB91652}"/>
    <cellStyle name="Normal 6 4 3 3 2 4" xfId="1544" xr:uid="{FADF94D2-732E-4ABE-A281-2ACC70BB1CBB}"/>
    <cellStyle name="Normal 6 4 3 3 3" xfId="1545" xr:uid="{253566F5-F2C7-4B86-A979-9FA35343BC15}"/>
    <cellStyle name="Normal 6 4 3 3 3 2" xfId="4653" xr:uid="{2A923FBD-D45C-4AD6-93C9-8A5A669F938D}"/>
    <cellStyle name="Normal 6 4 3 3 4" xfId="1546" xr:uid="{1389F2DD-4A2A-400F-BC63-72605B22FB54}"/>
    <cellStyle name="Normal 6 4 3 3 5" xfId="1547" xr:uid="{154382B5-7866-4E30-BC9B-D76C4B02FB34}"/>
    <cellStyle name="Normal 6 4 3 4" xfId="1548" xr:uid="{9BF14229-3937-4476-8D7F-656B5A222BC9}"/>
    <cellStyle name="Normal 6 4 3 4 2" xfId="1549" xr:uid="{459F9081-9F45-4B2D-AACF-BD930261E9BB}"/>
    <cellStyle name="Normal 6 4 3 4 2 2" xfId="4654" xr:uid="{C2BA167B-5E78-4898-A57D-9234E6786494}"/>
    <cellStyle name="Normal 6 4 3 4 3" xfId="1550" xr:uid="{4B8559F5-658D-4098-A1A2-31EAB994A942}"/>
    <cellStyle name="Normal 6 4 3 4 4" xfId="1551" xr:uid="{34D7B79C-65E7-45BC-89A2-EE1327589882}"/>
    <cellStyle name="Normal 6 4 3 5" xfId="1552" xr:uid="{37ABBB05-DDA6-45DF-887D-C88F5C4ED851}"/>
    <cellStyle name="Normal 6 4 3 5 2" xfId="1553" xr:uid="{5458E6E7-74A5-4CCB-811A-9A486B8C4BF4}"/>
    <cellStyle name="Normal 6 4 3 5 3" xfId="1554" xr:uid="{717FB214-4EDE-4DAB-89AE-BCD68FFDB015}"/>
    <cellStyle name="Normal 6 4 3 5 4" xfId="1555" xr:uid="{D98F40F8-1AC2-4DF5-9C22-FEDFE7527F8A}"/>
    <cellStyle name="Normal 6 4 3 6" xfId="1556" xr:uid="{FC75AB70-DA75-45B1-92AB-FADAE38EEB2C}"/>
    <cellStyle name="Normal 6 4 3 7" xfId="1557" xr:uid="{C2B5F7AE-5B41-4593-8038-EB59E6F3FFFB}"/>
    <cellStyle name="Normal 6 4 3 8" xfId="1558" xr:uid="{7FC3092F-F84A-40A1-9277-F5026346B0CF}"/>
    <cellStyle name="Normal 6 4 4" xfId="1559" xr:uid="{1842A6A0-DBFB-4960-92F0-114EF740ECE4}"/>
    <cellStyle name="Normal 6 4 4 2" xfId="1560" xr:uid="{73C66F98-C32A-4006-80DC-2A28FF847426}"/>
    <cellStyle name="Normal 6 4 4 2 2" xfId="1561" xr:uid="{EC0D0BD7-E9B9-468F-9680-44905A3E87E3}"/>
    <cellStyle name="Normal 6 4 4 2 2 2" xfId="1562" xr:uid="{A5B26089-F83D-4C08-BF44-63BA82917CFE}"/>
    <cellStyle name="Normal 6 4 4 2 2 2 2" xfId="4002" xr:uid="{D6D78119-9868-4AF7-AFBC-A1A72FD9161D}"/>
    <cellStyle name="Normal 6 4 4 2 2 3" xfId="1563" xr:uid="{D62A610F-D811-4466-ADCF-B7D298841126}"/>
    <cellStyle name="Normal 6 4 4 2 2 4" xfId="1564" xr:uid="{B304921E-7B3A-4E89-91DE-E7861F5B0428}"/>
    <cellStyle name="Normal 6 4 4 2 3" xfId="1565" xr:uid="{0EBF8D2D-49BC-4901-925D-2C5B38E91055}"/>
    <cellStyle name="Normal 6 4 4 2 3 2" xfId="4003" xr:uid="{B749C3DD-5969-42F8-883E-A8AFA07FC208}"/>
    <cellStyle name="Normal 6 4 4 2 4" xfId="1566" xr:uid="{CE7D6307-AA29-4D3A-863A-F83736AEE72A}"/>
    <cellStyle name="Normal 6 4 4 2 5" xfId="1567" xr:uid="{0D42AE95-447B-42B0-A601-665D01A798CD}"/>
    <cellStyle name="Normal 6 4 4 3" xfId="1568" xr:uid="{ADB983BA-CBBB-40A7-87E7-3AEFB07276EE}"/>
    <cellStyle name="Normal 6 4 4 3 2" xfId="1569" xr:uid="{79210CD2-1510-4D3B-9CAF-CC9DB1E333AB}"/>
    <cellStyle name="Normal 6 4 4 3 2 2" xfId="4004" xr:uid="{FF8628EE-829A-46D7-A88C-E925E6140491}"/>
    <cellStyle name="Normal 6 4 4 3 3" xfId="1570" xr:uid="{2B40300F-389E-4E90-9CE6-60B33DC2C394}"/>
    <cellStyle name="Normal 6 4 4 3 4" xfId="1571" xr:uid="{24809FFB-A7CD-4683-9FBF-279C7C980AB2}"/>
    <cellStyle name="Normal 6 4 4 4" xfId="1572" xr:uid="{239C0C12-9FE6-4929-A708-E0F454CE1258}"/>
    <cellStyle name="Normal 6 4 4 4 2" xfId="1573" xr:uid="{CBDFA520-42FE-44CD-9852-3E4779CDB26D}"/>
    <cellStyle name="Normal 6 4 4 4 3" xfId="1574" xr:uid="{94EF5644-3AA3-4588-AF20-E87EFBBA4302}"/>
    <cellStyle name="Normal 6 4 4 4 4" xfId="1575" xr:uid="{508E8842-04F2-4FA1-AF78-F104E9FDC652}"/>
    <cellStyle name="Normal 6 4 4 5" xfId="1576" xr:uid="{9CBAB50D-7C36-4178-804B-6B9F77B66DB1}"/>
    <cellStyle name="Normal 6 4 4 6" xfId="1577" xr:uid="{93ACE5CF-06B4-4EB7-846A-2269F3C835CC}"/>
    <cellStyle name="Normal 6 4 4 7" xfId="1578" xr:uid="{E0A37FA2-18A5-4118-98E9-B4D0522A260B}"/>
    <cellStyle name="Normal 6 4 5" xfId="1579" xr:uid="{C79333EA-A97E-421F-BE04-7959353C4E81}"/>
    <cellStyle name="Normal 6 4 5 2" xfId="1580" xr:uid="{20221F3B-ABFD-4F50-8D05-7F4069BE711E}"/>
    <cellStyle name="Normal 6 4 5 2 2" xfId="1581" xr:uid="{1C604AA1-6717-4880-A0A3-15484ACCC315}"/>
    <cellStyle name="Normal 6 4 5 2 2 2" xfId="4005" xr:uid="{C6A2D59C-F2D4-482F-B122-D7DD6724232E}"/>
    <cellStyle name="Normal 6 4 5 2 3" xfId="1582" xr:uid="{0A47B731-4353-4B5E-AA62-49A5DC819476}"/>
    <cellStyle name="Normal 6 4 5 2 4" xfId="1583" xr:uid="{82DD3759-A358-4A1D-8B97-440865E41B68}"/>
    <cellStyle name="Normal 6 4 5 3" xfId="1584" xr:uid="{C506A9B7-DC1D-4099-BEA3-B9CC89E47A3D}"/>
    <cellStyle name="Normal 6 4 5 3 2" xfId="1585" xr:uid="{5B0EAB95-3480-4F33-A0AB-2BEF5E7AED11}"/>
    <cellStyle name="Normal 6 4 5 3 3" xfId="1586" xr:uid="{C7E9A5DE-E75B-432C-A008-92841DDBEB85}"/>
    <cellStyle name="Normal 6 4 5 3 4" xfId="1587" xr:uid="{38F2B85E-BEE9-4C40-AC58-24D3E3DBC660}"/>
    <cellStyle name="Normal 6 4 5 4" xfId="1588" xr:uid="{EBD049B2-DD84-4C0E-8155-4FEB9BAF6916}"/>
    <cellStyle name="Normal 6 4 5 5" xfId="1589" xr:uid="{2C89184B-E02F-4A9F-8CB8-1DA9D54926EC}"/>
    <cellStyle name="Normal 6 4 5 6" xfId="1590" xr:uid="{860A9A36-3E34-49F5-92E8-2472AAD004FF}"/>
    <cellStyle name="Normal 6 4 6" xfId="1591" xr:uid="{2E5FF65C-F73F-435E-9941-DCED23D465F6}"/>
    <cellStyle name="Normal 6 4 6 2" xfId="1592" xr:uid="{4CFDFE2A-D37F-481A-94C8-794F63ACA0AC}"/>
    <cellStyle name="Normal 6 4 6 2 2" xfId="1593" xr:uid="{50A73EF5-AE70-4440-BD44-FBB528CCEC72}"/>
    <cellStyle name="Normal 6 4 6 2 3" xfId="1594" xr:uid="{DA4D58C5-E51C-4A48-BEA1-9ABE2C3EF0E7}"/>
    <cellStyle name="Normal 6 4 6 2 4" xfId="1595" xr:uid="{65E76E9D-17DE-4F5F-A055-8A17F817AF05}"/>
    <cellStyle name="Normal 6 4 6 3" xfId="1596" xr:uid="{03738AB1-C46C-410E-803E-4713213A89D9}"/>
    <cellStyle name="Normal 6 4 6 4" xfId="1597" xr:uid="{94EC2A1B-1218-4DC7-9DD6-BFCDEEA88EC8}"/>
    <cellStyle name="Normal 6 4 6 5" xfId="1598" xr:uid="{A6395D6B-60E8-4D76-BB55-E38236F5563A}"/>
    <cellStyle name="Normal 6 4 7" xfId="1599" xr:uid="{EEFDF405-07F7-4F90-BD82-C8B96BAA668B}"/>
    <cellStyle name="Normal 6 4 7 2" xfId="1600" xr:uid="{E4DF959D-6D69-4543-B33D-E9080879E86D}"/>
    <cellStyle name="Normal 6 4 7 3" xfId="1601" xr:uid="{A5F9CCAA-6FAD-4D62-8845-7496D0850BFE}"/>
    <cellStyle name="Normal 6 4 7 3 2" xfId="4378" xr:uid="{8F1BEACC-C73D-4700-ACA8-BE6B7C5D6A63}"/>
    <cellStyle name="Normal 6 4 7 3 3" xfId="4609" xr:uid="{A6A29788-3A32-4223-84B1-904F41AADCD6}"/>
    <cellStyle name="Normal 6 4 7 4" xfId="1602" xr:uid="{715FF2FD-4C30-4159-80EE-C889CA5CEABA}"/>
    <cellStyle name="Normal 6 4 8" xfId="1603" xr:uid="{F6F2B56B-0AE1-4D8A-9274-C27CB8B1EFE0}"/>
    <cellStyle name="Normal 6 4 8 2" xfId="1604" xr:uid="{E1D7F872-0D3D-42C9-8D6E-A5190B8FEF61}"/>
    <cellStyle name="Normal 6 4 8 3" xfId="1605" xr:uid="{DA6DE226-ED23-4826-9BE7-4DEC2E404EF4}"/>
    <cellStyle name="Normal 6 4 8 4" xfId="1606" xr:uid="{D44DBF62-8B3A-4583-8C69-83E53DDF2DAB}"/>
    <cellStyle name="Normal 6 4 9" xfId="1607" xr:uid="{E4643F39-502B-4F2D-BF83-C654808A4D01}"/>
    <cellStyle name="Normal 6 5" xfId="1608" xr:uid="{C12C825D-C4B6-45C9-8F16-1D08EDB24DDE}"/>
    <cellStyle name="Normal 6 5 10" xfId="1609" xr:uid="{F3395D8F-7C38-4AE8-9B3F-2DFF1CFF0C81}"/>
    <cellStyle name="Normal 6 5 11" xfId="1610" xr:uid="{D9466758-EDEB-47FC-8653-8A2AE2C2EE72}"/>
    <cellStyle name="Normal 6 5 2" xfId="1611" xr:uid="{8863719F-9A72-4D31-A4D7-151C9FFB5F12}"/>
    <cellStyle name="Normal 6 5 2 2" xfId="1612" xr:uid="{A4B6EAE5-8AFC-4CD6-B014-A692F9FC9E19}"/>
    <cellStyle name="Normal 6 5 2 2 2" xfId="1613" xr:uid="{E8B3847B-835A-465A-9472-8ED61778DF11}"/>
    <cellStyle name="Normal 6 5 2 2 2 2" xfId="1614" xr:uid="{D04DC13D-D5D7-4F05-94AA-A2444BAB1645}"/>
    <cellStyle name="Normal 6 5 2 2 2 2 2" xfId="1615" xr:uid="{30FB79FA-64E9-411D-B1E6-7A4DB338228A}"/>
    <cellStyle name="Normal 6 5 2 2 2 2 3" xfId="1616" xr:uid="{42979302-B146-4182-8F70-1BA24F4E7650}"/>
    <cellStyle name="Normal 6 5 2 2 2 2 4" xfId="1617" xr:uid="{700C585F-D10D-4709-8C41-F8001694CF22}"/>
    <cellStyle name="Normal 6 5 2 2 2 3" xfId="1618" xr:uid="{AD7DE1AE-6F90-49E7-A482-98AC27D34A07}"/>
    <cellStyle name="Normal 6 5 2 2 2 3 2" xfId="1619" xr:uid="{AA012FD7-734F-455F-99AF-755051277197}"/>
    <cellStyle name="Normal 6 5 2 2 2 3 3" xfId="1620" xr:uid="{3ADA3C9D-CCB3-4998-86BE-6381610DF623}"/>
    <cellStyle name="Normal 6 5 2 2 2 3 4" xfId="1621" xr:uid="{A6A52DD5-2BB6-4A5B-9D3F-696ABDBA5EDC}"/>
    <cellStyle name="Normal 6 5 2 2 2 4" xfId="1622" xr:uid="{458A8983-6FAA-458B-87CE-D8A1EE148F40}"/>
    <cellStyle name="Normal 6 5 2 2 2 5" xfId="1623" xr:uid="{432DA5F0-179E-43D0-BB22-94E15717F289}"/>
    <cellStyle name="Normal 6 5 2 2 2 6" xfId="1624" xr:uid="{E6EB6A55-8C59-4318-80AD-7A7F678961EC}"/>
    <cellStyle name="Normal 6 5 2 2 3" xfId="1625" xr:uid="{50DD2648-0507-4224-9F54-A73C057978F5}"/>
    <cellStyle name="Normal 6 5 2 2 3 2" xfId="1626" xr:uid="{67585299-EED1-491D-A188-F1CBF4EAA3F2}"/>
    <cellStyle name="Normal 6 5 2 2 3 2 2" xfId="1627" xr:uid="{2AF18E9E-6AEA-4ED2-A17D-75E5FCBB835D}"/>
    <cellStyle name="Normal 6 5 2 2 3 2 3" xfId="1628" xr:uid="{545BE799-AF4D-4202-A85A-BF1DA5CCC163}"/>
    <cellStyle name="Normal 6 5 2 2 3 2 4" xfId="1629" xr:uid="{AF093167-CA8B-4A5E-AFB8-08C265E64D6C}"/>
    <cellStyle name="Normal 6 5 2 2 3 3" xfId="1630" xr:uid="{16F97350-5DF8-4274-9BD8-198E919FE9C9}"/>
    <cellStyle name="Normal 6 5 2 2 3 4" xfId="1631" xr:uid="{F1364396-DCF8-4AF1-A881-92C3E3BDFA03}"/>
    <cellStyle name="Normal 6 5 2 2 3 5" xfId="1632" xr:uid="{E52295C7-6CBA-4476-ACCB-B51E530101BC}"/>
    <cellStyle name="Normal 6 5 2 2 4" xfId="1633" xr:uid="{B7CF51F4-F9C5-4A17-8144-2BCDC78A448D}"/>
    <cellStyle name="Normal 6 5 2 2 4 2" xfId="1634" xr:uid="{C2BA64F3-DB7C-41DC-9976-7CC295BB706D}"/>
    <cellStyle name="Normal 6 5 2 2 4 3" xfId="1635" xr:uid="{10BE3896-B7BE-4BCA-A93F-9A09758633A8}"/>
    <cellStyle name="Normal 6 5 2 2 4 4" xfId="1636" xr:uid="{87890F58-B8C7-4A0B-9116-6C326C8B6ABB}"/>
    <cellStyle name="Normal 6 5 2 2 5" xfId="1637" xr:uid="{284EE2D3-2051-48A3-A0E9-EFE9DC5E5FB8}"/>
    <cellStyle name="Normal 6 5 2 2 5 2" xfId="1638" xr:uid="{16495021-2008-4420-B8CA-413596446F28}"/>
    <cellStyle name="Normal 6 5 2 2 5 3" xfId="1639" xr:uid="{455D9DFF-B74C-4D80-AC44-F61AB874DEDF}"/>
    <cellStyle name="Normal 6 5 2 2 5 4" xfId="1640" xr:uid="{9B832E09-3B15-4BDA-A6C0-4A0642B3E7B9}"/>
    <cellStyle name="Normal 6 5 2 2 6" xfId="1641" xr:uid="{507CC808-963F-4500-8152-1DEA3E13CD05}"/>
    <cellStyle name="Normal 6 5 2 2 7" xfId="1642" xr:uid="{330AB36B-7522-4971-8F0A-96B744275FC1}"/>
    <cellStyle name="Normal 6 5 2 2 8" xfId="1643" xr:uid="{2F64006F-309E-41D6-942A-83AF50952F8D}"/>
    <cellStyle name="Normal 6 5 2 3" xfId="1644" xr:uid="{EB640111-F08C-40AC-9122-9393CCCA7ED2}"/>
    <cellStyle name="Normal 6 5 2 3 2" xfId="1645" xr:uid="{7D6A163A-D527-4F79-A26B-BFF79F578D4A}"/>
    <cellStyle name="Normal 6 5 2 3 2 2" xfId="1646" xr:uid="{DC5B9E79-B877-4F0D-A547-2164D9DE7731}"/>
    <cellStyle name="Normal 6 5 2 3 2 3" xfId="1647" xr:uid="{F3B4168A-A614-414F-96C0-6FF2D40C91FD}"/>
    <cellStyle name="Normal 6 5 2 3 2 4" xfId="1648" xr:uid="{DD215815-9C2C-4B2D-B4D6-4BE44E900BBE}"/>
    <cellStyle name="Normal 6 5 2 3 3" xfId="1649" xr:uid="{88BE4E44-29E8-47F6-9DA8-879EA0CDA6A7}"/>
    <cellStyle name="Normal 6 5 2 3 3 2" xfId="1650" xr:uid="{940A99D6-FAF2-4ABA-8FE8-6A80295EAC89}"/>
    <cellStyle name="Normal 6 5 2 3 3 3" xfId="1651" xr:uid="{FCB3C7AA-E265-427E-A364-03FBB824F60D}"/>
    <cellStyle name="Normal 6 5 2 3 3 4" xfId="1652" xr:uid="{C786ADDF-53CB-4C2F-9409-F1FDE534BA7C}"/>
    <cellStyle name="Normal 6 5 2 3 4" xfId="1653" xr:uid="{DBC6B0AB-BE50-4FEF-86F6-A2EDB94361F9}"/>
    <cellStyle name="Normal 6 5 2 3 5" xfId="1654" xr:uid="{39064CFC-698C-4DDE-98CD-95C54E4188AA}"/>
    <cellStyle name="Normal 6 5 2 3 6" xfId="1655" xr:uid="{77534036-0BAA-49D1-ABC6-CCADD0EFE56E}"/>
    <cellStyle name="Normal 6 5 2 4" xfId="1656" xr:uid="{5CE66B31-AFE9-4DC0-8E56-BE7FEB3C88E6}"/>
    <cellStyle name="Normal 6 5 2 4 2" xfId="1657" xr:uid="{BC052725-DD85-4791-976B-5D794C0E3CE0}"/>
    <cellStyle name="Normal 6 5 2 4 2 2" xfId="1658" xr:uid="{BFB962CE-F538-4AE6-BAB0-0920205BFD54}"/>
    <cellStyle name="Normal 6 5 2 4 2 3" xfId="1659" xr:uid="{EDA78EF0-4366-4365-901D-43E73344493F}"/>
    <cellStyle name="Normal 6 5 2 4 2 4" xfId="1660" xr:uid="{D1D72114-C7C8-4399-9794-1FBEE2E26614}"/>
    <cellStyle name="Normal 6 5 2 4 3" xfId="1661" xr:uid="{1E69076C-EEA4-46A3-B8A1-4C2ACF7FD7F7}"/>
    <cellStyle name="Normal 6 5 2 4 4" xfId="1662" xr:uid="{15A5EC70-4896-4FBA-90AC-32C766944ED9}"/>
    <cellStyle name="Normal 6 5 2 4 5" xfId="1663" xr:uid="{DFE4A492-7EDE-4E54-ABA7-824508613FE7}"/>
    <cellStyle name="Normal 6 5 2 5" xfId="1664" xr:uid="{24F3F916-3C15-4295-8149-E80DC5F19591}"/>
    <cellStyle name="Normal 6 5 2 5 2" xfId="1665" xr:uid="{57C02C14-0EF8-40DB-BE15-5B01EE4D92B0}"/>
    <cellStyle name="Normal 6 5 2 5 3" xfId="1666" xr:uid="{81FE6867-C988-4504-8432-F8C667A42D4B}"/>
    <cellStyle name="Normal 6 5 2 5 4" xfId="1667" xr:uid="{DD6F6EE8-3FAA-41A9-9B2F-7D0A75123D44}"/>
    <cellStyle name="Normal 6 5 2 6" xfId="1668" xr:uid="{933EA7B5-CFD3-4398-9CBC-97D94E08A0D2}"/>
    <cellStyle name="Normal 6 5 2 6 2" xfId="1669" xr:uid="{0F085FCC-1B3B-45E2-B302-C8F155A30EE6}"/>
    <cellStyle name="Normal 6 5 2 6 3" xfId="1670" xr:uid="{C3892B1C-2DAD-496B-A76A-93213DFB87AA}"/>
    <cellStyle name="Normal 6 5 2 6 4" xfId="1671" xr:uid="{99C949AE-B2C0-4A59-AAA7-0865B1FC6C47}"/>
    <cellStyle name="Normal 6 5 2 7" xfId="1672" xr:uid="{94557A2D-D7EB-4E74-93BD-4AEB057F56AC}"/>
    <cellStyle name="Normal 6 5 2 8" xfId="1673" xr:uid="{AAB3D2FF-F004-466F-98D3-3284FA6EE29F}"/>
    <cellStyle name="Normal 6 5 2 9" xfId="1674" xr:uid="{2068A642-DFE4-494A-A4EA-41B80EE37C10}"/>
    <cellStyle name="Normal 6 5 3" xfId="1675" xr:uid="{7BBA2913-B47C-433C-82B3-EB003FA64E94}"/>
    <cellStyle name="Normal 6 5 3 2" xfId="1676" xr:uid="{454AFD6E-2D9C-4603-8CA5-A960ABAF5E44}"/>
    <cellStyle name="Normal 6 5 3 2 2" xfId="1677" xr:uid="{A5084133-62B8-40DC-907E-A85A4D1E77E7}"/>
    <cellStyle name="Normal 6 5 3 2 2 2" xfId="1678" xr:uid="{A5EB7773-F3B0-4E05-A692-2103C9E5A9D6}"/>
    <cellStyle name="Normal 6 5 3 2 2 2 2" xfId="4006" xr:uid="{77BED6FD-585D-4C17-988F-5404EACE51EF}"/>
    <cellStyle name="Normal 6 5 3 2 2 3" xfId="1679" xr:uid="{6E970ABF-5FAE-43B2-87F1-4E3282A83EF9}"/>
    <cellStyle name="Normal 6 5 3 2 2 4" xfId="1680" xr:uid="{1CA75991-5021-4146-890F-37329B060795}"/>
    <cellStyle name="Normal 6 5 3 2 3" xfId="1681" xr:uid="{E9FBEF34-EA6C-48A4-9805-8A3FB02D623E}"/>
    <cellStyle name="Normal 6 5 3 2 3 2" xfId="1682" xr:uid="{5E1623EF-8F78-47F7-92A1-AA869962DADD}"/>
    <cellStyle name="Normal 6 5 3 2 3 3" xfId="1683" xr:uid="{8C0779E9-BD2A-486D-9704-659E2EDFCA42}"/>
    <cellStyle name="Normal 6 5 3 2 3 4" xfId="1684" xr:uid="{3BB18F69-E5E9-4A23-B06A-2A8FBDE7D2EA}"/>
    <cellStyle name="Normal 6 5 3 2 4" xfId="1685" xr:uid="{757EE300-F9E4-4B5A-8F75-C3B3C9903260}"/>
    <cellStyle name="Normal 6 5 3 2 5" xfId="1686" xr:uid="{D5A97299-E83F-498E-ACE9-C0EC99E5E0B0}"/>
    <cellStyle name="Normal 6 5 3 2 6" xfId="1687" xr:uid="{D195D8D4-0A05-415F-8DF1-808B32BC64D8}"/>
    <cellStyle name="Normal 6 5 3 3" xfId="1688" xr:uid="{F187E821-63F2-443A-83B3-A468FDDCF430}"/>
    <cellStyle name="Normal 6 5 3 3 2" xfId="1689" xr:uid="{EEDBCF2D-FFD7-4E22-86F2-90248244DD9D}"/>
    <cellStyle name="Normal 6 5 3 3 2 2" xfId="1690" xr:uid="{89A52CBB-F3B2-468E-BF2D-78D20DC0ECC7}"/>
    <cellStyle name="Normal 6 5 3 3 2 3" xfId="1691" xr:uid="{37711201-6605-4B51-87D3-FDDFCFB8A6BD}"/>
    <cellStyle name="Normal 6 5 3 3 2 4" xfId="1692" xr:uid="{64C7AAC4-9C99-48C8-B93E-9548E5ECD6CF}"/>
    <cellStyle name="Normal 6 5 3 3 3" xfId="1693" xr:uid="{7FCA47C7-6B65-4CDB-A57E-584607EA2049}"/>
    <cellStyle name="Normal 6 5 3 3 4" xfId="1694" xr:uid="{02B07CAD-4798-403E-961C-9D84368B0C27}"/>
    <cellStyle name="Normal 6 5 3 3 5" xfId="1695" xr:uid="{CF60906E-5281-4521-A741-2D9AE7C9FDEC}"/>
    <cellStyle name="Normal 6 5 3 4" xfId="1696" xr:uid="{6452FF5E-85F3-4D10-B1C7-0C1180FD01B8}"/>
    <cellStyle name="Normal 6 5 3 4 2" xfId="1697" xr:uid="{110FAC9B-C772-4740-81FF-36751ACC77F5}"/>
    <cellStyle name="Normal 6 5 3 4 3" xfId="1698" xr:uid="{270E97C6-DF51-44AD-8B93-9C0B5750136B}"/>
    <cellStyle name="Normal 6 5 3 4 4" xfId="1699" xr:uid="{C65A7780-B3D6-49BC-8FBD-55EEF031CFE0}"/>
    <cellStyle name="Normal 6 5 3 5" xfId="1700" xr:uid="{F40080E3-755F-41D5-8966-C19BE696001C}"/>
    <cellStyle name="Normal 6 5 3 5 2" xfId="1701" xr:uid="{CAC72F55-7FDF-463E-A914-95D15698B7C5}"/>
    <cellStyle name="Normal 6 5 3 5 3" xfId="1702" xr:uid="{CDF0375E-9303-4B77-A0E7-EF75DC5A26FC}"/>
    <cellStyle name="Normal 6 5 3 5 4" xfId="1703" xr:uid="{53A37535-D243-483B-ACB2-2AC0CF602EAF}"/>
    <cellStyle name="Normal 6 5 3 6" xfId="1704" xr:uid="{894E0F90-6FC1-4E4B-87C9-47F832B59636}"/>
    <cellStyle name="Normal 6 5 3 7" xfId="1705" xr:uid="{F6F3DD42-5235-452A-A9A2-E452C2DF1CAA}"/>
    <cellStyle name="Normal 6 5 3 8" xfId="1706" xr:uid="{4CCE52A4-50D4-434A-B3D4-ED2060570882}"/>
    <cellStyle name="Normal 6 5 4" xfId="1707" xr:uid="{0ABF4AC0-D523-46DE-92D6-85D5A563938F}"/>
    <cellStyle name="Normal 6 5 4 2" xfId="1708" xr:uid="{63ED30B5-6C81-4DA9-8992-95FF4D20DA2E}"/>
    <cellStyle name="Normal 6 5 4 2 2" xfId="1709" xr:uid="{6BEB4B66-B911-4A29-9985-D4BC9543AAF0}"/>
    <cellStyle name="Normal 6 5 4 2 2 2" xfId="1710" xr:uid="{8463CDD1-A28B-42BC-B2F5-9FEE357C34E4}"/>
    <cellStyle name="Normal 6 5 4 2 2 3" xfId="1711" xr:uid="{C8EF7E0B-1510-446D-B036-CCB07887E118}"/>
    <cellStyle name="Normal 6 5 4 2 2 4" xfId="1712" xr:uid="{E080E160-7D1A-43BB-83F9-3BFFEA170F85}"/>
    <cellStyle name="Normal 6 5 4 2 3" xfId="1713" xr:uid="{4ADC917E-C10D-4C53-B800-683B01CA8E7D}"/>
    <cellStyle name="Normal 6 5 4 2 4" xfId="1714" xr:uid="{7D8DBAC2-21BF-4797-9005-CCD67B7CB05C}"/>
    <cellStyle name="Normal 6 5 4 2 5" xfId="1715" xr:uid="{7D1A9DE5-9205-43A0-B328-BF6F70F46D84}"/>
    <cellStyle name="Normal 6 5 4 3" xfId="1716" xr:uid="{8D850624-5FA2-4844-A77B-C0BB234F5164}"/>
    <cellStyle name="Normal 6 5 4 3 2" xfId="1717" xr:uid="{6BEECED1-626D-4FCF-A59F-D9C8757B2DE8}"/>
    <cellStyle name="Normal 6 5 4 3 3" xfId="1718" xr:uid="{B1AB66B2-EE14-4F61-9838-FD47ECF83FC7}"/>
    <cellStyle name="Normal 6 5 4 3 4" xfId="1719" xr:uid="{51274C08-09B9-4282-98E3-5966C7BD8FB5}"/>
    <cellStyle name="Normal 6 5 4 4" xfId="1720" xr:uid="{9D5A68B0-F762-4241-85F7-DE0BE5DBFE4C}"/>
    <cellStyle name="Normal 6 5 4 4 2" xfId="1721" xr:uid="{D0C8593C-677C-4E81-BC13-D1A9D5ED2608}"/>
    <cellStyle name="Normal 6 5 4 4 3" xfId="1722" xr:uid="{8F4514E8-9282-4F0C-B23D-CC10A3AA482A}"/>
    <cellStyle name="Normal 6 5 4 4 4" xfId="1723" xr:uid="{21FA16C2-0696-4A5C-88A6-E838471FC976}"/>
    <cellStyle name="Normal 6 5 4 5" xfId="1724" xr:uid="{BF0D22CD-267C-4974-AC11-E3CAF4DD0381}"/>
    <cellStyle name="Normal 6 5 4 6" xfId="1725" xr:uid="{B7927DD7-DD1F-4446-A65C-01CE2868039F}"/>
    <cellStyle name="Normal 6 5 4 7" xfId="1726" xr:uid="{99F2DEEE-2E7F-4220-8BDA-BF16D234D5D2}"/>
    <cellStyle name="Normal 6 5 5" xfId="1727" xr:uid="{0A5F78E5-EBE4-4287-8852-8B1408480AA6}"/>
    <cellStyle name="Normal 6 5 5 2" xfId="1728" xr:uid="{AB87B1CA-8CA3-4B88-ABC2-7DB13E670988}"/>
    <cellStyle name="Normal 6 5 5 2 2" xfId="1729" xr:uid="{7F6BD8A1-7894-4399-9DB1-ED66C6D3585E}"/>
    <cellStyle name="Normal 6 5 5 2 3" xfId="1730" xr:uid="{179C2EE5-526E-43A2-A745-5A9D0A0DAB5F}"/>
    <cellStyle name="Normal 6 5 5 2 4" xfId="1731" xr:uid="{E8CAAE85-43B2-448D-9B77-F28E8EC4F2CB}"/>
    <cellStyle name="Normal 6 5 5 3" xfId="1732" xr:uid="{93C838F3-0834-4994-B396-4A3A00013CC3}"/>
    <cellStyle name="Normal 6 5 5 3 2" xfId="1733" xr:uid="{A3A12608-4CA8-4A14-B9B8-45FF481364AE}"/>
    <cellStyle name="Normal 6 5 5 3 3" xfId="1734" xr:uid="{08C276C2-50E0-41B4-833B-D6FFF59FB832}"/>
    <cellStyle name="Normal 6 5 5 3 4" xfId="1735" xr:uid="{ABA354D0-57C2-4DC7-B58F-5BEC44C6AE8E}"/>
    <cellStyle name="Normal 6 5 5 4" xfId="1736" xr:uid="{6E9FDC6D-B52A-40CA-9E08-D48337221347}"/>
    <cellStyle name="Normal 6 5 5 5" xfId="1737" xr:uid="{1D6412E5-0299-47A4-9A26-3CC24EBFC498}"/>
    <cellStyle name="Normal 6 5 5 6" xfId="1738" xr:uid="{6042C508-436A-4396-AB0A-62684B16DB6F}"/>
    <cellStyle name="Normal 6 5 6" xfId="1739" xr:uid="{FACBA014-45B8-4D44-8FC7-C0B9E33B86EA}"/>
    <cellStyle name="Normal 6 5 6 2" xfId="1740" xr:uid="{943F518F-5B08-423C-A945-FD8363763088}"/>
    <cellStyle name="Normal 6 5 6 2 2" xfId="1741" xr:uid="{FF78C9B1-1243-40F3-98B9-55A2C95ED613}"/>
    <cellStyle name="Normal 6 5 6 2 3" xfId="1742" xr:uid="{FBE6FEAD-15FE-4BC6-A68F-5D36821BB8B9}"/>
    <cellStyle name="Normal 6 5 6 2 4" xfId="1743" xr:uid="{9785601E-805F-40A4-9873-7EE9455DFB05}"/>
    <cellStyle name="Normal 6 5 6 3" xfId="1744" xr:uid="{BA49C4C3-DEA0-4C25-8168-BD28BE0A6F53}"/>
    <cellStyle name="Normal 6 5 6 4" xfId="1745" xr:uid="{B449CC15-AEFF-4A4D-959F-6D43357678B6}"/>
    <cellStyle name="Normal 6 5 6 5" xfId="1746" xr:uid="{02A0B58A-5EDD-4572-8B9B-EEBA9468AB07}"/>
    <cellStyle name="Normal 6 5 7" xfId="1747" xr:uid="{CF397DDC-18E9-4022-80EA-9734C8D43856}"/>
    <cellStyle name="Normal 6 5 7 2" xfId="1748" xr:uid="{EFBF5098-155C-48FB-B863-B73C023E0DE4}"/>
    <cellStyle name="Normal 6 5 7 3" xfId="1749" xr:uid="{8C3F46A0-4BCF-4C61-A3DF-CA763B066238}"/>
    <cellStyle name="Normal 6 5 7 4" xfId="1750" xr:uid="{88F2C691-7E95-4CDB-B5F4-857DDB82A618}"/>
    <cellStyle name="Normal 6 5 8" xfId="1751" xr:uid="{83694F6B-54F8-42FA-96B7-1BC0C8672368}"/>
    <cellStyle name="Normal 6 5 8 2" xfId="1752" xr:uid="{23760B31-E252-46EC-8F1A-99E9B246A8E2}"/>
    <cellStyle name="Normal 6 5 8 3" xfId="1753" xr:uid="{EFBFB2AF-84F1-4D92-8BE1-72623A7B1B19}"/>
    <cellStyle name="Normal 6 5 8 4" xfId="1754" xr:uid="{A41256C2-5ABA-45FE-9C78-EE7300502D62}"/>
    <cellStyle name="Normal 6 5 9" xfId="1755" xr:uid="{6C207DC5-CA1D-413F-B1F5-ABD75420B49E}"/>
    <cellStyle name="Normal 6 6" xfId="1756" xr:uid="{8D3C92E3-98C5-4FD2-996A-0AFD8EB69423}"/>
    <cellStyle name="Normal 6 6 2" xfId="1757" xr:uid="{2F1FA317-6A89-4F1D-B182-A7972D619537}"/>
    <cellStyle name="Normal 6 6 2 2" xfId="1758" xr:uid="{D28A5C65-8A60-4C7A-88F3-28C07337A3C3}"/>
    <cellStyle name="Normal 6 6 2 2 2" xfId="1759" xr:uid="{3E64EC4A-B535-4940-948B-5530D071FDB0}"/>
    <cellStyle name="Normal 6 6 2 2 2 2" xfId="1760" xr:uid="{895B2FDB-9EEA-4076-A03A-37EB571C9E45}"/>
    <cellStyle name="Normal 6 6 2 2 2 3" xfId="1761" xr:uid="{A89C8761-012F-4A7E-9603-07224A65B12B}"/>
    <cellStyle name="Normal 6 6 2 2 2 4" xfId="1762" xr:uid="{2DA0BE23-DE2D-4800-8864-910970583C89}"/>
    <cellStyle name="Normal 6 6 2 2 3" xfId="1763" xr:uid="{80F05170-3713-4D6B-9822-EAF509112336}"/>
    <cellStyle name="Normal 6 6 2 2 3 2" xfId="1764" xr:uid="{64AD8EEA-8109-4A42-ABEC-34B6BE790637}"/>
    <cellStyle name="Normal 6 6 2 2 3 3" xfId="1765" xr:uid="{76F43071-6053-4428-B563-7AAB3A67E2F4}"/>
    <cellStyle name="Normal 6 6 2 2 3 4" xfId="1766" xr:uid="{555A081B-851B-41BA-A3BB-D986B267AC38}"/>
    <cellStyle name="Normal 6 6 2 2 4" xfId="1767" xr:uid="{7A3234D9-1A97-4749-AEE2-6F81435FB756}"/>
    <cellStyle name="Normal 6 6 2 2 5" xfId="1768" xr:uid="{79989311-B275-43E7-A29F-2844B259FD88}"/>
    <cellStyle name="Normal 6 6 2 2 6" xfId="1769" xr:uid="{FF3605B1-396D-4A33-8A83-7C8083B73595}"/>
    <cellStyle name="Normal 6 6 2 3" xfId="1770" xr:uid="{2A30672E-4E3A-45E6-B314-F3E7883188C4}"/>
    <cellStyle name="Normal 6 6 2 3 2" xfId="1771" xr:uid="{3F1C7529-9BD3-40A6-ABB9-080477ADC60A}"/>
    <cellStyle name="Normal 6 6 2 3 2 2" xfId="1772" xr:uid="{2C0F5AC7-B9D7-46B1-A4AD-1A43A619811E}"/>
    <cellStyle name="Normal 6 6 2 3 2 3" xfId="1773" xr:uid="{8641B7D7-CB90-4C62-AACB-5552F6A2E63F}"/>
    <cellStyle name="Normal 6 6 2 3 2 4" xfId="1774" xr:uid="{850BDC6E-4C2A-487F-8785-842AD461E17E}"/>
    <cellStyle name="Normal 6 6 2 3 3" xfId="1775" xr:uid="{C23ECB70-11DF-4BD4-9E69-870B839AE6EB}"/>
    <cellStyle name="Normal 6 6 2 3 4" xfId="1776" xr:uid="{720A4841-223E-4811-A50F-D0D5AA0C5C50}"/>
    <cellStyle name="Normal 6 6 2 3 5" xfId="1777" xr:uid="{4E037A10-332D-4BE3-A7E7-956822642DF8}"/>
    <cellStyle name="Normal 6 6 2 4" xfId="1778" xr:uid="{73B1E47A-61A0-4CF9-A7AB-2A30094D0D8B}"/>
    <cellStyle name="Normal 6 6 2 4 2" xfId="1779" xr:uid="{9C8CB422-62DA-4937-8B90-BD0443E1F7BE}"/>
    <cellStyle name="Normal 6 6 2 4 3" xfId="1780" xr:uid="{5E8BC24F-F4E8-4E5F-BA9A-2879FCA4E394}"/>
    <cellStyle name="Normal 6 6 2 4 4" xfId="1781" xr:uid="{666CDBBC-36C6-4CEB-A1FC-D95AE0F9501E}"/>
    <cellStyle name="Normal 6 6 2 5" xfId="1782" xr:uid="{72593A2B-FB99-459B-8CA5-E65BBCEA743C}"/>
    <cellStyle name="Normal 6 6 2 5 2" xfId="1783" xr:uid="{4E69E199-B27A-4834-968A-5B3CCB3FB7F5}"/>
    <cellStyle name="Normal 6 6 2 5 3" xfId="1784" xr:uid="{6DCDB08B-4AB8-4B5D-82DB-B3C89E2B6DA9}"/>
    <cellStyle name="Normal 6 6 2 5 4" xfId="1785" xr:uid="{B885F64B-BA93-4BE1-AF9C-C52FFC324FCD}"/>
    <cellStyle name="Normal 6 6 2 6" xfId="1786" xr:uid="{F4400103-2909-4C41-8A1F-EDE7A51AC8CB}"/>
    <cellStyle name="Normal 6 6 2 7" xfId="1787" xr:uid="{91C8028C-153A-4C5C-A290-79129FA3CCD8}"/>
    <cellStyle name="Normal 6 6 2 8" xfId="1788" xr:uid="{1C74F16E-D33D-4930-8702-4F2282C1774F}"/>
    <cellStyle name="Normal 6 6 3" xfId="1789" xr:uid="{194411B3-F1A9-427A-B9CE-B28DBB4E5044}"/>
    <cellStyle name="Normal 6 6 3 2" xfId="1790" xr:uid="{B5744C70-2507-454E-867B-3835F12C0237}"/>
    <cellStyle name="Normal 6 6 3 2 2" xfId="1791" xr:uid="{56CD0A0D-4F37-4459-9126-1B9728732610}"/>
    <cellStyle name="Normal 6 6 3 2 3" xfId="1792" xr:uid="{659843C7-3EF0-4F79-8CB6-A485DEFA0541}"/>
    <cellStyle name="Normal 6 6 3 2 4" xfId="1793" xr:uid="{5A8D62F5-C70E-44E2-8C4E-5F73AA83CC7F}"/>
    <cellStyle name="Normal 6 6 3 3" xfId="1794" xr:uid="{4BCD90AA-D961-436F-942D-2D2C42AB3449}"/>
    <cellStyle name="Normal 6 6 3 3 2" xfId="1795" xr:uid="{4EB039D2-E7E7-4CB1-8C13-7E13900FC34F}"/>
    <cellStyle name="Normal 6 6 3 3 3" xfId="1796" xr:uid="{46DDCF7A-EFFD-418E-B3E7-76B66A2DCEA5}"/>
    <cellStyle name="Normal 6 6 3 3 4" xfId="1797" xr:uid="{64B50C7A-4CD1-4FC3-A596-1DE8AD78CE31}"/>
    <cellStyle name="Normal 6 6 3 4" xfId="1798" xr:uid="{40D938AA-5E1C-4469-9559-FFD7030AE165}"/>
    <cellStyle name="Normal 6 6 3 5" xfId="1799" xr:uid="{CF7313E2-C45B-4DEE-BF5F-9DB87450133D}"/>
    <cellStyle name="Normal 6 6 3 6" xfId="1800" xr:uid="{756A2903-9A33-4413-B8A3-445970ABCBED}"/>
    <cellStyle name="Normal 6 6 4" xfId="1801" xr:uid="{A6538004-E1E9-4545-A0C5-B5ECD2BA42AC}"/>
    <cellStyle name="Normal 6 6 4 2" xfId="1802" xr:uid="{DB79A274-5AF1-416F-9ADD-63EDDC89079A}"/>
    <cellStyle name="Normal 6 6 4 2 2" xfId="1803" xr:uid="{46721249-036F-407B-B782-30EB8CE7F8B3}"/>
    <cellStyle name="Normal 6 6 4 2 3" xfId="1804" xr:uid="{228B1E2E-475C-4F0C-A16A-CC952ACC380E}"/>
    <cellStyle name="Normal 6 6 4 2 4" xfId="1805" xr:uid="{944359E7-EBE3-419B-9531-DA8CFF5CF540}"/>
    <cellStyle name="Normal 6 6 4 3" xfId="1806" xr:uid="{2E4EBECE-2E71-4177-B5EE-C866A8A0C1DE}"/>
    <cellStyle name="Normal 6 6 4 4" xfId="1807" xr:uid="{FDC037F5-E103-4C1A-BA9A-8D1B5208D0A9}"/>
    <cellStyle name="Normal 6 6 4 5" xfId="1808" xr:uid="{ED6290B1-DF87-4D58-B927-1835E844FE36}"/>
    <cellStyle name="Normal 6 6 5" xfId="1809" xr:uid="{1406A7AD-9B0B-4D1E-9754-39380FCDD854}"/>
    <cellStyle name="Normal 6 6 5 2" xfId="1810" xr:uid="{7AA4C153-2C4A-4B71-83D8-8A6186853075}"/>
    <cellStyle name="Normal 6 6 5 3" xfId="1811" xr:uid="{E5702935-86BC-4E96-A4DE-275CD6E3F363}"/>
    <cellStyle name="Normal 6 6 5 4" xfId="1812" xr:uid="{2641E3F0-4F38-49C8-A508-093D33500E58}"/>
    <cellStyle name="Normal 6 6 6" xfId="1813" xr:uid="{641EB61A-2237-4248-80F3-4CA3E36B6740}"/>
    <cellStyle name="Normal 6 6 6 2" xfId="1814" xr:uid="{5011080B-F3B4-4C29-BA0A-8D4D9889C3F1}"/>
    <cellStyle name="Normal 6 6 6 3" xfId="1815" xr:uid="{67184DD8-3A4A-48B7-96EC-983DC26B0569}"/>
    <cellStyle name="Normal 6 6 6 4" xfId="1816" xr:uid="{B9704A24-7297-498C-B0B5-A46F7C0790B7}"/>
    <cellStyle name="Normal 6 6 7" xfId="1817" xr:uid="{E9215827-2E5A-4C3F-B428-692831F5D8E1}"/>
    <cellStyle name="Normal 6 6 8" xfId="1818" xr:uid="{10F14A32-4772-450F-89EB-18EE711356A7}"/>
    <cellStyle name="Normal 6 6 9" xfId="1819" xr:uid="{E70B8984-070D-46F5-BD25-08231295F833}"/>
    <cellStyle name="Normal 6 7" xfId="1820" xr:uid="{708648BE-E306-48D3-BDBE-69F136A3E676}"/>
    <cellStyle name="Normal 6 7 2" xfId="1821" xr:uid="{9DF40818-DFC8-4017-88D8-9650396FD497}"/>
    <cellStyle name="Normal 6 7 2 2" xfId="1822" xr:uid="{90102C73-C3A7-4E8E-9451-588D3881FEED}"/>
    <cellStyle name="Normal 6 7 2 2 2" xfId="1823" xr:uid="{38AFC09C-8E4B-49F7-9F9A-A99F8BCC269C}"/>
    <cellStyle name="Normal 6 7 2 2 2 2" xfId="4007" xr:uid="{FFB1A830-85EB-40DE-84DA-E99FE0F58F8F}"/>
    <cellStyle name="Normal 6 7 2 2 3" xfId="1824" xr:uid="{995D59A4-CD5D-4B14-90D5-4DFE511119DF}"/>
    <cellStyle name="Normal 6 7 2 2 4" xfId="1825" xr:uid="{0E5D2150-307D-43DB-A09C-3DB55A3A78E4}"/>
    <cellStyle name="Normal 6 7 2 3" xfId="1826" xr:uid="{B1ABB0B1-22F1-47CC-A272-BE31210F75F9}"/>
    <cellStyle name="Normal 6 7 2 3 2" xfId="1827" xr:uid="{B6CD3895-9FFA-473B-9ACD-964BD62D12C9}"/>
    <cellStyle name="Normal 6 7 2 3 3" xfId="1828" xr:uid="{0D9F28E3-8F44-4E85-BC29-200A2EBAC6D7}"/>
    <cellStyle name="Normal 6 7 2 3 4" xfId="1829" xr:uid="{13FB167F-E545-486A-BF5E-BFE517B4684B}"/>
    <cellStyle name="Normal 6 7 2 4" xfId="1830" xr:uid="{883F3222-88AD-4A65-B123-FBD6E9983942}"/>
    <cellStyle name="Normal 6 7 2 5" xfId="1831" xr:uid="{DA805FA3-C289-457E-BF03-7F38CC31BC85}"/>
    <cellStyle name="Normal 6 7 2 6" xfId="1832" xr:uid="{120CDF31-6D59-4902-9F06-E29250AE3315}"/>
    <cellStyle name="Normal 6 7 3" xfId="1833" xr:uid="{B587C366-9F95-4238-8F58-84E34D1790EB}"/>
    <cellStyle name="Normal 6 7 3 2" xfId="1834" xr:uid="{0AACA8C7-25B7-4D80-BB08-1B7F2BB46431}"/>
    <cellStyle name="Normal 6 7 3 2 2" xfId="1835" xr:uid="{D5FC1CCE-8E88-46F3-A1EA-1D5418C69755}"/>
    <cellStyle name="Normal 6 7 3 2 3" xfId="1836" xr:uid="{5B2ABD58-0B15-48EA-B30B-CE4C1C1DE3D4}"/>
    <cellStyle name="Normal 6 7 3 2 4" xfId="1837" xr:uid="{7058B2D8-1B3E-49BF-B933-A6486FEB51C9}"/>
    <cellStyle name="Normal 6 7 3 3" xfId="1838" xr:uid="{6CA96144-F4DC-4C41-BAEA-B9C5BFE1C5DB}"/>
    <cellStyle name="Normal 6 7 3 4" xfId="1839" xr:uid="{AE42D9D6-E5A9-4A6D-9C83-1C398C238274}"/>
    <cellStyle name="Normal 6 7 3 5" xfId="1840" xr:uid="{A2D9E053-4E44-4A10-9512-B5B66A824101}"/>
    <cellStyle name="Normal 6 7 4" xfId="1841" xr:uid="{B0B5A771-008B-4CE8-B093-5C7F17AE5388}"/>
    <cellStyle name="Normal 6 7 4 2" xfId="1842" xr:uid="{82BDCB06-0EEA-4B7B-B077-21A6AB73A40C}"/>
    <cellStyle name="Normal 6 7 4 3" xfId="1843" xr:uid="{34FF911C-4942-4FBE-82D1-E0711F189081}"/>
    <cellStyle name="Normal 6 7 4 4" xfId="1844" xr:uid="{4ABB4BE6-BF40-4DF8-9464-9A56D549AE65}"/>
    <cellStyle name="Normal 6 7 5" xfId="1845" xr:uid="{609C3077-321A-4F59-9361-0EC5819F52F3}"/>
    <cellStyle name="Normal 6 7 5 2" xfId="1846" xr:uid="{5BB2A163-76D0-4E15-AEA2-837EB434B0BE}"/>
    <cellStyle name="Normal 6 7 5 3" xfId="1847" xr:uid="{8C0B60AB-81D7-4240-B53C-D8E2EFDA6C5C}"/>
    <cellStyle name="Normal 6 7 5 4" xfId="1848" xr:uid="{D4A6F713-FBF0-4453-AB1F-985361F7863F}"/>
    <cellStyle name="Normal 6 7 6" xfId="1849" xr:uid="{E7F8B9B4-5519-4EB2-9B53-38E7719ECCA2}"/>
    <cellStyle name="Normal 6 7 7" xfId="1850" xr:uid="{3C8E2975-16FE-4928-A932-DE687FF94463}"/>
    <cellStyle name="Normal 6 7 8" xfId="1851" xr:uid="{6E2CAD3D-1FC6-4065-9C41-6BDCC50479AC}"/>
    <cellStyle name="Normal 6 8" xfId="1852" xr:uid="{67394A70-0489-4A3B-A8ED-CFE5174F253A}"/>
    <cellStyle name="Normal 6 8 2" xfId="1853" xr:uid="{191D6946-CE89-4EF3-8FB1-5940F59FCC13}"/>
    <cellStyle name="Normal 6 8 2 2" xfId="1854" xr:uid="{FE321EA8-97A9-433D-BB8C-8D513EC253FF}"/>
    <cellStyle name="Normal 6 8 2 2 2" xfId="1855" xr:uid="{3273147E-3A31-40EA-8E2C-DBBD7A1083CF}"/>
    <cellStyle name="Normal 6 8 2 2 3" xfId="1856" xr:uid="{9E72D539-9951-44CB-A99E-528E851A9502}"/>
    <cellStyle name="Normal 6 8 2 2 4" xfId="1857" xr:uid="{3947B134-B8C6-4823-9A1D-605C4F7E763B}"/>
    <cellStyle name="Normal 6 8 2 3" xfId="1858" xr:uid="{B35C2D54-6AD0-43D1-A3C0-82C7B96A51B8}"/>
    <cellStyle name="Normal 6 8 2 4" xfId="1859" xr:uid="{B4BD5292-4E29-4F51-8FC3-B7027F3622BD}"/>
    <cellStyle name="Normal 6 8 2 5" xfId="1860" xr:uid="{1EB87974-1AFF-430F-819B-B6B7521941EC}"/>
    <cellStyle name="Normal 6 8 3" xfId="1861" xr:uid="{B4FADF79-00F7-438F-B318-BD856B575015}"/>
    <cellStyle name="Normal 6 8 3 2" xfId="1862" xr:uid="{3391402E-89AD-4DB9-9BF3-2F59346AAC1B}"/>
    <cellStyle name="Normal 6 8 3 3" xfId="1863" xr:uid="{8F6E3FC6-CE8F-48AB-BF5B-50E6E5ACFADE}"/>
    <cellStyle name="Normal 6 8 3 4" xfId="1864" xr:uid="{20FC1081-7185-4342-BC19-BB552A26E849}"/>
    <cellStyle name="Normal 6 8 4" xfId="1865" xr:uid="{FEE4A36E-0BE9-43FE-A984-ABA42C779662}"/>
    <cellStyle name="Normal 6 8 4 2" xfId="1866" xr:uid="{C833CF0A-DEAF-4971-BCD2-CC913E87590C}"/>
    <cellStyle name="Normal 6 8 4 3" xfId="1867" xr:uid="{E32BAA7B-9C93-4605-A957-F77303BC249C}"/>
    <cellStyle name="Normal 6 8 4 4" xfId="1868" xr:uid="{B25DAD8D-B1A5-4ACD-82FE-033666CABDDC}"/>
    <cellStyle name="Normal 6 8 5" xfId="1869" xr:uid="{73ED0C37-3352-41FE-BC8D-858D96D50A5F}"/>
    <cellStyle name="Normal 6 8 6" xfId="1870" xr:uid="{E45400CE-7095-4246-B643-0AE7931D9588}"/>
    <cellStyle name="Normal 6 8 7" xfId="1871" xr:uid="{37FEC13D-47DD-4737-A065-121222C04259}"/>
    <cellStyle name="Normal 6 9" xfId="1872" xr:uid="{9F6E1300-C9E8-4BEF-8016-835278EA3B14}"/>
    <cellStyle name="Normal 6 9 2" xfId="1873" xr:uid="{D9036274-A745-459C-AC03-52429E0DF1AD}"/>
    <cellStyle name="Normal 6 9 2 2" xfId="1874" xr:uid="{50BBD4E4-BD01-45A4-95DC-550C18969FF0}"/>
    <cellStyle name="Normal 6 9 2 3" xfId="1875" xr:uid="{2EE8DF2F-D45C-4694-A097-95B0988104EA}"/>
    <cellStyle name="Normal 6 9 2 4" xfId="1876" xr:uid="{A27069B1-6C37-4D7B-B55B-1584624B7B48}"/>
    <cellStyle name="Normal 6 9 3" xfId="1877" xr:uid="{6CE3D70D-F180-4384-B61A-A206CEA5587B}"/>
    <cellStyle name="Normal 6 9 3 2" xfId="1878" xr:uid="{1E3C98B3-925C-42A4-B2EC-D62D3AF3FAB5}"/>
    <cellStyle name="Normal 6 9 3 3" xfId="1879" xr:uid="{C52EA80F-FF8F-4EAD-88A4-73D8B4513FF7}"/>
    <cellStyle name="Normal 6 9 3 4" xfId="1880" xr:uid="{43FACC99-677F-49E9-B691-017839E847E3}"/>
    <cellStyle name="Normal 6 9 4" xfId="1881" xr:uid="{98A696B2-08AE-426A-B33D-16C245E76424}"/>
    <cellStyle name="Normal 6 9 5" xfId="1882" xr:uid="{666D12BD-10B7-486A-8B34-7EB70F6D41F4}"/>
    <cellStyle name="Normal 6 9 6" xfId="1883" xr:uid="{C945159C-8525-469C-ABB3-9760B4EED0E0}"/>
    <cellStyle name="Normal 7" xfId="85" xr:uid="{DB759D88-383A-4A4A-9821-7C375DC952CF}"/>
    <cellStyle name="Normal 7 10" xfId="1884" xr:uid="{9CA052B6-2B7A-4979-8E00-881BBDA488C0}"/>
    <cellStyle name="Normal 7 10 2" xfId="1885" xr:uid="{C79E1C9C-996D-4C42-BA1C-89B6034E882C}"/>
    <cellStyle name="Normal 7 10 3" xfId="1886" xr:uid="{D294C07F-E7F4-4B05-8A1E-AEE69CCE6E6B}"/>
    <cellStyle name="Normal 7 10 4" xfId="1887" xr:uid="{776C0F8B-A3CE-49C3-A54C-9DFC7F082A47}"/>
    <cellStyle name="Normal 7 11" xfId="1888" xr:uid="{B36358ED-2589-4FA8-A3AD-52AB6E6C3E4C}"/>
    <cellStyle name="Normal 7 11 2" xfId="1889" xr:uid="{7AD4FD82-EE30-4DED-AFE4-E303BAAA8464}"/>
    <cellStyle name="Normal 7 11 3" xfId="1890" xr:uid="{8FB9CC10-2B70-4714-A3A9-198E16BB6C52}"/>
    <cellStyle name="Normal 7 11 4" xfId="1891" xr:uid="{F0342DAB-9AAE-4E67-8100-E7705F534E0C}"/>
    <cellStyle name="Normal 7 12" xfId="1892" xr:uid="{B9A38051-BCBA-4BED-A27C-BAE2644F2360}"/>
    <cellStyle name="Normal 7 12 2" xfId="1893" xr:uid="{77197431-05C5-4276-B8F3-77E8204EC4A1}"/>
    <cellStyle name="Normal 7 13" xfId="1894" xr:uid="{1C0C2A49-A51D-4E8C-925C-018660EB401A}"/>
    <cellStyle name="Normal 7 14" xfId="1895" xr:uid="{9DD0B2BA-00DE-4A1E-9591-ED5EA4D6EA4A}"/>
    <cellStyle name="Normal 7 15" xfId="1896" xr:uid="{9662BFF5-B420-4FE8-8BD4-B39BE3B5D104}"/>
    <cellStyle name="Normal 7 2" xfId="86" xr:uid="{C26A0D87-9B2B-4E84-97FE-E4480D953942}"/>
    <cellStyle name="Normal 7 2 10" xfId="1897" xr:uid="{A65070E7-F551-42D1-81A1-83A403495EA2}"/>
    <cellStyle name="Normal 7 2 11" xfId="1898" xr:uid="{A2496536-9575-43DC-A167-3FF63944E6EE}"/>
    <cellStyle name="Normal 7 2 2" xfId="1899" xr:uid="{121E64D8-376B-4A0D-A2C7-69A1CEC9E3FF}"/>
    <cellStyle name="Normal 7 2 2 2" xfId="1900" xr:uid="{3E35B087-8022-4714-B810-F1CFACE1766B}"/>
    <cellStyle name="Normal 7 2 2 2 2" xfId="1901" xr:uid="{2525F702-FC1C-4BBE-B162-2C64647CFC33}"/>
    <cellStyle name="Normal 7 2 2 2 2 2" xfId="1902" xr:uid="{EEFA5A31-08E5-48E5-AB02-826E866B96A2}"/>
    <cellStyle name="Normal 7 2 2 2 2 2 2" xfId="1903" xr:uid="{3A961E0A-5CB7-4BA2-8E2A-7817CC01EE9E}"/>
    <cellStyle name="Normal 7 2 2 2 2 2 2 2" xfId="4008" xr:uid="{64E43227-764E-4197-B5D0-0C0DA5503778}"/>
    <cellStyle name="Normal 7 2 2 2 2 2 2 2 2" xfId="4009" xr:uid="{1E2078A9-F0A2-4E69-9007-05F040C498ED}"/>
    <cellStyle name="Normal 7 2 2 2 2 2 2 3" xfId="4010" xr:uid="{92311FBD-62FA-4E9F-9611-D00B872E0D9D}"/>
    <cellStyle name="Normal 7 2 2 2 2 2 3" xfId="1904" xr:uid="{F13772CA-BBCA-4620-806E-4E8D2167D0A2}"/>
    <cellStyle name="Normal 7 2 2 2 2 2 3 2" xfId="4011" xr:uid="{87E20934-50E0-4088-A381-C710632FD66A}"/>
    <cellStyle name="Normal 7 2 2 2 2 2 4" xfId="1905" xr:uid="{052D8BE6-A6AC-429C-B8F5-286343297B46}"/>
    <cellStyle name="Normal 7 2 2 2 2 3" xfId="1906" xr:uid="{4B33AE0C-8850-4F3D-85A5-300C46180DBA}"/>
    <cellStyle name="Normal 7 2 2 2 2 3 2" xfId="1907" xr:uid="{79E1CDAC-9D7B-4CF9-BCDE-73914798BD6C}"/>
    <cellStyle name="Normal 7 2 2 2 2 3 2 2" xfId="4012" xr:uid="{9ECBA7E7-F53D-4B12-ADFC-D9985818C134}"/>
    <cellStyle name="Normal 7 2 2 2 2 3 3" xfId="1908" xr:uid="{4BDEDEDC-2D58-4AC8-A89F-EB1DCBBC5278}"/>
    <cellStyle name="Normal 7 2 2 2 2 3 4" xfId="1909" xr:uid="{3D7BC9C8-A949-4B14-836E-4D73DE9B659D}"/>
    <cellStyle name="Normal 7 2 2 2 2 4" xfId="1910" xr:uid="{94263E5E-07F7-4136-B388-0327CB666D46}"/>
    <cellStyle name="Normal 7 2 2 2 2 4 2" xfId="4013" xr:uid="{E671FBBA-F318-4BAC-8629-147FCF12D80F}"/>
    <cellStyle name="Normal 7 2 2 2 2 5" xfId="1911" xr:uid="{BC36C0B8-55A5-45F3-98FD-2FBB86CAB213}"/>
    <cellStyle name="Normal 7 2 2 2 2 6" xfId="1912" xr:uid="{B34041FC-E94B-48D5-A476-5135F2A3F484}"/>
    <cellStyle name="Normal 7 2 2 2 3" xfId="1913" xr:uid="{E9FCDA89-3E3B-48A5-9C43-F33C2683889A}"/>
    <cellStyle name="Normal 7 2 2 2 3 2" xfId="1914" xr:uid="{6595663A-3003-4ECA-8C53-9E6D3F98CDEE}"/>
    <cellStyle name="Normal 7 2 2 2 3 2 2" xfId="1915" xr:uid="{95B8D8A9-F305-429A-A943-06F630833C06}"/>
    <cellStyle name="Normal 7 2 2 2 3 2 2 2" xfId="4014" xr:uid="{2E7A4876-5E47-4A70-B5F9-70D195873227}"/>
    <cellStyle name="Normal 7 2 2 2 3 2 2 2 2" xfId="4015" xr:uid="{5144A1B8-015C-479A-99EE-FDC5C5AE2049}"/>
    <cellStyle name="Normal 7 2 2 2 3 2 2 3" xfId="4016" xr:uid="{B971554B-BF1B-413E-A0EC-6559AE356AFB}"/>
    <cellStyle name="Normal 7 2 2 2 3 2 3" xfId="1916" xr:uid="{B6195F64-A7E6-4AC9-99B7-DC4A30660D26}"/>
    <cellStyle name="Normal 7 2 2 2 3 2 3 2" xfId="4017" xr:uid="{6C817422-B573-4198-8453-01483B5E321E}"/>
    <cellStyle name="Normal 7 2 2 2 3 2 4" xfId="1917" xr:uid="{FA452879-1F7A-4673-A0AE-E1A59B2C6B61}"/>
    <cellStyle name="Normal 7 2 2 2 3 3" xfId="1918" xr:uid="{387155F6-CC6C-4B6E-99DE-90A2C6FBEA6F}"/>
    <cellStyle name="Normal 7 2 2 2 3 3 2" xfId="4018" xr:uid="{47A6E356-370F-478B-9114-879DC5BB6626}"/>
    <cellStyle name="Normal 7 2 2 2 3 3 2 2" xfId="4019" xr:uid="{AECF1ABD-7374-4AAC-8B81-FEFB76F1B78F}"/>
    <cellStyle name="Normal 7 2 2 2 3 3 3" xfId="4020" xr:uid="{D7A20288-09D2-4479-A48B-E5FE2FC7A08A}"/>
    <cellStyle name="Normal 7 2 2 2 3 4" xfId="1919" xr:uid="{D2039EDB-E972-479B-A524-72CDE225F3C3}"/>
    <cellStyle name="Normal 7 2 2 2 3 4 2" xfId="4021" xr:uid="{76218038-71B5-4FBD-85E0-DC4B109F90AD}"/>
    <cellStyle name="Normal 7 2 2 2 3 5" xfId="1920" xr:uid="{DFF067EE-5238-44F1-AF40-455AE6FCF4E0}"/>
    <cellStyle name="Normal 7 2 2 2 4" xfId="1921" xr:uid="{FDA43ADE-5AFC-4061-A941-4E627D898C67}"/>
    <cellStyle name="Normal 7 2 2 2 4 2" xfId="1922" xr:uid="{9E684417-FE40-43D2-AEE3-30773394A6C8}"/>
    <cellStyle name="Normal 7 2 2 2 4 2 2" xfId="4022" xr:uid="{3B36E0AC-6838-4EA6-8DF6-96C499B0A008}"/>
    <cellStyle name="Normal 7 2 2 2 4 2 2 2" xfId="4023" xr:uid="{05D88010-3354-4204-ABA1-84D5CE69A37D}"/>
    <cellStyle name="Normal 7 2 2 2 4 2 3" xfId="4024" xr:uid="{8A1CEE35-2BA5-42B7-A95E-016806124E64}"/>
    <cellStyle name="Normal 7 2 2 2 4 3" xfId="1923" xr:uid="{F45BF3F0-784B-4525-A677-87EABB22E624}"/>
    <cellStyle name="Normal 7 2 2 2 4 3 2" xfId="4025" xr:uid="{FFC79D57-CCA9-46A6-8B26-F01B7061AD0C}"/>
    <cellStyle name="Normal 7 2 2 2 4 4" xfId="1924" xr:uid="{815318ED-1DCB-4592-A568-0CE1A95ABA39}"/>
    <cellStyle name="Normal 7 2 2 2 5" xfId="1925" xr:uid="{350E39F7-D97E-4F77-8922-9DEC1179D9C0}"/>
    <cellStyle name="Normal 7 2 2 2 5 2" xfId="1926" xr:uid="{8327CA82-D3C2-4F2F-BE7F-A4E343B59050}"/>
    <cellStyle name="Normal 7 2 2 2 5 2 2" xfId="4026" xr:uid="{03BD1272-3767-4D03-BC1E-E90BCDFECCF0}"/>
    <cellStyle name="Normal 7 2 2 2 5 3" xfId="1927" xr:uid="{60286778-5E67-4AAD-8623-34FFB14FB1FB}"/>
    <cellStyle name="Normal 7 2 2 2 5 4" xfId="1928" xr:uid="{30C425F7-E7D3-418E-85A3-67C5AC62E88A}"/>
    <cellStyle name="Normal 7 2 2 2 6" xfId="1929" xr:uid="{188CA09F-4798-4D9C-A2AD-3332BFCD283F}"/>
    <cellStyle name="Normal 7 2 2 2 6 2" xfId="4027" xr:uid="{1519FA1E-F56C-4A2B-8C34-AAA0AEC9B2FB}"/>
    <cellStyle name="Normal 7 2 2 2 7" xfId="1930" xr:uid="{621B8CA7-2BA2-4E57-8A64-39620B3EE3F9}"/>
    <cellStyle name="Normal 7 2 2 2 8" xfId="1931" xr:uid="{33183342-C70D-4904-9CFA-28B44D798C80}"/>
    <cellStyle name="Normal 7 2 2 3" xfId="1932" xr:uid="{0DCEB373-78F2-4AD6-A3B1-A0E9B8928D87}"/>
    <cellStyle name="Normal 7 2 2 3 2" xfId="1933" xr:uid="{881D0B71-02C0-44AF-B70C-46252C2492E6}"/>
    <cellStyle name="Normal 7 2 2 3 2 2" xfId="1934" xr:uid="{81815683-C7D9-469D-A3C6-A3C15051433B}"/>
    <cellStyle name="Normal 7 2 2 3 2 2 2" xfId="4028" xr:uid="{5F1814ED-820E-45FC-86A9-1B9572CC90D1}"/>
    <cellStyle name="Normal 7 2 2 3 2 2 2 2" xfId="4029" xr:uid="{EE7FF2D9-DBDA-40E5-9B0C-D53E4AD6EDC5}"/>
    <cellStyle name="Normal 7 2 2 3 2 2 3" xfId="4030" xr:uid="{B588916C-0025-4E98-800F-1DC24FAACCF3}"/>
    <cellStyle name="Normal 7 2 2 3 2 3" xfId="1935" xr:uid="{B89C4016-82AA-4B24-8EA7-A268FB6D3E94}"/>
    <cellStyle name="Normal 7 2 2 3 2 3 2" xfId="4031" xr:uid="{44507332-9400-4B4C-A077-2E301F70F014}"/>
    <cellStyle name="Normal 7 2 2 3 2 4" xfId="1936" xr:uid="{DAC74488-AF99-4170-A86D-19DD4FBBF77D}"/>
    <cellStyle name="Normal 7 2 2 3 3" xfId="1937" xr:uid="{9C065249-789F-4737-8986-30A63C1A3CC0}"/>
    <cellStyle name="Normal 7 2 2 3 3 2" xfId="1938" xr:uid="{164B8084-88AB-48C8-B5C3-8DBF028F0C0E}"/>
    <cellStyle name="Normal 7 2 2 3 3 2 2" xfId="4032" xr:uid="{DC2B47F9-B3D5-4F24-A878-685936409C5E}"/>
    <cellStyle name="Normal 7 2 2 3 3 3" xfId="1939" xr:uid="{5C4D82D5-DE4F-4DC4-BD5B-542A50B1EF42}"/>
    <cellStyle name="Normal 7 2 2 3 3 4" xfId="1940" xr:uid="{E573FD54-7EB9-4375-AA61-A07EB6B91652}"/>
    <cellStyle name="Normal 7 2 2 3 4" xfId="1941" xr:uid="{E2253998-A6EA-4511-8F22-682C396755A7}"/>
    <cellStyle name="Normal 7 2 2 3 4 2" xfId="4033" xr:uid="{D9F542F7-F9AD-4291-B747-D098DFEAF182}"/>
    <cellStyle name="Normal 7 2 2 3 5" xfId="1942" xr:uid="{89973D89-E141-40B2-B743-259329F8FAA2}"/>
    <cellStyle name="Normal 7 2 2 3 6" xfId="1943" xr:uid="{4CB4DC19-4062-41FD-A427-C70B8D2F50DB}"/>
    <cellStyle name="Normal 7 2 2 4" xfId="1944" xr:uid="{EF0F7049-D1CC-4F5B-AB7C-E4101FC0A0A7}"/>
    <cellStyle name="Normal 7 2 2 4 2" xfId="1945" xr:uid="{9EFB8E5A-792C-4418-96E6-868F20EAB74A}"/>
    <cellStyle name="Normal 7 2 2 4 2 2" xfId="1946" xr:uid="{50045155-19AB-4F3F-8B67-F125C93DE0F4}"/>
    <cellStyle name="Normal 7 2 2 4 2 2 2" xfId="4034" xr:uid="{EFD65EC6-7AF3-4143-BBAC-CA747DC37361}"/>
    <cellStyle name="Normal 7 2 2 4 2 2 2 2" xfId="4035" xr:uid="{70FDA5AB-3B4F-4C5B-9D51-590C635D1B0F}"/>
    <cellStyle name="Normal 7 2 2 4 2 2 3" xfId="4036" xr:uid="{30FBFF4F-244B-407D-9040-012904774203}"/>
    <cellStyle name="Normal 7 2 2 4 2 3" xfId="1947" xr:uid="{5E6A9729-6550-4EFD-B199-BC67576A14EE}"/>
    <cellStyle name="Normal 7 2 2 4 2 3 2" xfId="4037" xr:uid="{4F8A2F62-3051-459C-BAE1-41480402457D}"/>
    <cellStyle name="Normal 7 2 2 4 2 4" xfId="1948" xr:uid="{0A5CAA4A-5164-4BD7-8EFB-C0DBCD726805}"/>
    <cellStyle name="Normal 7 2 2 4 3" xfId="1949" xr:uid="{70A2D1D2-241F-41BA-992D-35E094C4515F}"/>
    <cellStyle name="Normal 7 2 2 4 3 2" xfId="4038" xr:uid="{D0642B43-85B1-4691-9C50-2D4C68D190F0}"/>
    <cellStyle name="Normal 7 2 2 4 3 2 2" xfId="4039" xr:uid="{9DDC9E1C-9153-44D6-A874-26E29792B8F4}"/>
    <cellStyle name="Normal 7 2 2 4 3 3" xfId="4040" xr:uid="{026D67AA-AC3A-4B4E-8BFB-7AA08974957A}"/>
    <cellStyle name="Normal 7 2 2 4 4" xfId="1950" xr:uid="{E28A678C-A84C-428F-9C94-413A1B866CD1}"/>
    <cellStyle name="Normal 7 2 2 4 4 2" xfId="4041" xr:uid="{6CB0C4CC-9997-4841-8E0B-771277FDD87C}"/>
    <cellStyle name="Normal 7 2 2 4 5" xfId="1951" xr:uid="{4B2A27A0-FCBD-4ACE-85D2-DEAFD0986D62}"/>
    <cellStyle name="Normal 7 2 2 5" xfId="1952" xr:uid="{5A8672D5-98CE-4CD4-AA6B-5D3A14234306}"/>
    <cellStyle name="Normal 7 2 2 5 2" xfId="1953" xr:uid="{962AA0EE-BB74-4BB1-BA4F-D5390555EF95}"/>
    <cellStyle name="Normal 7 2 2 5 2 2" xfId="4042" xr:uid="{345F67A4-2502-43C9-A33F-B6172C5F46D6}"/>
    <cellStyle name="Normal 7 2 2 5 2 2 2" xfId="4043" xr:uid="{10007603-7658-488A-BFA5-FDE75C20994B}"/>
    <cellStyle name="Normal 7 2 2 5 2 3" xfId="4044" xr:uid="{A4E73284-2199-4DAF-9C6F-E6678B25F774}"/>
    <cellStyle name="Normal 7 2 2 5 3" xfId="1954" xr:uid="{471E025A-68FA-4E18-BA61-344F4ED9BFD8}"/>
    <cellStyle name="Normal 7 2 2 5 3 2" xfId="4045" xr:uid="{C0366E59-50BC-4CAD-A4CC-A72CF482B50D}"/>
    <cellStyle name="Normal 7 2 2 5 4" xfId="1955" xr:uid="{E55081E4-1083-4D51-98D6-298D5EFEE82B}"/>
    <cellStyle name="Normal 7 2 2 6" xfId="1956" xr:uid="{2DA6D55E-AC23-473C-AEE9-6E86FA416EF8}"/>
    <cellStyle name="Normal 7 2 2 6 2" xfId="1957" xr:uid="{2AE93D59-976B-4EDD-9F0C-7067CA9460A0}"/>
    <cellStyle name="Normal 7 2 2 6 2 2" xfId="4046" xr:uid="{5B696454-4947-4C9C-84DA-C7D4060CC647}"/>
    <cellStyle name="Normal 7 2 2 6 3" xfId="1958" xr:uid="{C1272139-7549-424C-B429-DC0BD8DC3001}"/>
    <cellStyle name="Normal 7 2 2 6 4" xfId="1959" xr:uid="{C72CAAE7-2A1E-4A57-89F5-25AF486A1364}"/>
    <cellStyle name="Normal 7 2 2 7" xfId="1960" xr:uid="{6D132651-3150-42A4-987A-96B0FBE456F3}"/>
    <cellStyle name="Normal 7 2 2 7 2" xfId="4047" xr:uid="{FD89D489-2DCB-45A0-9F3E-9AD1F4C37B4A}"/>
    <cellStyle name="Normal 7 2 2 8" xfId="1961" xr:uid="{10046C3E-90E8-48AD-8B2F-6FE2C577B243}"/>
    <cellStyle name="Normal 7 2 2 9" xfId="1962" xr:uid="{668B3B86-906E-43F5-A173-7E6D2D517CAF}"/>
    <cellStyle name="Normal 7 2 3" xfId="1963" xr:uid="{6FA851C2-E3D2-44D9-B0ED-0E151A6D0B24}"/>
    <cellStyle name="Normal 7 2 3 2" xfId="1964" xr:uid="{081DCF16-3AF8-4556-BDAC-1BE37185DD9E}"/>
    <cellStyle name="Normal 7 2 3 2 2" xfId="1965" xr:uid="{1F810ED5-D314-4361-B4BB-8B66D5027576}"/>
    <cellStyle name="Normal 7 2 3 2 2 2" xfId="1966" xr:uid="{D4D76E93-978B-4F93-A52F-282CDAA5C7DF}"/>
    <cellStyle name="Normal 7 2 3 2 2 2 2" xfId="4048" xr:uid="{3ED2040F-9017-4A30-843C-1C3A3E3E6C37}"/>
    <cellStyle name="Normal 7 2 3 2 2 2 2 2" xfId="4049" xr:uid="{1F4863DD-802B-421D-8A7D-7983004F7C06}"/>
    <cellStyle name="Normal 7 2 3 2 2 2 3" xfId="4050" xr:uid="{995B1817-7301-4FBE-9595-60377EFBA1E2}"/>
    <cellStyle name="Normal 7 2 3 2 2 3" xfId="1967" xr:uid="{69DD30BE-4916-43FF-BA70-BB7D09A0B95C}"/>
    <cellStyle name="Normal 7 2 3 2 2 3 2" xfId="4051" xr:uid="{E6C00261-0BFB-4846-AB7F-293D87AD7E13}"/>
    <cellStyle name="Normal 7 2 3 2 2 4" xfId="1968" xr:uid="{151707C4-BDCF-4757-B068-32EE1AD93364}"/>
    <cellStyle name="Normal 7 2 3 2 3" xfId="1969" xr:uid="{E5CA533E-8C80-4F6E-B0A4-BD178B504815}"/>
    <cellStyle name="Normal 7 2 3 2 3 2" xfId="1970" xr:uid="{9D0C6445-8D08-45FF-A840-438549480C5F}"/>
    <cellStyle name="Normal 7 2 3 2 3 2 2" xfId="4052" xr:uid="{69E38564-AD11-4285-A1E0-0C9D55E65BB9}"/>
    <cellStyle name="Normal 7 2 3 2 3 3" xfId="1971" xr:uid="{0FF04D4D-1BF2-40E3-A5A0-9E989C5775B6}"/>
    <cellStyle name="Normal 7 2 3 2 3 4" xfId="1972" xr:uid="{92C781DC-3DEB-41E7-B3A3-98BC7F37F290}"/>
    <cellStyle name="Normal 7 2 3 2 4" xfId="1973" xr:uid="{19D1AF37-B71E-4CE7-A90A-658FC50E34A7}"/>
    <cellStyle name="Normal 7 2 3 2 4 2" xfId="4053" xr:uid="{E87A1BC2-AF29-4CD9-9269-150183AED5C4}"/>
    <cellStyle name="Normal 7 2 3 2 5" xfId="1974" xr:uid="{C22CCD63-4659-4F03-B056-2221C458CA10}"/>
    <cellStyle name="Normal 7 2 3 2 6" xfId="1975" xr:uid="{5BA3A041-1FF3-49D8-9B4B-A1C587EBF7A5}"/>
    <cellStyle name="Normal 7 2 3 3" xfId="1976" xr:uid="{6177E362-598A-47D8-A977-AED911676F22}"/>
    <cellStyle name="Normal 7 2 3 3 2" xfId="1977" xr:uid="{A9FE0131-D6A1-4D40-B665-55622758864C}"/>
    <cellStyle name="Normal 7 2 3 3 2 2" xfId="1978" xr:uid="{9351AE78-D075-4B44-BC0E-C22774842FB3}"/>
    <cellStyle name="Normal 7 2 3 3 2 2 2" xfId="4054" xr:uid="{74AB510A-5130-4B58-A045-97A7235A2326}"/>
    <cellStyle name="Normal 7 2 3 3 2 2 2 2" xfId="4055" xr:uid="{013DD659-9B66-4934-AE17-27AB5FBF1822}"/>
    <cellStyle name="Normal 7 2 3 3 2 2 3" xfId="4056" xr:uid="{60A09A5C-A399-4C0E-B527-9AC93A43C6DD}"/>
    <cellStyle name="Normal 7 2 3 3 2 3" xfId="1979" xr:uid="{FF90254E-5CE6-40E2-9C18-C5004E1DF0A6}"/>
    <cellStyle name="Normal 7 2 3 3 2 3 2" xfId="4057" xr:uid="{EDEA6379-8737-4BAC-ACB5-2B53E5805D36}"/>
    <cellStyle name="Normal 7 2 3 3 2 4" xfId="1980" xr:uid="{862B5AE1-B075-4186-8D26-B7220BCC5FED}"/>
    <cellStyle name="Normal 7 2 3 3 3" xfId="1981" xr:uid="{0E508781-93F7-4BBF-B505-3B535711EBEA}"/>
    <cellStyle name="Normal 7 2 3 3 3 2" xfId="4058" xr:uid="{EF9FCD1D-B9A5-4021-86C2-F46DC4F0686D}"/>
    <cellStyle name="Normal 7 2 3 3 3 2 2" xfId="4059" xr:uid="{7713A025-9D80-4B0F-AFCA-0A3B85922FA0}"/>
    <cellStyle name="Normal 7 2 3 3 3 3" xfId="4060" xr:uid="{B2642236-05EF-404D-AC51-DF89A4E10DB0}"/>
    <cellStyle name="Normal 7 2 3 3 4" xfId="1982" xr:uid="{61C6E42F-195C-4C54-BF7D-4F3811167068}"/>
    <cellStyle name="Normal 7 2 3 3 4 2" xfId="4061" xr:uid="{1BBA4490-21FF-486C-BF81-369C14107259}"/>
    <cellStyle name="Normal 7 2 3 3 5" xfId="1983" xr:uid="{2E4D00BE-91B1-4CB6-9BA6-6FFE45E8C31F}"/>
    <cellStyle name="Normal 7 2 3 4" xfId="1984" xr:uid="{EB354024-1E6E-422A-8515-26A641133B16}"/>
    <cellStyle name="Normal 7 2 3 4 2" xfId="1985" xr:uid="{8732B089-7BE2-4E48-9A26-F17EB0893EF3}"/>
    <cellStyle name="Normal 7 2 3 4 2 2" xfId="4062" xr:uid="{DC605849-37A8-4AD1-8AAA-38842A2C4410}"/>
    <cellStyle name="Normal 7 2 3 4 2 2 2" xfId="4063" xr:uid="{3BF21FC2-A69E-4B98-9E4E-BD45BDBC4BB4}"/>
    <cellStyle name="Normal 7 2 3 4 2 3" xfId="4064" xr:uid="{3DAE205D-EAD6-4271-9523-0FEAEE2F4B54}"/>
    <cellStyle name="Normal 7 2 3 4 3" xfId="1986" xr:uid="{C6F2C0A0-272E-4CF1-B2DD-4D36FDFE857A}"/>
    <cellStyle name="Normal 7 2 3 4 3 2" xfId="4065" xr:uid="{8FDAA2CB-D51C-4A8E-8906-8B00D499C31C}"/>
    <cellStyle name="Normal 7 2 3 4 4" xfId="1987" xr:uid="{D5D2F2D9-7B0E-4E55-8E1C-BEF20E742F3C}"/>
    <cellStyle name="Normal 7 2 3 5" xfId="1988" xr:uid="{A9AE710F-05DC-44F4-8A7C-56EF03FFC190}"/>
    <cellStyle name="Normal 7 2 3 5 2" xfId="1989" xr:uid="{076D4A38-BEEF-4F28-821B-B3D4C9BF04F2}"/>
    <cellStyle name="Normal 7 2 3 5 2 2" xfId="4066" xr:uid="{50396A4D-0638-4A5F-8AA8-BE1A78272FEF}"/>
    <cellStyle name="Normal 7 2 3 5 3" xfId="1990" xr:uid="{D0555E4E-1616-4460-8998-1AFCFC6D47FA}"/>
    <cellStyle name="Normal 7 2 3 5 4" xfId="1991" xr:uid="{C2CAAC3A-94FB-4149-A85B-F4DCF8FB9AE7}"/>
    <cellStyle name="Normal 7 2 3 6" xfId="1992" xr:uid="{ACF91654-38BE-4895-9B22-0694C1AEB4A2}"/>
    <cellStyle name="Normal 7 2 3 6 2" xfId="4067" xr:uid="{3A349D5E-D9A3-4E75-9862-4D8DA78F310E}"/>
    <cellStyle name="Normal 7 2 3 7" xfId="1993" xr:uid="{AD8FF277-BA85-4A24-BD01-4AD7A39BED73}"/>
    <cellStyle name="Normal 7 2 3 8" xfId="1994" xr:uid="{72D3D78D-4B1A-4840-B55F-29D59B1B6522}"/>
    <cellStyle name="Normal 7 2 4" xfId="1995" xr:uid="{428EDD03-5597-4A8D-8D57-878C257F4BE7}"/>
    <cellStyle name="Normal 7 2 4 2" xfId="1996" xr:uid="{E4128A12-C65E-4D4B-8207-3476F9076AEC}"/>
    <cellStyle name="Normal 7 2 4 2 2" xfId="1997" xr:uid="{162410F3-9D05-4862-828D-AE584E2BFCE3}"/>
    <cellStyle name="Normal 7 2 4 2 2 2" xfId="1998" xr:uid="{348D0B0C-E752-4558-8ADD-BFCEBF09ABB5}"/>
    <cellStyle name="Normal 7 2 4 2 2 2 2" xfId="4068" xr:uid="{0305944F-0A08-4830-9110-4AFA7A85A5BE}"/>
    <cellStyle name="Normal 7 2 4 2 2 3" xfId="1999" xr:uid="{7E0D08E1-CC5B-45B9-9C75-AD557E931DED}"/>
    <cellStyle name="Normal 7 2 4 2 2 4" xfId="2000" xr:uid="{779BE4C8-13AE-4EBB-931B-44825D031BC5}"/>
    <cellStyle name="Normal 7 2 4 2 3" xfId="2001" xr:uid="{3B34B6C2-5970-4110-B107-D2F707CA353E}"/>
    <cellStyle name="Normal 7 2 4 2 3 2" xfId="4069" xr:uid="{8872CCF5-56B5-475E-9C75-C3CA7F7DE196}"/>
    <cellStyle name="Normal 7 2 4 2 4" xfId="2002" xr:uid="{A737C996-01CE-4E52-A608-1555CEE66CF1}"/>
    <cellStyle name="Normal 7 2 4 2 5" xfId="2003" xr:uid="{BEB84FF4-EBDB-49E5-A0B9-0412AEB1D64E}"/>
    <cellStyle name="Normal 7 2 4 3" xfId="2004" xr:uid="{22E1CB6F-1C6A-4813-A2BA-9F18B1BA69C3}"/>
    <cellStyle name="Normal 7 2 4 3 2" xfId="2005" xr:uid="{DBA51D6A-79AC-4635-8E0E-46F3C6ED1CE2}"/>
    <cellStyle name="Normal 7 2 4 3 2 2" xfId="4070" xr:uid="{211BAC6F-3AB3-4C04-8A9D-06078DC4375A}"/>
    <cellStyle name="Normal 7 2 4 3 3" xfId="2006" xr:uid="{B5707063-5CFC-4B96-BBE1-1C3BE83C1384}"/>
    <cellStyle name="Normal 7 2 4 3 4" xfId="2007" xr:uid="{357E2CF4-D51E-4656-B5F0-38DC7ED2D0B1}"/>
    <cellStyle name="Normal 7 2 4 4" xfId="2008" xr:uid="{620125F7-EF11-445B-B5DF-04274D661250}"/>
    <cellStyle name="Normal 7 2 4 4 2" xfId="2009" xr:uid="{0D24C73E-BCE2-49EA-A169-B0458B8A58FE}"/>
    <cellStyle name="Normal 7 2 4 4 3" xfId="2010" xr:uid="{5899FF2F-CCC5-4E02-A5AD-D69BA42567AA}"/>
    <cellStyle name="Normal 7 2 4 4 4" xfId="2011" xr:uid="{47742BEE-E698-4457-BDD6-4E4F7476A4AE}"/>
    <cellStyle name="Normal 7 2 4 5" xfId="2012" xr:uid="{14EFF421-A669-4B7F-A0AC-BC0322F95325}"/>
    <cellStyle name="Normal 7 2 4 6" xfId="2013" xr:uid="{48F04E10-DB97-4AEC-99F1-40988F3C05EA}"/>
    <cellStyle name="Normal 7 2 4 7" xfId="2014" xr:uid="{8F8A2C2E-1371-4B4F-A2E0-511BCE910236}"/>
    <cellStyle name="Normal 7 2 5" xfId="2015" xr:uid="{A0F9C0D8-9751-44CD-BAFE-4CE3AD9E0C09}"/>
    <cellStyle name="Normal 7 2 5 2" xfId="2016" xr:uid="{97342F06-CC46-4FF4-9A01-866B7BADD071}"/>
    <cellStyle name="Normal 7 2 5 2 2" xfId="2017" xr:uid="{A0D3AA4C-B296-46BC-9105-8FDC074A71F2}"/>
    <cellStyle name="Normal 7 2 5 2 2 2" xfId="4071" xr:uid="{8EC6200E-C860-464C-B20C-48ACC3EF2624}"/>
    <cellStyle name="Normal 7 2 5 2 2 2 2" xfId="4072" xr:uid="{1C26E66A-8351-4278-9B9A-EBB9B3E1C07A}"/>
    <cellStyle name="Normal 7 2 5 2 2 3" xfId="4073" xr:uid="{0A1E0A23-E280-4606-B283-C28294A53691}"/>
    <cellStyle name="Normal 7 2 5 2 3" xfId="2018" xr:uid="{1A74D445-519D-472F-A7A3-64E15F256631}"/>
    <cellStyle name="Normal 7 2 5 2 3 2" xfId="4074" xr:uid="{8E61995E-4B32-479E-B32C-15E354944DCB}"/>
    <cellStyle name="Normal 7 2 5 2 4" xfId="2019" xr:uid="{2BB6B868-2806-42F7-B785-A59B4E19CBED}"/>
    <cellStyle name="Normal 7 2 5 3" xfId="2020" xr:uid="{FAC58177-5E79-47D3-8BF0-4A7E22AEF70B}"/>
    <cellStyle name="Normal 7 2 5 3 2" xfId="2021" xr:uid="{F3FB3A7D-0DF6-4EDA-83C3-F2D3A683692C}"/>
    <cellStyle name="Normal 7 2 5 3 2 2" xfId="4075" xr:uid="{5BC984D3-8B2D-40E9-9F13-95BBF52C59AE}"/>
    <cellStyle name="Normal 7 2 5 3 3" xfId="2022" xr:uid="{D8FDA0B9-D482-402E-A987-14035856CF48}"/>
    <cellStyle name="Normal 7 2 5 3 4" xfId="2023" xr:uid="{ECF8FAC9-1875-4D78-92AB-0152269D194E}"/>
    <cellStyle name="Normal 7 2 5 4" xfId="2024" xr:uid="{96FC313F-0F69-4D7E-8F91-C79DADD1D7D1}"/>
    <cellStyle name="Normal 7 2 5 4 2" xfId="4076" xr:uid="{C651609B-21B9-4058-8F9E-DFF607F7E9F9}"/>
    <cellStyle name="Normal 7 2 5 5" xfId="2025" xr:uid="{AACE0E2A-00E9-4FB7-87F9-E0F33B9CC5A1}"/>
    <cellStyle name="Normal 7 2 5 6" xfId="2026" xr:uid="{5DB34E86-0FF2-4662-8DB4-6BE852E7C3EA}"/>
    <cellStyle name="Normal 7 2 6" xfId="2027" xr:uid="{E7FC53E5-A96F-4360-AEC0-28B7D753BFE1}"/>
    <cellStyle name="Normal 7 2 6 2" xfId="2028" xr:uid="{2F70C48B-18FB-4050-A415-89C5D47A5CA6}"/>
    <cellStyle name="Normal 7 2 6 2 2" xfId="2029" xr:uid="{E90682E9-2BD0-43F8-BBBC-E6D78E935A01}"/>
    <cellStyle name="Normal 7 2 6 2 2 2" xfId="4077" xr:uid="{439D0CFE-E712-4DF4-99AF-5FCA7A985EBE}"/>
    <cellStyle name="Normal 7 2 6 2 3" xfId="2030" xr:uid="{0DB415F1-7682-4834-889F-7C3F6E1E4866}"/>
    <cellStyle name="Normal 7 2 6 2 4" xfId="2031" xr:uid="{A7CA8508-5F48-4CF9-ADA0-97883A398524}"/>
    <cellStyle name="Normal 7 2 6 3" xfId="2032" xr:uid="{93F8BF0D-4014-41F0-9871-72C57B97045A}"/>
    <cellStyle name="Normal 7 2 6 3 2" xfId="4078" xr:uid="{BFA23D37-42A1-4EB5-9347-897D24041538}"/>
    <cellStyle name="Normal 7 2 6 4" xfId="2033" xr:uid="{E43D195E-0E5D-4DAD-8E5F-C288E84A0A71}"/>
    <cellStyle name="Normal 7 2 6 5" xfId="2034" xr:uid="{8EACFD16-10C2-4C23-9735-0AB727812405}"/>
    <cellStyle name="Normal 7 2 7" xfId="2035" xr:uid="{D890B9FB-3399-467B-81C7-DA07D03BC07E}"/>
    <cellStyle name="Normal 7 2 7 2" xfId="2036" xr:uid="{D1B1ACEA-FDCA-4841-8970-59A4838131CA}"/>
    <cellStyle name="Normal 7 2 7 2 2" xfId="4079" xr:uid="{4EA94875-F04D-4376-8016-B7C07E45F8A0}"/>
    <cellStyle name="Normal 7 2 7 2 3" xfId="4380" xr:uid="{5661F4C3-01C5-4DC3-AF80-950FD64462F3}"/>
    <cellStyle name="Normal 7 2 7 3" xfId="2037" xr:uid="{8DF4AD01-6A12-4A72-B45F-9850D3AA7B79}"/>
    <cellStyle name="Normal 7 2 7 4" xfId="2038" xr:uid="{9465F93F-E744-44F0-A6CF-F6E9A7BB0744}"/>
    <cellStyle name="Normal 7 2 7 4 2" xfId="4746" xr:uid="{42F96CBA-2EB5-4307-B460-D04CF7DD1BEB}"/>
    <cellStyle name="Normal 7 2 7 4 3" xfId="4610" xr:uid="{3E3E321D-90E7-48B0-B118-EE3FA4E5BC55}"/>
    <cellStyle name="Normal 7 2 7 4 4" xfId="4465" xr:uid="{613EBA21-07FE-4EB4-8684-F05A499C317D}"/>
    <cellStyle name="Normal 7 2 8" xfId="2039" xr:uid="{1B3F45B2-9CE3-4A69-BC5D-01051129862A}"/>
    <cellStyle name="Normal 7 2 8 2" xfId="2040" xr:uid="{B59E5772-0AB4-4FA2-A2F1-E65318DAAF8C}"/>
    <cellStyle name="Normal 7 2 8 3" xfId="2041" xr:uid="{1D286932-D30A-4B86-8F2D-CF7202D5AB95}"/>
    <cellStyle name="Normal 7 2 8 4" xfId="2042" xr:uid="{766EB614-38A5-4A4B-8A33-105CD711A610}"/>
    <cellStyle name="Normal 7 2 9" xfId="2043" xr:uid="{3BBBF06A-DE6D-4070-ABBC-5F874B20F539}"/>
    <cellStyle name="Normal 7 3" xfId="2044" xr:uid="{F02EC5C5-DFA3-4DA0-A675-5A71F56ECE04}"/>
    <cellStyle name="Normal 7 3 10" xfId="2045" xr:uid="{E1FA5289-29EB-4B6F-B697-FF333FDB7992}"/>
    <cellStyle name="Normal 7 3 11" xfId="2046" xr:uid="{43462FB2-3DF3-4942-A490-0A2D0DF5BB23}"/>
    <cellStyle name="Normal 7 3 2" xfId="2047" xr:uid="{DBAFD2EE-FF35-4752-9E9A-A771B59E7A7E}"/>
    <cellStyle name="Normal 7 3 2 2" xfId="2048" xr:uid="{00526FB9-DE79-4404-8D15-FF537BF2DD0E}"/>
    <cellStyle name="Normal 7 3 2 2 2" xfId="2049" xr:uid="{2C44892D-11DC-499D-808A-C37A337E3304}"/>
    <cellStyle name="Normal 7 3 2 2 2 2" xfId="2050" xr:uid="{52764C42-171D-4625-A6D4-0A3DEC0F55E7}"/>
    <cellStyle name="Normal 7 3 2 2 2 2 2" xfId="2051" xr:uid="{CE97D9BA-8530-4FC4-8871-B43F9DD37C27}"/>
    <cellStyle name="Normal 7 3 2 2 2 2 2 2" xfId="4080" xr:uid="{47D99696-7AAB-46D3-958E-88F128F2FCE9}"/>
    <cellStyle name="Normal 7 3 2 2 2 2 3" xfId="2052" xr:uid="{1F125776-7776-47A0-925D-E1B1870EBD77}"/>
    <cellStyle name="Normal 7 3 2 2 2 2 4" xfId="2053" xr:uid="{1DE1476D-3C99-4317-B5C5-BB3AA5466828}"/>
    <cellStyle name="Normal 7 3 2 2 2 3" xfId="2054" xr:uid="{C72A838E-5E40-4588-922F-612CD19412F5}"/>
    <cellStyle name="Normal 7 3 2 2 2 3 2" xfId="2055" xr:uid="{13A211B1-7E24-430C-9251-345AD3F684ED}"/>
    <cellStyle name="Normal 7 3 2 2 2 3 3" xfId="2056" xr:uid="{9BAD053A-7153-4F80-B7D4-07568DC946C1}"/>
    <cellStyle name="Normal 7 3 2 2 2 3 4" xfId="2057" xr:uid="{B50E19CB-7470-4604-BB92-2336A041BC38}"/>
    <cellStyle name="Normal 7 3 2 2 2 4" xfId="2058" xr:uid="{C005B06B-2D93-490D-A5C1-91B997611155}"/>
    <cellStyle name="Normal 7 3 2 2 2 5" xfId="2059" xr:uid="{68218825-1165-45EA-9CC7-95AE8EF5E1E2}"/>
    <cellStyle name="Normal 7 3 2 2 2 6" xfId="2060" xr:uid="{33C85A21-9651-48AF-9E5E-68B55FC6B8B6}"/>
    <cellStyle name="Normal 7 3 2 2 3" xfId="2061" xr:uid="{B226917C-C9AF-46D9-80E5-755BB0E74EBE}"/>
    <cellStyle name="Normal 7 3 2 2 3 2" xfId="2062" xr:uid="{823589BF-20C4-492B-8BC7-8EA5E8FAE734}"/>
    <cellStyle name="Normal 7 3 2 2 3 2 2" xfId="2063" xr:uid="{1F123D32-450E-4F0E-A9C8-0BE9406865A5}"/>
    <cellStyle name="Normal 7 3 2 2 3 2 3" xfId="2064" xr:uid="{BE208354-8A0E-4B28-B352-CF5FF81C1AF3}"/>
    <cellStyle name="Normal 7 3 2 2 3 2 4" xfId="2065" xr:uid="{FE0D91E4-4CD4-4FEA-A9B5-515FC7242DA8}"/>
    <cellStyle name="Normal 7 3 2 2 3 3" xfId="2066" xr:uid="{C610243A-D1E6-460A-A708-DC34EE5F5BE9}"/>
    <cellStyle name="Normal 7 3 2 2 3 4" xfId="2067" xr:uid="{29FE95FB-E59E-4060-86CF-B7BF67AA0C6B}"/>
    <cellStyle name="Normal 7 3 2 2 3 5" xfId="2068" xr:uid="{32B7AE2C-C24F-4CD2-8CD9-2B1886198282}"/>
    <cellStyle name="Normal 7 3 2 2 4" xfId="2069" xr:uid="{D3B97425-6495-4C95-921F-CE6B9916526D}"/>
    <cellStyle name="Normal 7 3 2 2 4 2" xfId="2070" xr:uid="{F98BC904-3AD3-4FF4-AE3B-16E5550C54A7}"/>
    <cellStyle name="Normal 7 3 2 2 4 3" xfId="2071" xr:uid="{2C54A0BD-47D5-4994-8AC6-478F31D2BD9B}"/>
    <cellStyle name="Normal 7 3 2 2 4 4" xfId="2072" xr:uid="{6A5F1DF9-00CB-4DD4-9A0E-6578D42D8C62}"/>
    <cellStyle name="Normal 7 3 2 2 5" xfId="2073" xr:uid="{3A25C1D1-AC7E-4A81-9570-967A23D9618D}"/>
    <cellStyle name="Normal 7 3 2 2 5 2" xfId="2074" xr:uid="{5E9DC53D-A68A-4CAB-8A64-83917D8C9688}"/>
    <cellStyle name="Normal 7 3 2 2 5 3" xfId="2075" xr:uid="{8E3BCF30-C710-49FA-87C9-3A3629032209}"/>
    <cellStyle name="Normal 7 3 2 2 5 4" xfId="2076" xr:uid="{0CEBE5BA-E1F3-4367-8383-327DB3F9BD70}"/>
    <cellStyle name="Normal 7 3 2 2 6" xfId="2077" xr:uid="{D36329A4-A5BE-4D8C-AE35-E3093A491A0C}"/>
    <cellStyle name="Normal 7 3 2 2 7" xfId="2078" xr:uid="{5180FFFF-5F3B-4707-BABF-50A98366E923}"/>
    <cellStyle name="Normal 7 3 2 2 8" xfId="2079" xr:uid="{1E4DDCBC-12E0-443C-904F-885C139147FC}"/>
    <cellStyle name="Normal 7 3 2 3" xfId="2080" xr:uid="{1BA8EE03-B25A-494E-91F5-AE50169087F0}"/>
    <cellStyle name="Normal 7 3 2 3 2" xfId="2081" xr:uid="{782287AD-2DAF-43F7-BE05-C720445DEA6D}"/>
    <cellStyle name="Normal 7 3 2 3 2 2" xfId="2082" xr:uid="{E5CFB919-5D51-47C5-A84E-B85578D9CA4A}"/>
    <cellStyle name="Normal 7 3 2 3 2 2 2" xfId="4081" xr:uid="{70E0FDF3-FB46-44C2-B6CA-50848D54A749}"/>
    <cellStyle name="Normal 7 3 2 3 2 2 2 2" xfId="4082" xr:uid="{FDB244D7-1CDD-41BC-AB24-CA8A341C7973}"/>
    <cellStyle name="Normal 7 3 2 3 2 2 3" xfId="4083" xr:uid="{88BB6886-C407-4215-9170-8CEF55B0BC4E}"/>
    <cellStyle name="Normal 7 3 2 3 2 3" xfId="2083" xr:uid="{E4E3F4EC-B97A-4C5A-8388-174E2A2F028C}"/>
    <cellStyle name="Normal 7 3 2 3 2 3 2" xfId="4084" xr:uid="{1E8E42BC-12A9-4C77-8443-E9570FE787D5}"/>
    <cellStyle name="Normal 7 3 2 3 2 4" xfId="2084" xr:uid="{4589A267-17A3-4E96-9FF6-58C1C93FBCE8}"/>
    <cellStyle name="Normal 7 3 2 3 3" xfId="2085" xr:uid="{43F582B9-4C6D-4063-80C7-E2889A5FD983}"/>
    <cellStyle name="Normal 7 3 2 3 3 2" xfId="2086" xr:uid="{104716D2-5363-4129-8134-6980EBADC43B}"/>
    <cellStyle name="Normal 7 3 2 3 3 2 2" xfId="4085" xr:uid="{09EC767C-EFD6-4BA5-848E-20BE9F0DECC0}"/>
    <cellStyle name="Normal 7 3 2 3 3 3" xfId="2087" xr:uid="{18C5B5B3-61D7-4B41-8C2C-D1F711C81BA2}"/>
    <cellStyle name="Normal 7 3 2 3 3 4" xfId="2088" xr:uid="{6873ADD6-8981-4E3A-B92C-76A30B4A9C1D}"/>
    <cellStyle name="Normal 7 3 2 3 4" xfId="2089" xr:uid="{4FDAE033-F240-4863-8823-1DE8CD43F29B}"/>
    <cellStyle name="Normal 7 3 2 3 4 2" xfId="4086" xr:uid="{576EC5C9-5BE2-4E1C-BF1E-CC9171AD4FE2}"/>
    <cellStyle name="Normal 7 3 2 3 5" xfId="2090" xr:uid="{8986FC0E-B933-4C7C-A822-319BEF018F28}"/>
    <cellStyle name="Normal 7 3 2 3 6" xfId="2091" xr:uid="{C810E863-27B9-43D9-9B48-0106B90BCC1D}"/>
    <cellStyle name="Normal 7 3 2 4" xfId="2092" xr:uid="{CEF61B86-DF74-433F-94CA-232CF9F49156}"/>
    <cellStyle name="Normal 7 3 2 4 2" xfId="2093" xr:uid="{29E65E33-AC2C-4B3A-8689-CBC6E26A5A28}"/>
    <cellStyle name="Normal 7 3 2 4 2 2" xfId="2094" xr:uid="{0EA23F66-5336-44F7-8FAD-78FC707D603E}"/>
    <cellStyle name="Normal 7 3 2 4 2 2 2" xfId="4087" xr:uid="{209187CC-CC80-4199-A9C3-4371BD1A4DFF}"/>
    <cellStyle name="Normal 7 3 2 4 2 3" xfId="2095" xr:uid="{68349CB5-7D09-4D8E-AC11-36C9800381F8}"/>
    <cellStyle name="Normal 7 3 2 4 2 4" xfId="2096" xr:uid="{6C73CD2F-EADD-4814-90F2-F700027BEA89}"/>
    <cellStyle name="Normal 7 3 2 4 3" xfId="2097" xr:uid="{C18CB3BC-D52C-469C-8226-74A35ED6F896}"/>
    <cellStyle name="Normal 7 3 2 4 3 2" xfId="4088" xr:uid="{0F978FFA-9393-4ED3-BE1C-01D9F3E9B817}"/>
    <cellStyle name="Normal 7 3 2 4 4" xfId="2098" xr:uid="{865192FB-2934-4A83-A886-2FC799CC41F0}"/>
    <cellStyle name="Normal 7 3 2 4 5" xfId="2099" xr:uid="{D443B5BD-707C-4F01-9F13-252DC20DB81B}"/>
    <cellStyle name="Normal 7 3 2 5" xfId="2100" xr:uid="{FBE7729D-2AD3-4CDD-99BE-B1EF86D8614E}"/>
    <cellStyle name="Normal 7 3 2 5 2" xfId="2101" xr:uid="{CD790C1D-1DBA-4B88-8323-17DA644E31FE}"/>
    <cellStyle name="Normal 7 3 2 5 2 2" xfId="4089" xr:uid="{F3EA81E4-80B2-40C0-AC02-7A9B8F2CE24A}"/>
    <cellStyle name="Normal 7 3 2 5 3" xfId="2102" xr:uid="{6352A65D-1170-405C-AB67-00F767BC72ED}"/>
    <cellStyle name="Normal 7 3 2 5 4" xfId="2103" xr:uid="{7B5F657B-C39E-4E91-822E-F46E003DBBCF}"/>
    <cellStyle name="Normal 7 3 2 6" xfId="2104" xr:uid="{E6AE9AB1-7DC9-44EB-8222-10240952ED8E}"/>
    <cellStyle name="Normal 7 3 2 6 2" xfId="2105" xr:uid="{83D7B670-969A-43B4-B2D0-650443105306}"/>
    <cellStyle name="Normal 7 3 2 6 3" xfId="2106" xr:uid="{FF2AF7C0-F8B0-489B-8D36-6E2EEE4E926E}"/>
    <cellStyle name="Normal 7 3 2 6 4" xfId="2107" xr:uid="{66E11F9F-34C1-4106-8F8A-92C38605E847}"/>
    <cellStyle name="Normal 7 3 2 7" xfId="2108" xr:uid="{3A3C1DD2-9411-4F88-916C-D576EE356268}"/>
    <cellStyle name="Normal 7 3 2 8" xfId="2109" xr:uid="{4CFB4A5F-FCA5-44C1-837C-FC066449876E}"/>
    <cellStyle name="Normal 7 3 2 9" xfId="2110" xr:uid="{058E7314-CEF4-44EF-800E-38136E303AF5}"/>
    <cellStyle name="Normal 7 3 3" xfId="2111" xr:uid="{EEE60706-E739-47E6-A3DB-89AEAFE53CAF}"/>
    <cellStyle name="Normal 7 3 3 2" xfId="2112" xr:uid="{F936DFE9-FBF1-4695-B599-30DF8DE7F8A8}"/>
    <cellStyle name="Normal 7 3 3 2 2" xfId="2113" xr:uid="{52969362-E85C-491B-9E9F-5C7AA5662C95}"/>
    <cellStyle name="Normal 7 3 3 2 2 2" xfId="2114" xr:uid="{A2BB1413-809A-43E0-A301-2FF02EEBCF5E}"/>
    <cellStyle name="Normal 7 3 3 2 2 2 2" xfId="4090" xr:uid="{2E908FDD-2DEC-4382-B058-96ED01820440}"/>
    <cellStyle name="Normal 7 3 3 2 2 2 2 2" xfId="4655" xr:uid="{6C862F59-F22B-4688-8497-8686AADC07B8}"/>
    <cellStyle name="Normal 7 3 3 2 2 2 3" xfId="4656" xr:uid="{D8129167-5658-4D2D-AEF9-426E63D48281}"/>
    <cellStyle name="Normal 7 3 3 2 2 3" xfId="2115" xr:uid="{70FE1570-CFA8-47B3-9502-085D8C487565}"/>
    <cellStyle name="Normal 7 3 3 2 2 3 2" xfId="4657" xr:uid="{E984D9BD-3A02-4FA4-8A91-A36F400BAD16}"/>
    <cellStyle name="Normal 7 3 3 2 2 4" xfId="2116" xr:uid="{2D0275AD-8346-47C8-94F1-39EFD1239D1D}"/>
    <cellStyle name="Normal 7 3 3 2 3" xfId="2117" xr:uid="{6F30ED2A-53E4-4DAF-BB48-1E1AA972EA8C}"/>
    <cellStyle name="Normal 7 3 3 2 3 2" xfId="2118" xr:uid="{601E45A8-326D-480D-B804-4EF175863D53}"/>
    <cellStyle name="Normal 7 3 3 2 3 2 2" xfId="4658" xr:uid="{38E08F84-B14E-41E0-AFF9-5683B53FC0D9}"/>
    <cellStyle name="Normal 7 3 3 2 3 3" xfId="2119" xr:uid="{27DD807B-3585-407E-812A-AB03F3809C26}"/>
    <cellStyle name="Normal 7 3 3 2 3 4" xfId="2120" xr:uid="{0754E6F0-E08C-4553-B7B4-B99E9A992CEA}"/>
    <cellStyle name="Normal 7 3 3 2 4" xfId="2121" xr:uid="{926C34B7-3AAB-417D-837F-16F26D129716}"/>
    <cellStyle name="Normal 7 3 3 2 4 2" xfId="4659" xr:uid="{D18966DE-7B69-445F-BD4B-25617372039E}"/>
    <cellStyle name="Normal 7 3 3 2 5" xfId="2122" xr:uid="{1DE0E3C6-ECA1-466D-81AA-26827B5835AD}"/>
    <cellStyle name="Normal 7 3 3 2 6" xfId="2123" xr:uid="{8E2C69FB-7B94-4F11-A26E-FC7F79959F4B}"/>
    <cellStyle name="Normal 7 3 3 3" xfId="2124" xr:uid="{1830C2AB-5E46-465F-A940-AF605863C522}"/>
    <cellStyle name="Normal 7 3 3 3 2" xfId="2125" xr:uid="{430450D1-40EB-4C31-9116-97972D412ED3}"/>
    <cellStyle name="Normal 7 3 3 3 2 2" xfId="2126" xr:uid="{08528FF3-B98C-4197-84AD-4E5B08613D21}"/>
    <cellStyle name="Normal 7 3 3 3 2 2 2" xfId="4660" xr:uid="{6B2BF59B-71DF-413B-BD83-116467A6ED91}"/>
    <cellStyle name="Normal 7 3 3 3 2 3" xfId="2127" xr:uid="{FCD6BA93-0011-4B92-B1AF-11F9FB26BD9B}"/>
    <cellStyle name="Normal 7 3 3 3 2 4" xfId="2128" xr:uid="{B7B63A6D-9BF8-4507-BC9C-A97BFDBEADEC}"/>
    <cellStyle name="Normal 7 3 3 3 3" xfId="2129" xr:uid="{2E3B38A7-E11E-4651-8F2E-FB2B492BD982}"/>
    <cellStyle name="Normal 7 3 3 3 3 2" xfId="4661" xr:uid="{A942866D-93C4-445A-ADC6-597CC2CC658F}"/>
    <cellStyle name="Normal 7 3 3 3 4" xfId="2130" xr:uid="{3F1BB0DF-9FDE-4BB3-8CA6-867715C13C53}"/>
    <cellStyle name="Normal 7 3 3 3 5" xfId="2131" xr:uid="{800B0636-D3DB-4D48-B1B4-A38A701928C1}"/>
    <cellStyle name="Normal 7 3 3 4" xfId="2132" xr:uid="{26FAC6F1-B0BF-4ED2-83A5-499F17D6383E}"/>
    <cellStyle name="Normal 7 3 3 4 2" xfId="2133" xr:uid="{3ABFE03C-A51C-40AB-A662-6594B022758E}"/>
    <cellStyle name="Normal 7 3 3 4 2 2" xfId="4662" xr:uid="{0FA55AC5-3B58-4C9D-BDC6-E50625391F5B}"/>
    <cellStyle name="Normal 7 3 3 4 3" xfId="2134" xr:uid="{2C71798B-E225-4A60-B7D1-0737F798728E}"/>
    <cellStyle name="Normal 7 3 3 4 4" xfId="2135" xr:uid="{C3EDDBC5-D9BB-47AE-BC69-EA9892F105AE}"/>
    <cellStyle name="Normal 7 3 3 5" xfId="2136" xr:uid="{7CA49801-8DCD-4710-8536-16CCBE6682F5}"/>
    <cellStyle name="Normal 7 3 3 5 2" xfId="2137" xr:uid="{38EE558C-8DBB-46C0-8817-A8C311A9F784}"/>
    <cellStyle name="Normal 7 3 3 5 3" xfId="2138" xr:uid="{C6B3D0FB-09B2-413D-B7AB-FF40A9DA8E8B}"/>
    <cellStyle name="Normal 7 3 3 5 4" xfId="2139" xr:uid="{82B7C176-384E-483E-97C1-7DE714A9611B}"/>
    <cellStyle name="Normal 7 3 3 6" xfId="2140" xr:uid="{F0262217-A29C-4951-89B8-C99483AF5410}"/>
    <cellStyle name="Normal 7 3 3 7" xfId="2141" xr:uid="{907CBAE1-8534-406D-BFB6-F089E17D2D43}"/>
    <cellStyle name="Normal 7 3 3 8" xfId="2142" xr:uid="{E1449857-9A88-44ED-AF51-45B246D70D23}"/>
    <cellStyle name="Normal 7 3 4" xfId="2143" xr:uid="{93B38DCB-4AB1-40D6-BF66-EF9C098149BA}"/>
    <cellStyle name="Normal 7 3 4 2" xfId="2144" xr:uid="{941D5CAE-3C47-4359-AE74-EE1781B7E430}"/>
    <cellStyle name="Normal 7 3 4 2 2" xfId="2145" xr:uid="{5F042D1E-C19E-44CA-97C8-7B3B69B64766}"/>
    <cellStyle name="Normal 7 3 4 2 2 2" xfId="2146" xr:uid="{2147CE8F-1D39-407F-A687-F7E6C58A58F8}"/>
    <cellStyle name="Normal 7 3 4 2 2 2 2" xfId="4091" xr:uid="{34E392DE-6478-4609-88E8-29E5C30D20D1}"/>
    <cellStyle name="Normal 7 3 4 2 2 3" xfId="2147" xr:uid="{0099AB84-4D82-4E8F-BC1B-EE3E339C1489}"/>
    <cellStyle name="Normal 7 3 4 2 2 4" xfId="2148" xr:uid="{BEBCF435-1650-4EC2-91EC-334F78020BE4}"/>
    <cellStyle name="Normal 7 3 4 2 3" xfId="2149" xr:uid="{21E1B343-DC58-401C-AF60-494BB27A0785}"/>
    <cellStyle name="Normal 7 3 4 2 3 2" xfId="4092" xr:uid="{A903ADF8-9A8A-41CE-8C16-CE355022F406}"/>
    <cellStyle name="Normal 7 3 4 2 4" xfId="2150" xr:uid="{3E9DB162-016B-49EF-908E-3ECAC7164155}"/>
    <cellStyle name="Normal 7 3 4 2 5" xfId="2151" xr:uid="{01C762E8-63B6-475E-A878-01A0D6DFE31D}"/>
    <cellStyle name="Normal 7 3 4 3" xfId="2152" xr:uid="{8A36432C-9C21-43C7-8068-63BC1A46A1B1}"/>
    <cellStyle name="Normal 7 3 4 3 2" xfId="2153" xr:uid="{15A0E6C3-74DD-4B94-B139-F2F7E60B590F}"/>
    <cellStyle name="Normal 7 3 4 3 2 2" xfId="4093" xr:uid="{9DE87BEF-6396-41F6-AA7F-AAF68FAC48CD}"/>
    <cellStyle name="Normal 7 3 4 3 3" xfId="2154" xr:uid="{0224DD64-053E-4E43-9207-4C2F1CE211F4}"/>
    <cellStyle name="Normal 7 3 4 3 4" xfId="2155" xr:uid="{32E1BCFF-AEE8-44BB-97E8-6432D0BD13B2}"/>
    <cellStyle name="Normal 7 3 4 4" xfId="2156" xr:uid="{56C3069E-EB01-4819-BB6E-ED053F145060}"/>
    <cellStyle name="Normal 7 3 4 4 2" xfId="2157" xr:uid="{092B7B8C-06DD-452C-976D-C437AD410069}"/>
    <cellStyle name="Normal 7 3 4 4 3" xfId="2158" xr:uid="{1BACD2BA-6CB2-465F-B528-5A6228B63E92}"/>
    <cellStyle name="Normal 7 3 4 4 4" xfId="2159" xr:uid="{B1D58420-3232-44DD-BAE4-4777C23B66A3}"/>
    <cellStyle name="Normal 7 3 4 5" xfId="2160" xr:uid="{8FAAA494-8077-423A-91E2-47257E6A988C}"/>
    <cellStyle name="Normal 7 3 4 6" xfId="2161" xr:uid="{EAC2C118-BE5D-482D-BD87-F8B72E6F0046}"/>
    <cellStyle name="Normal 7 3 4 7" xfId="2162" xr:uid="{60DF3E5B-BD1A-46D0-8127-35909CBBB18D}"/>
    <cellStyle name="Normal 7 3 5" xfId="2163" xr:uid="{9D110E02-4BCA-4BC3-B835-F2260564BC6B}"/>
    <cellStyle name="Normal 7 3 5 2" xfId="2164" xr:uid="{6EE9F3EF-AA6A-4D89-B303-6D5D0294AFD8}"/>
    <cellStyle name="Normal 7 3 5 2 2" xfId="2165" xr:uid="{35A7AA77-6112-4D9D-A5C0-F86B4FE487DE}"/>
    <cellStyle name="Normal 7 3 5 2 2 2" xfId="4094" xr:uid="{2940BEE5-E9DE-4292-A0E4-EC23C0B2785D}"/>
    <cellStyle name="Normal 7 3 5 2 3" xfId="2166" xr:uid="{4D2F4AE0-636F-452C-9395-ECDDCE4B8E7B}"/>
    <cellStyle name="Normal 7 3 5 2 4" xfId="2167" xr:uid="{240EAE2D-8A88-4528-9EA4-2D9CC89F0A47}"/>
    <cellStyle name="Normal 7 3 5 3" xfId="2168" xr:uid="{E750BF97-945F-43E4-9216-ADDB11BFD95F}"/>
    <cellStyle name="Normal 7 3 5 3 2" xfId="2169" xr:uid="{2DB23759-BCDF-485E-BB04-FE266C5F8644}"/>
    <cellStyle name="Normal 7 3 5 3 3" xfId="2170" xr:uid="{B71B79CB-18F7-4552-9E8B-16B50FC2D88A}"/>
    <cellStyle name="Normal 7 3 5 3 4" xfId="2171" xr:uid="{7DE943D0-309F-4B35-85B3-9FD9E73F3081}"/>
    <cellStyle name="Normal 7 3 5 4" xfId="2172" xr:uid="{8BA496DB-3788-42D5-A7A2-DC08EDBD6DDA}"/>
    <cellStyle name="Normal 7 3 5 5" xfId="2173" xr:uid="{210BC1B0-1CE8-4B9E-BB4F-7653616D6DCC}"/>
    <cellStyle name="Normal 7 3 5 6" xfId="2174" xr:uid="{666ABDA7-A204-42C1-BAED-F5D74EC1079B}"/>
    <cellStyle name="Normal 7 3 6" xfId="2175" xr:uid="{0AA58FED-A56C-4E85-8C6C-EB40CA5E0CB9}"/>
    <cellStyle name="Normal 7 3 6 2" xfId="2176" xr:uid="{B9660B88-68FA-4B52-91FE-17C55A51F7A7}"/>
    <cellStyle name="Normal 7 3 6 2 2" xfId="2177" xr:uid="{C592E62C-3D3B-4625-A3D9-A206A0C5112D}"/>
    <cellStyle name="Normal 7 3 6 2 3" xfId="2178" xr:uid="{1A551F92-2556-40BB-9797-E497BFAC0EBA}"/>
    <cellStyle name="Normal 7 3 6 2 4" xfId="2179" xr:uid="{9D0F56F5-5055-46D7-AA8C-4D44930586F0}"/>
    <cellStyle name="Normal 7 3 6 3" xfId="2180" xr:uid="{B767F6FF-8076-4958-9D78-8C9EE76A5593}"/>
    <cellStyle name="Normal 7 3 6 4" xfId="2181" xr:uid="{B0962FEB-932E-431D-956C-B1A59E511495}"/>
    <cellStyle name="Normal 7 3 6 5" xfId="2182" xr:uid="{04AC3543-7F65-453F-9DB3-31B503D6EA78}"/>
    <cellStyle name="Normal 7 3 7" xfId="2183" xr:uid="{AF041FD2-EFDE-4F05-A6E1-121907DE03F5}"/>
    <cellStyle name="Normal 7 3 7 2" xfId="2184" xr:uid="{C3A22D92-85A6-4F69-9C7A-E16ED4F34F67}"/>
    <cellStyle name="Normal 7 3 7 3" xfId="2185" xr:uid="{C055D399-4EB7-4FA6-A311-A04C813F3DB6}"/>
    <cellStyle name="Normal 7 3 7 4" xfId="2186" xr:uid="{05C68554-F691-4D7F-878E-4CC5AC43CA89}"/>
    <cellStyle name="Normal 7 3 8" xfId="2187" xr:uid="{895A4934-E3A4-4E0A-945D-02EDDF441CC0}"/>
    <cellStyle name="Normal 7 3 8 2" xfId="2188" xr:uid="{762B9611-50BD-4FD2-8496-DC25CA7DB32F}"/>
    <cellStyle name="Normal 7 3 8 3" xfId="2189" xr:uid="{0503CA0F-A641-417A-ACCB-50D0380F5081}"/>
    <cellStyle name="Normal 7 3 8 4" xfId="2190" xr:uid="{980D1163-42B4-4A82-B8B0-A188F43DB7B3}"/>
    <cellStyle name="Normal 7 3 9" xfId="2191" xr:uid="{68C5910F-F90F-4800-B8A9-2733F0F51D12}"/>
    <cellStyle name="Normal 7 4" xfId="2192" xr:uid="{51DE5940-364A-478E-8BA1-55E96ED60B85}"/>
    <cellStyle name="Normal 7 4 10" xfId="2193" xr:uid="{70B224FA-3810-443F-BFBF-F297FDCA996C}"/>
    <cellStyle name="Normal 7 4 11" xfId="2194" xr:uid="{9B8B19C5-8ADB-48B0-90E7-6BA10B044B0B}"/>
    <cellStyle name="Normal 7 4 2" xfId="2195" xr:uid="{777CF037-368D-4D1A-83D4-B6D917064A2C}"/>
    <cellStyle name="Normal 7 4 2 2" xfId="2196" xr:uid="{3E6BCB81-AD55-4FC6-AFA8-FFA4A13A95C9}"/>
    <cellStyle name="Normal 7 4 2 2 2" xfId="2197" xr:uid="{FE478A12-AF1F-41ED-A3CB-1B6ED2A12D34}"/>
    <cellStyle name="Normal 7 4 2 2 2 2" xfId="2198" xr:uid="{DBC63714-0EDA-415D-B9D0-DA2ED7ED4A80}"/>
    <cellStyle name="Normal 7 4 2 2 2 2 2" xfId="2199" xr:uid="{607D0137-12CC-4AF7-ACFF-C1925F64C6EA}"/>
    <cellStyle name="Normal 7 4 2 2 2 2 3" xfId="2200" xr:uid="{B43ED211-3FA9-4E2F-BB7A-75E9DD05BC12}"/>
    <cellStyle name="Normal 7 4 2 2 2 2 4" xfId="2201" xr:uid="{12E4CAE0-72B6-4385-9CB7-581AD5ECA48A}"/>
    <cellStyle name="Normal 7 4 2 2 2 3" xfId="2202" xr:uid="{5DE421E2-50FF-4344-BA2A-EF539665FAA5}"/>
    <cellStyle name="Normal 7 4 2 2 2 3 2" xfId="2203" xr:uid="{A28491C4-4E5C-46C8-9D46-E92808A91AE0}"/>
    <cellStyle name="Normal 7 4 2 2 2 3 3" xfId="2204" xr:uid="{2C8D4CA6-2CA7-4EF3-B245-8C94EE59989C}"/>
    <cellStyle name="Normal 7 4 2 2 2 3 4" xfId="2205" xr:uid="{E4B9D341-B056-4190-83DA-4031F63B73DC}"/>
    <cellStyle name="Normal 7 4 2 2 2 4" xfId="2206" xr:uid="{6E0D8C8E-C7DF-43C4-8CAF-5268AC2E6F3D}"/>
    <cellStyle name="Normal 7 4 2 2 2 5" xfId="2207" xr:uid="{A49158BB-408F-4483-A373-BD9FD75CEE26}"/>
    <cellStyle name="Normal 7 4 2 2 2 6" xfId="2208" xr:uid="{326F2396-6199-4A7E-94BD-236E14E41208}"/>
    <cellStyle name="Normal 7 4 2 2 3" xfId="2209" xr:uid="{6551B83E-E071-4B02-B0C0-ACC6CF5B0850}"/>
    <cellStyle name="Normal 7 4 2 2 3 2" xfId="2210" xr:uid="{6D08EF71-DCAB-40B6-86B3-B0CAC775D01D}"/>
    <cellStyle name="Normal 7 4 2 2 3 2 2" xfId="2211" xr:uid="{24025A38-D9A3-4FC3-B026-0D593437C03A}"/>
    <cellStyle name="Normal 7 4 2 2 3 2 3" xfId="2212" xr:uid="{34805560-F22E-4326-8535-8D7F8319FF4B}"/>
    <cellStyle name="Normal 7 4 2 2 3 2 4" xfId="2213" xr:uid="{D768851C-8B44-46F5-8DFA-E86860F3699B}"/>
    <cellStyle name="Normal 7 4 2 2 3 3" xfId="2214" xr:uid="{C59FFFFA-44AC-47A2-8F2E-F14576BF8C1C}"/>
    <cellStyle name="Normal 7 4 2 2 3 4" xfId="2215" xr:uid="{EB4535AC-6920-44C0-B6C8-D92FE9601172}"/>
    <cellStyle name="Normal 7 4 2 2 3 5" xfId="2216" xr:uid="{845EE067-0A5E-4707-AD6B-C73FB0E00D3C}"/>
    <cellStyle name="Normal 7 4 2 2 4" xfId="2217" xr:uid="{5281E45F-F44F-49C4-A16B-B36A142F7E57}"/>
    <cellStyle name="Normal 7 4 2 2 4 2" xfId="2218" xr:uid="{43BE6B88-9726-4C42-92BE-8B17643517C4}"/>
    <cellStyle name="Normal 7 4 2 2 4 3" xfId="2219" xr:uid="{43FF3E8F-8DAA-41B3-BDA7-A4B761674849}"/>
    <cellStyle name="Normal 7 4 2 2 4 4" xfId="2220" xr:uid="{E34028E5-AD5B-48BD-83E0-FFEE37D5ACDB}"/>
    <cellStyle name="Normal 7 4 2 2 5" xfId="2221" xr:uid="{DB0E70E5-46EB-43A5-BA0D-B361069F21AD}"/>
    <cellStyle name="Normal 7 4 2 2 5 2" xfId="2222" xr:uid="{B208FB57-F20A-49BB-B8CB-410C5A14BDE3}"/>
    <cellStyle name="Normal 7 4 2 2 5 3" xfId="2223" xr:uid="{992C9972-EC85-46C4-B939-29858D66AB53}"/>
    <cellStyle name="Normal 7 4 2 2 5 4" xfId="2224" xr:uid="{303B376F-21AC-4412-A168-DB3C8B28E521}"/>
    <cellStyle name="Normal 7 4 2 2 6" xfId="2225" xr:uid="{BEEE997B-CDC7-47C5-9776-9A989799ED31}"/>
    <cellStyle name="Normal 7 4 2 2 7" xfId="2226" xr:uid="{3764A635-2E64-4977-87FE-51978CE8318B}"/>
    <cellStyle name="Normal 7 4 2 2 8" xfId="2227" xr:uid="{9A707199-BE64-4E4F-B21B-E3D5577D22D5}"/>
    <cellStyle name="Normal 7 4 2 3" xfId="2228" xr:uid="{3A51959B-8E24-4B40-90E5-B6D9002D062F}"/>
    <cellStyle name="Normal 7 4 2 3 2" xfId="2229" xr:uid="{454B41DA-1378-4C62-AE9E-D3CF9C0ECB54}"/>
    <cellStyle name="Normal 7 4 2 3 2 2" xfId="2230" xr:uid="{6402EB68-0AAB-4C34-B9AB-0551E7316F38}"/>
    <cellStyle name="Normal 7 4 2 3 2 3" xfId="2231" xr:uid="{82CBF5F3-35DE-4947-A331-DFFC135A8C55}"/>
    <cellStyle name="Normal 7 4 2 3 2 4" xfId="2232" xr:uid="{18D44745-7EAA-453E-A0B0-1533AC5F1D1A}"/>
    <cellStyle name="Normal 7 4 2 3 3" xfId="2233" xr:uid="{C4787451-EC4D-4B4B-8FA4-158320EC70BD}"/>
    <cellStyle name="Normal 7 4 2 3 3 2" xfId="2234" xr:uid="{CB073FC8-6D86-4465-99A1-DA3E1F7148CF}"/>
    <cellStyle name="Normal 7 4 2 3 3 3" xfId="2235" xr:uid="{C6544128-1E84-4813-ABB4-5E90F65F3D3A}"/>
    <cellStyle name="Normal 7 4 2 3 3 4" xfId="2236" xr:uid="{D2A60884-172B-4589-B7F2-53CC600A1D2F}"/>
    <cellStyle name="Normal 7 4 2 3 4" xfId="2237" xr:uid="{3C087DEE-7AE5-485C-986D-1EEB22181FDB}"/>
    <cellStyle name="Normal 7 4 2 3 5" xfId="2238" xr:uid="{21356DFF-1B37-45D1-BDEA-CD17A64D101D}"/>
    <cellStyle name="Normal 7 4 2 3 6" xfId="2239" xr:uid="{5D3FD27B-6E10-4ACB-AB42-B4825C374859}"/>
    <cellStyle name="Normal 7 4 2 4" xfId="2240" xr:uid="{7F1FFACF-ADD5-4582-A267-FDE29DE5C894}"/>
    <cellStyle name="Normal 7 4 2 4 2" xfId="2241" xr:uid="{EB6A2DE8-19EC-41A2-B7CE-33FFF9B6262C}"/>
    <cellStyle name="Normal 7 4 2 4 2 2" xfId="2242" xr:uid="{29C841F2-00E9-4425-B517-CBF17061D241}"/>
    <cellStyle name="Normal 7 4 2 4 2 3" xfId="2243" xr:uid="{D1BE5222-6A04-45B9-937C-BE0F306889B8}"/>
    <cellStyle name="Normal 7 4 2 4 2 4" xfId="2244" xr:uid="{EFE319C1-20C1-47AF-B4C7-EAE6DF0BE019}"/>
    <cellStyle name="Normal 7 4 2 4 3" xfId="2245" xr:uid="{78B14D9F-9C0B-40DE-A745-E0106EDD8F54}"/>
    <cellStyle name="Normal 7 4 2 4 4" xfId="2246" xr:uid="{8FACEB99-7920-41E0-B61B-AA024387C81A}"/>
    <cellStyle name="Normal 7 4 2 4 5" xfId="2247" xr:uid="{1410E997-D613-4B42-A533-725751E8791B}"/>
    <cellStyle name="Normal 7 4 2 5" xfId="2248" xr:uid="{CB43ED7B-3F73-408E-B2AE-30589010AEEA}"/>
    <cellStyle name="Normal 7 4 2 5 2" xfId="2249" xr:uid="{16F9FEDC-3549-43E8-9CFC-E5F7A1A215C1}"/>
    <cellStyle name="Normal 7 4 2 5 3" xfId="2250" xr:uid="{B487F9FE-FA09-4AA4-9F93-DC674D48BE38}"/>
    <cellStyle name="Normal 7 4 2 5 4" xfId="2251" xr:uid="{50A0B6AC-661F-410E-8D70-99221ECD74C1}"/>
    <cellStyle name="Normal 7 4 2 6" xfId="2252" xr:uid="{9F5F8B9A-4C3E-4759-ADE8-AA144052D2C7}"/>
    <cellStyle name="Normal 7 4 2 6 2" xfId="2253" xr:uid="{E520BA26-8FFD-484B-ADDE-F38999A5041E}"/>
    <cellStyle name="Normal 7 4 2 6 3" xfId="2254" xr:uid="{3F8F9C54-5338-4A8C-943D-0F7F719E2B8A}"/>
    <cellStyle name="Normal 7 4 2 6 4" xfId="2255" xr:uid="{E1FF0AC1-44BF-4B5E-B5C2-379C95F8FF80}"/>
    <cellStyle name="Normal 7 4 2 7" xfId="2256" xr:uid="{3C5F17D6-0BEB-4D50-9DA1-3C2CB00480D9}"/>
    <cellStyle name="Normal 7 4 2 8" xfId="2257" xr:uid="{0C5357DF-12B4-4183-9E86-A495C56AFC02}"/>
    <cellStyle name="Normal 7 4 2 9" xfId="2258" xr:uid="{F1BDE506-7908-410F-BBD3-57E2F550B9A6}"/>
    <cellStyle name="Normal 7 4 3" xfId="2259" xr:uid="{CB7A1F83-D39D-40E9-95BC-A72530F85AA3}"/>
    <cellStyle name="Normal 7 4 3 2" xfId="2260" xr:uid="{3A477627-C818-4D14-9082-0C316FCF07A9}"/>
    <cellStyle name="Normal 7 4 3 2 2" xfId="2261" xr:uid="{BA09F4DF-2EB9-4AEC-BD6A-25F008B0D7A5}"/>
    <cellStyle name="Normal 7 4 3 2 2 2" xfId="2262" xr:uid="{5884F55B-1580-47A4-9CE1-CF7771DF7D64}"/>
    <cellStyle name="Normal 7 4 3 2 2 2 2" xfId="4095" xr:uid="{3F953E58-4CE9-47B5-9667-4C972F6C2189}"/>
    <cellStyle name="Normal 7 4 3 2 2 3" xfId="2263" xr:uid="{208FF3D7-27F4-4CE0-9CB3-8A0BDF5AB62D}"/>
    <cellStyle name="Normal 7 4 3 2 2 4" xfId="2264" xr:uid="{F028A9F4-24A2-468B-B17C-0F931B071D1E}"/>
    <cellStyle name="Normal 7 4 3 2 3" xfId="2265" xr:uid="{D3A2F93F-79E3-43E8-B1B8-6E8ADA433842}"/>
    <cellStyle name="Normal 7 4 3 2 3 2" xfId="2266" xr:uid="{046D22E4-1682-4577-AB95-E78A8EE64B68}"/>
    <cellStyle name="Normal 7 4 3 2 3 3" xfId="2267" xr:uid="{24E806CF-0E99-4E7B-AE7C-973BD6C588A0}"/>
    <cellStyle name="Normal 7 4 3 2 3 4" xfId="2268" xr:uid="{917B4360-96E4-473C-BCC6-C00AB69C9602}"/>
    <cellStyle name="Normal 7 4 3 2 4" xfId="2269" xr:uid="{7AFE7B9D-F4A6-46E6-A599-F588D131C9B1}"/>
    <cellStyle name="Normal 7 4 3 2 5" xfId="2270" xr:uid="{F9108851-3580-487A-A555-5F0860DC5840}"/>
    <cellStyle name="Normal 7 4 3 2 6" xfId="2271" xr:uid="{43B7C97E-1C83-4266-A835-7790B423250C}"/>
    <cellStyle name="Normal 7 4 3 3" xfId="2272" xr:uid="{7564408B-7E30-450B-AFC4-C34982DCA110}"/>
    <cellStyle name="Normal 7 4 3 3 2" xfId="2273" xr:uid="{1FE22803-A97F-4C8A-A398-062E50246C81}"/>
    <cellStyle name="Normal 7 4 3 3 2 2" xfId="2274" xr:uid="{B0665C9B-1249-4FAE-A75C-74BF8D7D0AB5}"/>
    <cellStyle name="Normal 7 4 3 3 2 3" xfId="2275" xr:uid="{2376CD09-1D54-4546-808A-B980AECD61F3}"/>
    <cellStyle name="Normal 7 4 3 3 2 4" xfId="2276" xr:uid="{239FBED1-5A3B-4810-A4AE-135A1ADE49C2}"/>
    <cellStyle name="Normal 7 4 3 3 3" xfId="2277" xr:uid="{FC42397A-7781-4206-B7EF-889515439DAC}"/>
    <cellStyle name="Normal 7 4 3 3 4" xfId="2278" xr:uid="{A09F11C9-27B8-460C-9F3D-B3D1D8BECD06}"/>
    <cellStyle name="Normal 7 4 3 3 5" xfId="2279" xr:uid="{22FE940D-5846-4443-8324-4F52A621CA80}"/>
    <cellStyle name="Normal 7 4 3 4" xfId="2280" xr:uid="{05CD9062-D245-481F-976E-1A26668802C5}"/>
    <cellStyle name="Normal 7 4 3 4 2" xfId="2281" xr:uid="{FC84F70A-3E01-450B-96DB-C0EF41701B85}"/>
    <cellStyle name="Normal 7 4 3 4 3" xfId="2282" xr:uid="{E1C7007D-D9F7-45A7-9396-C4AE1028222E}"/>
    <cellStyle name="Normal 7 4 3 4 4" xfId="2283" xr:uid="{44AE6598-5B14-4749-88A9-09D1D1C981F5}"/>
    <cellStyle name="Normal 7 4 3 5" xfId="2284" xr:uid="{4DBF1680-559D-4CCC-817A-496174D1E33F}"/>
    <cellStyle name="Normal 7 4 3 5 2" xfId="2285" xr:uid="{82FB045A-E387-4D4A-BBC2-9BBB40319191}"/>
    <cellStyle name="Normal 7 4 3 5 3" xfId="2286" xr:uid="{A6BE58FF-8076-48DA-A1DC-DCD651341BA2}"/>
    <cellStyle name="Normal 7 4 3 5 4" xfId="2287" xr:uid="{BC4EB397-A2B9-477A-811A-FDDF238EDC01}"/>
    <cellStyle name="Normal 7 4 3 6" xfId="2288" xr:uid="{33CB6098-FC7A-4D88-9ACF-8E771A22B42A}"/>
    <cellStyle name="Normal 7 4 3 7" xfId="2289" xr:uid="{505C0FC9-FF04-4BDD-9A4D-46A24D6EBA87}"/>
    <cellStyle name="Normal 7 4 3 8" xfId="2290" xr:uid="{EF0B08AB-2B88-4086-99F3-297A6BC028A1}"/>
    <cellStyle name="Normal 7 4 4" xfId="2291" xr:uid="{084E3FA6-7DF4-4FB1-A958-F10DE8F5EA3D}"/>
    <cellStyle name="Normal 7 4 4 2" xfId="2292" xr:uid="{0D5CC129-4FDA-42EA-8876-C90A371C4A18}"/>
    <cellStyle name="Normal 7 4 4 2 2" xfId="2293" xr:uid="{C9944B59-BEEE-47EA-BDCE-93E85AC4DE63}"/>
    <cellStyle name="Normal 7 4 4 2 2 2" xfId="2294" xr:uid="{2C84C574-DA12-4C57-9766-53DECB5E3691}"/>
    <cellStyle name="Normal 7 4 4 2 2 3" xfId="2295" xr:uid="{DC6C2F98-BDC9-4086-9EA8-EEBD05566FA4}"/>
    <cellStyle name="Normal 7 4 4 2 2 4" xfId="2296" xr:uid="{14D659C7-ACEC-424C-B6AC-B77471F9B693}"/>
    <cellStyle name="Normal 7 4 4 2 3" xfId="2297" xr:uid="{F7316053-B6C4-46C8-9B52-DDB2CD95C9C3}"/>
    <cellStyle name="Normal 7 4 4 2 4" xfId="2298" xr:uid="{621408AD-964F-464F-950D-341B3FF7EE14}"/>
    <cellStyle name="Normal 7 4 4 2 5" xfId="2299" xr:uid="{CF6B889D-810B-4371-B33F-F22B4AA77C31}"/>
    <cellStyle name="Normal 7 4 4 3" xfId="2300" xr:uid="{9D0D6B37-241D-4DCB-BE50-BC96CAA86EF9}"/>
    <cellStyle name="Normal 7 4 4 3 2" xfId="2301" xr:uid="{F27D3A2A-2359-44CD-B0FF-0D85EAC194F2}"/>
    <cellStyle name="Normal 7 4 4 3 3" xfId="2302" xr:uid="{9410FB6A-1E2B-4086-A1A5-6F1F345A0131}"/>
    <cellStyle name="Normal 7 4 4 3 4" xfId="2303" xr:uid="{CDD39103-B2BA-4FEE-8560-04BD9B656650}"/>
    <cellStyle name="Normal 7 4 4 4" xfId="2304" xr:uid="{F458B7BA-554F-41B2-8A98-59DA8D4D631B}"/>
    <cellStyle name="Normal 7 4 4 4 2" xfId="2305" xr:uid="{353A5E36-07A6-4DE9-91C7-D894CBA932BB}"/>
    <cellStyle name="Normal 7 4 4 4 3" xfId="2306" xr:uid="{F5F98DC4-9E18-44FC-B64D-471EDBC097B5}"/>
    <cellStyle name="Normal 7 4 4 4 4" xfId="2307" xr:uid="{7F250A97-9130-48A7-BA6A-22D4658D6F52}"/>
    <cellStyle name="Normal 7 4 4 5" xfId="2308" xr:uid="{CC884A0B-2491-4A9A-94CA-09C2DF1B3325}"/>
    <cellStyle name="Normal 7 4 4 6" xfId="2309" xr:uid="{A870A1E8-94B4-454C-993A-1F97406276A7}"/>
    <cellStyle name="Normal 7 4 4 7" xfId="2310" xr:uid="{875F68B5-121A-47B2-867D-069D7572F40D}"/>
    <cellStyle name="Normal 7 4 5" xfId="2311" xr:uid="{2233202B-3289-42A7-A3EA-DB797B56DD77}"/>
    <cellStyle name="Normal 7 4 5 2" xfId="2312" xr:uid="{2BA71C3B-3CCF-4B0C-B1C7-BCB5244D19F9}"/>
    <cellStyle name="Normal 7 4 5 2 2" xfId="2313" xr:uid="{B50853D9-BDFF-457A-9FD8-44428068772D}"/>
    <cellStyle name="Normal 7 4 5 2 3" xfId="2314" xr:uid="{C2A540C1-2B88-4EF3-A524-8FD836520C7A}"/>
    <cellStyle name="Normal 7 4 5 2 4" xfId="2315" xr:uid="{4398429A-AEA0-45FE-9D3F-FE70481DE21C}"/>
    <cellStyle name="Normal 7 4 5 3" xfId="2316" xr:uid="{8DFFDC5C-729A-4EF1-9F1D-99B8CD67F868}"/>
    <cellStyle name="Normal 7 4 5 3 2" xfId="2317" xr:uid="{61193DEF-4548-4AF5-9E01-233C60B4B7EE}"/>
    <cellStyle name="Normal 7 4 5 3 3" xfId="2318" xr:uid="{2BA8965A-9F38-4CD5-94D2-54F331396617}"/>
    <cellStyle name="Normal 7 4 5 3 4" xfId="2319" xr:uid="{468AA9AF-837C-4C37-954B-5A1657ECD424}"/>
    <cellStyle name="Normal 7 4 5 4" xfId="2320" xr:uid="{A75F5810-8062-491C-A00F-934F7627DBD2}"/>
    <cellStyle name="Normal 7 4 5 5" xfId="2321" xr:uid="{65AC60C2-2691-48FE-B556-75C725E59AC1}"/>
    <cellStyle name="Normal 7 4 5 6" xfId="2322" xr:uid="{7A29F086-0679-4B1D-8331-ED978FE4E621}"/>
    <cellStyle name="Normal 7 4 6" xfId="2323" xr:uid="{AD3291C7-AE34-47F6-84D7-E3458F4AC73F}"/>
    <cellStyle name="Normal 7 4 6 2" xfId="2324" xr:uid="{9545390C-7ED4-4CB8-8F58-62BCC5125B5D}"/>
    <cellStyle name="Normal 7 4 6 2 2" xfId="2325" xr:uid="{34054BEB-F9BB-4DBA-8F46-9009C9A2C66E}"/>
    <cellStyle name="Normal 7 4 6 2 3" xfId="2326" xr:uid="{7BC3E05F-3AC6-41E7-94F7-17B87C93E99A}"/>
    <cellStyle name="Normal 7 4 6 2 4" xfId="2327" xr:uid="{621C95E5-338A-4971-94E5-907126AB0CC1}"/>
    <cellStyle name="Normal 7 4 6 3" xfId="2328" xr:uid="{3D2D1707-8E8A-440C-81CC-FA9C79C36872}"/>
    <cellStyle name="Normal 7 4 6 4" xfId="2329" xr:uid="{7544CC85-DD49-4CDB-9D43-420571FE54C9}"/>
    <cellStyle name="Normal 7 4 6 5" xfId="2330" xr:uid="{50D81500-A2A4-4C0C-9703-D893EBE47D22}"/>
    <cellStyle name="Normal 7 4 7" xfId="2331" xr:uid="{D8AEEE26-DC64-449B-B0A3-260857D98DD3}"/>
    <cellStyle name="Normal 7 4 7 2" xfId="2332" xr:uid="{163ECDFD-76D7-4F90-84B4-1DF85588F35A}"/>
    <cellStyle name="Normal 7 4 7 3" xfId="2333" xr:uid="{C5420C79-CB51-47C4-B86C-02B5529A89B7}"/>
    <cellStyle name="Normal 7 4 7 4" xfId="2334" xr:uid="{4863B476-EE5F-43DC-924D-47C2D669CE39}"/>
    <cellStyle name="Normal 7 4 8" xfId="2335" xr:uid="{105DF219-2CBB-4E8C-83A2-250BACAE4487}"/>
    <cellStyle name="Normal 7 4 8 2" xfId="2336" xr:uid="{E38FE5CA-6D0C-4858-8DD9-19B20C2CD8A0}"/>
    <cellStyle name="Normal 7 4 8 3" xfId="2337" xr:uid="{7E86CF3C-4EE8-45BA-95C5-33BEA781DA4A}"/>
    <cellStyle name="Normal 7 4 8 4" xfId="2338" xr:uid="{4EFEE8D5-FEE1-4DEA-90CE-57717CE30E2C}"/>
    <cellStyle name="Normal 7 4 9" xfId="2339" xr:uid="{83F395C2-07C9-4EFC-88C2-5494EAD9103F}"/>
    <cellStyle name="Normal 7 5" xfId="2340" xr:uid="{7FDDEE33-64C9-436D-B1B0-642B1C9D9CB4}"/>
    <cellStyle name="Normal 7 5 2" xfId="2341" xr:uid="{B382E6D2-2942-4B45-8460-183B23BCCBA9}"/>
    <cellStyle name="Normal 7 5 2 2" xfId="2342" xr:uid="{CB4F948B-5E89-433A-BB2C-F7525327D474}"/>
    <cellStyle name="Normal 7 5 2 2 2" xfId="2343" xr:uid="{3A8723BE-EBE5-458F-B187-52694BE7E0A1}"/>
    <cellStyle name="Normal 7 5 2 2 2 2" xfId="2344" xr:uid="{83C9B065-919D-4001-85B6-71E1F6EBC6A1}"/>
    <cellStyle name="Normal 7 5 2 2 2 3" xfId="2345" xr:uid="{2FF68998-AB47-449A-BF68-9AD6AB2A9654}"/>
    <cellStyle name="Normal 7 5 2 2 2 4" xfId="2346" xr:uid="{5B8C9B54-AF83-4ADD-B65B-FE86DDD2E72B}"/>
    <cellStyle name="Normal 7 5 2 2 3" xfId="2347" xr:uid="{430E1E7B-FFA9-4C23-A030-E6E4BBAB0A3D}"/>
    <cellStyle name="Normal 7 5 2 2 3 2" xfId="2348" xr:uid="{C274FAFF-3E30-496E-9EAA-555907A6C40E}"/>
    <cellStyle name="Normal 7 5 2 2 3 3" xfId="2349" xr:uid="{2AFA43C7-4FEC-400A-AD17-C1EB07F9D18C}"/>
    <cellStyle name="Normal 7 5 2 2 3 4" xfId="2350" xr:uid="{626345D8-93D2-44A1-9AC1-606C06BAF20E}"/>
    <cellStyle name="Normal 7 5 2 2 4" xfId="2351" xr:uid="{60BC86BE-5491-4D63-8CA8-66746A7ECEE5}"/>
    <cellStyle name="Normal 7 5 2 2 5" xfId="2352" xr:uid="{2A2B2515-C4B7-408D-8D84-B717C66F404D}"/>
    <cellStyle name="Normal 7 5 2 2 6" xfId="2353" xr:uid="{864EA55F-0CD2-4FCC-8BCC-B449EB760468}"/>
    <cellStyle name="Normal 7 5 2 3" xfId="2354" xr:uid="{8A455678-35F2-461B-B5D0-8F3E0438EFE5}"/>
    <cellStyle name="Normal 7 5 2 3 2" xfId="2355" xr:uid="{6A62A431-9B38-4732-9370-FDDF80535E86}"/>
    <cellStyle name="Normal 7 5 2 3 2 2" xfId="2356" xr:uid="{87E03650-8982-425F-B7B0-71DAFC6C90F6}"/>
    <cellStyle name="Normal 7 5 2 3 2 3" xfId="2357" xr:uid="{D5B24AA6-9017-4C9C-8CA4-FD74ADDC4D07}"/>
    <cellStyle name="Normal 7 5 2 3 2 4" xfId="2358" xr:uid="{4788D683-D1DA-451A-B6FB-2454296CFDE3}"/>
    <cellStyle name="Normal 7 5 2 3 3" xfId="2359" xr:uid="{7EFE3223-07FB-46E7-B76B-8594EE14FF5F}"/>
    <cellStyle name="Normal 7 5 2 3 4" xfId="2360" xr:uid="{437746D6-106A-44A0-9025-67D13FE2D64B}"/>
    <cellStyle name="Normal 7 5 2 3 5" xfId="2361" xr:uid="{BF17F52D-F816-4DE5-AA8A-018E3163C873}"/>
    <cellStyle name="Normal 7 5 2 4" xfId="2362" xr:uid="{DDABD443-FC3D-467D-984B-618D7247CA86}"/>
    <cellStyle name="Normal 7 5 2 4 2" xfId="2363" xr:uid="{3ED31128-ABC9-44FA-9A91-FD8C93E388BE}"/>
    <cellStyle name="Normal 7 5 2 4 3" xfId="2364" xr:uid="{FFBC7F79-E7F7-44B5-8482-3EA48E29FDF4}"/>
    <cellStyle name="Normal 7 5 2 4 4" xfId="2365" xr:uid="{3208871B-6DBB-4B21-8732-2CE2141E3FDF}"/>
    <cellStyle name="Normal 7 5 2 5" xfId="2366" xr:uid="{9F658FE0-DEA5-4F33-94F1-F6ED6A04E986}"/>
    <cellStyle name="Normal 7 5 2 5 2" xfId="2367" xr:uid="{94DE6CB3-5042-49E4-81B6-77184FAA0F88}"/>
    <cellStyle name="Normal 7 5 2 5 3" xfId="2368" xr:uid="{54B63A8E-837E-488C-8D73-C88DBACCF9C2}"/>
    <cellStyle name="Normal 7 5 2 5 4" xfId="2369" xr:uid="{E99F3FF4-E0A1-454C-B5B7-C86FBFE8EA5B}"/>
    <cellStyle name="Normal 7 5 2 6" xfId="2370" xr:uid="{EA02D088-F0AC-4120-83BE-38E6AD22EEA8}"/>
    <cellStyle name="Normal 7 5 2 7" xfId="2371" xr:uid="{F8FA2A98-9B47-4F49-A15B-4D54A70AE2CD}"/>
    <cellStyle name="Normal 7 5 2 8" xfId="2372" xr:uid="{90FE8008-AE95-4C4C-B180-E80DA77DB7E3}"/>
    <cellStyle name="Normal 7 5 3" xfId="2373" xr:uid="{684B1DED-7BA9-4C86-8EAB-F680D4B70888}"/>
    <cellStyle name="Normal 7 5 3 2" xfId="2374" xr:uid="{418A4D50-E856-4275-BC34-395812A8C10A}"/>
    <cellStyle name="Normal 7 5 3 2 2" xfId="2375" xr:uid="{DE6B90C8-0554-443E-B9E6-440CF77AB7E4}"/>
    <cellStyle name="Normal 7 5 3 2 3" xfId="2376" xr:uid="{CEBE7CA1-40F5-4B91-BF8A-A2963F5EB70A}"/>
    <cellStyle name="Normal 7 5 3 2 4" xfId="2377" xr:uid="{40236F78-9EA1-4F90-A763-73614AB004A2}"/>
    <cellStyle name="Normal 7 5 3 3" xfId="2378" xr:uid="{6AE0489C-832F-49AD-82D8-76EC9400EB1B}"/>
    <cellStyle name="Normal 7 5 3 3 2" xfId="2379" xr:uid="{E8E90220-F5EE-4BD4-BB4F-0F50078D1880}"/>
    <cellStyle name="Normal 7 5 3 3 3" xfId="2380" xr:uid="{C02566DA-3EEA-4833-8518-40138275E929}"/>
    <cellStyle name="Normal 7 5 3 3 4" xfId="2381" xr:uid="{5E993E9D-8143-4F70-858E-8F17D0BC2787}"/>
    <cellStyle name="Normal 7 5 3 4" xfId="2382" xr:uid="{DC5E363C-5F6D-4597-B3A3-256F5469833B}"/>
    <cellStyle name="Normal 7 5 3 5" xfId="2383" xr:uid="{0849E4DF-A17D-490E-B035-9586FB3D05A8}"/>
    <cellStyle name="Normal 7 5 3 6" xfId="2384" xr:uid="{1EA29274-DF45-49DB-A490-7879AE852CB0}"/>
    <cellStyle name="Normal 7 5 4" xfId="2385" xr:uid="{6CA17C5C-3DDC-41F9-83D5-83AF96E616FB}"/>
    <cellStyle name="Normal 7 5 4 2" xfId="2386" xr:uid="{BE6CFDBD-453C-4FD1-8B24-105FF906EAD7}"/>
    <cellStyle name="Normal 7 5 4 2 2" xfId="2387" xr:uid="{F4A4408B-19A1-48A9-9B58-9636BE5E6210}"/>
    <cellStyle name="Normal 7 5 4 2 3" xfId="2388" xr:uid="{FE2153B6-6E40-4F8B-9000-086B3C886325}"/>
    <cellStyle name="Normal 7 5 4 2 4" xfId="2389" xr:uid="{DBC9266B-BA8E-4622-97EB-B679213893D0}"/>
    <cellStyle name="Normal 7 5 4 3" xfId="2390" xr:uid="{C8D90FB4-7566-4770-9CF2-61601FF25663}"/>
    <cellStyle name="Normal 7 5 4 4" xfId="2391" xr:uid="{5D8598A9-DFA5-42C3-8E18-C184F3D0093C}"/>
    <cellStyle name="Normal 7 5 4 5" xfId="2392" xr:uid="{CA5BFB59-08D2-4661-9A61-E55658132992}"/>
    <cellStyle name="Normal 7 5 5" xfId="2393" xr:uid="{DDEAAFE6-0F20-4D85-90D8-DCE6DC4B1E1A}"/>
    <cellStyle name="Normal 7 5 5 2" xfId="2394" xr:uid="{0CD4978A-CC36-4842-8453-642E0E00C359}"/>
    <cellStyle name="Normal 7 5 5 3" xfId="2395" xr:uid="{0204F20F-C8EB-44FD-8445-6D2779539AA1}"/>
    <cellStyle name="Normal 7 5 5 4" xfId="2396" xr:uid="{28AA3EB7-B6E5-4BBB-8545-D65AD68B51C2}"/>
    <cellStyle name="Normal 7 5 6" xfId="2397" xr:uid="{EAF3EE59-B29A-4F93-917C-BF901F6A28E9}"/>
    <cellStyle name="Normal 7 5 6 2" xfId="2398" xr:uid="{43F98A44-07B9-4C12-8338-3F004ED88228}"/>
    <cellStyle name="Normal 7 5 6 3" xfId="2399" xr:uid="{8C11E1C0-38DF-4A95-8859-A40EF786916F}"/>
    <cellStyle name="Normal 7 5 6 4" xfId="2400" xr:uid="{F9968DF3-FD61-4899-AC5B-59F7D53BD97E}"/>
    <cellStyle name="Normal 7 5 7" xfId="2401" xr:uid="{DB8ED487-1D59-4343-B457-74A7BC448C65}"/>
    <cellStyle name="Normal 7 5 8" xfId="2402" xr:uid="{7FBA7E3C-6400-4B20-9009-AE816C96A821}"/>
    <cellStyle name="Normal 7 5 9" xfId="2403" xr:uid="{D18312D6-7A2E-40C5-9AF0-B969F825A598}"/>
    <cellStyle name="Normal 7 6" xfId="2404" xr:uid="{964A4827-9B5C-4BC8-9A22-19514F71B056}"/>
    <cellStyle name="Normal 7 6 2" xfId="2405" xr:uid="{864F89D6-6519-43A2-B195-EC19F176E531}"/>
    <cellStyle name="Normal 7 6 2 2" xfId="2406" xr:uid="{E24F27AF-7524-40C2-AE35-26AA4F0A0CDC}"/>
    <cellStyle name="Normal 7 6 2 2 2" xfId="2407" xr:uid="{D963763A-0987-4B63-B4E6-43DBE82F815B}"/>
    <cellStyle name="Normal 7 6 2 2 2 2" xfId="4096" xr:uid="{D448E963-1360-40AE-9508-F1FE6062DBA7}"/>
    <cellStyle name="Normal 7 6 2 2 3" xfId="2408" xr:uid="{AA12FC6E-24AB-4B31-94BA-01583A08A5CE}"/>
    <cellStyle name="Normal 7 6 2 2 4" xfId="2409" xr:uid="{02873170-248E-4656-8F79-45A912BE322F}"/>
    <cellStyle name="Normal 7 6 2 3" xfId="2410" xr:uid="{CFC61C0B-3C4A-4786-8794-8E4BC80FD3B5}"/>
    <cellStyle name="Normal 7 6 2 3 2" xfId="2411" xr:uid="{4202BFE2-4178-44C2-AC8B-80CEB8A11D12}"/>
    <cellStyle name="Normal 7 6 2 3 3" xfId="2412" xr:uid="{25190A32-CAC4-4FDB-841C-158FC9DA4222}"/>
    <cellStyle name="Normal 7 6 2 3 4" xfId="2413" xr:uid="{634FEAF4-F5A8-414F-AE56-E5D915CF02E4}"/>
    <cellStyle name="Normal 7 6 2 4" xfId="2414" xr:uid="{FBEB93E1-A126-4CE6-90BB-DEACC29537AE}"/>
    <cellStyle name="Normal 7 6 2 5" xfId="2415" xr:uid="{8E4A9CAC-A91F-42DC-BFB5-1682F21F96FC}"/>
    <cellStyle name="Normal 7 6 2 6" xfId="2416" xr:uid="{29AEA96D-2910-4AC2-8559-DD0A2EBC1AA5}"/>
    <cellStyle name="Normal 7 6 3" xfId="2417" xr:uid="{6AC7A634-CB10-4F16-BA73-21BA447D2948}"/>
    <cellStyle name="Normal 7 6 3 2" xfId="2418" xr:uid="{C6E1C826-6FF1-4B2A-8D2B-A9F0FE43B8F2}"/>
    <cellStyle name="Normal 7 6 3 2 2" xfId="2419" xr:uid="{D7CBCA98-5DAA-4611-A60A-EDFB8C09EC8F}"/>
    <cellStyle name="Normal 7 6 3 2 3" xfId="2420" xr:uid="{8F3FE2E9-2C93-4E42-B381-FA932E5A9918}"/>
    <cellStyle name="Normal 7 6 3 2 4" xfId="2421" xr:uid="{40420D3C-028C-4EED-9553-3E43BCA99395}"/>
    <cellStyle name="Normal 7 6 3 3" xfId="2422" xr:uid="{EF784B7C-4CBD-423B-B2FF-87248FA31EE3}"/>
    <cellStyle name="Normal 7 6 3 4" xfId="2423" xr:uid="{CA66F65D-50D0-4617-85A8-A8381295089D}"/>
    <cellStyle name="Normal 7 6 3 5" xfId="2424" xr:uid="{07E5E812-61E4-4452-AC75-A12C2777CA1F}"/>
    <cellStyle name="Normal 7 6 4" xfId="2425" xr:uid="{F915E91C-3F91-4F59-A755-2F5F0E395E36}"/>
    <cellStyle name="Normal 7 6 4 2" xfId="2426" xr:uid="{79AED8A3-B9D7-45F4-80C6-AF9A9270B7A9}"/>
    <cellStyle name="Normal 7 6 4 3" xfId="2427" xr:uid="{90AA3C5F-6EE8-4D17-8FBA-6298C02EDFA5}"/>
    <cellStyle name="Normal 7 6 4 4" xfId="2428" xr:uid="{F0B02338-26A7-4437-89D7-FFDACC649074}"/>
    <cellStyle name="Normal 7 6 5" xfId="2429" xr:uid="{530B8570-D1D1-4649-B8F0-C52D10A2A2B5}"/>
    <cellStyle name="Normal 7 6 5 2" xfId="2430" xr:uid="{583BE1C4-4872-4B02-A1A8-DAF7ADE98E9A}"/>
    <cellStyle name="Normal 7 6 5 3" xfId="2431" xr:uid="{64196466-DD69-4680-9B36-6BD5BE16874F}"/>
    <cellStyle name="Normal 7 6 5 4" xfId="2432" xr:uid="{4621049F-5F12-44DD-80E9-1A7F0F1FFEDE}"/>
    <cellStyle name="Normal 7 6 6" xfId="2433" xr:uid="{5A614F00-AD71-4710-B69F-ECE1374E2C03}"/>
    <cellStyle name="Normal 7 6 7" xfId="2434" xr:uid="{7BA77C98-C1CA-4643-BC71-964FDA0B5B5A}"/>
    <cellStyle name="Normal 7 6 8" xfId="2435" xr:uid="{A826BA93-29FE-4088-B985-FB9E93A39B37}"/>
    <cellStyle name="Normal 7 7" xfId="2436" xr:uid="{5D36E6A6-FB1A-4DD8-A0CC-43F2332B1CC0}"/>
    <cellStyle name="Normal 7 7 2" xfId="2437" xr:uid="{A36711F7-1468-49C7-B8D0-9A9CB633065B}"/>
    <cellStyle name="Normal 7 7 2 2" xfId="2438" xr:uid="{91442F8B-DEF5-4900-B71C-09AF2B7B098C}"/>
    <cellStyle name="Normal 7 7 2 2 2" xfId="2439" xr:uid="{12FB0B86-C4C8-4F23-8090-ED1B89935FC3}"/>
    <cellStyle name="Normal 7 7 2 2 3" xfId="2440" xr:uid="{2346555D-1FBD-4584-BC7D-242476742280}"/>
    <cellStyle name="Normal 7 7 2 2 4" xfId="2441" xr:uid="{FF026B3A-5731-401B-AB9D-A237B925B2D5}"/>
    <cellStyle name="Normal 7 7 2 3" xfId="2442" xr:uid="{7C75B0A4-EA90-4A3E-B6FD-852BA71B7506}"/>
    <cellStyle name="Normal 7 7 2 4" xfId="2443" xr:uid="{68A51DCD-5E02-42C1-BE1E-943BDD31812A}"/>
    <cellStyle name="Normal 7 7 2 5" xfId="2444" xr:uid="{6DF18248-5CA8-48EA-930E-474870301FF3}"/>
    <cellStyle name="Normal 7 7 3" xfId="2445" xr:uid="{42D63EFA-7772-4BAB-AE4B-6C7D0491C5E8}"/>
    <cellStyle name="Normal 7 7 3 2" xfId="2446" xr:uid="{DE698183-1650-4A0E-9518-BA6DF203B48E}"/>
    <cellStyle name="Normal 7 7 3 3" xfId="2447" xr:uid="{DC283F4F-0F8D-47B0-8639-F060D5044B48}"/>
    <cellStyle name="Normal 7 7 3 4" xfId="2448" xr:uid="{E8A2A671-AC59-41D1-B22E-EDB4128C6F02}"/>
    <cellStyle name="Normal 7 7 4" xfId="2449" xr:uid="{69793BA3-31E8-45CB-ABA0-E7693ECC9A24}"/>
    <cellStyle name="Normal 7 7 4 2" xfId="2450" xr:uid="{3E7DBE11-F26A-4A2B-ABDE-705BE563DD02}"/>
    <cellStyle name="Normal 7 7 4 3" xfId="2451" xr:uid="{1B984E09-DB4C-4FAB-9B3F-0A6B6D452CC9}"/>
    <cellStyle name="Normal 7 7 4 4" xfId="2452" xr:uid="{88499AFC-3F03-43E4-9BBD-EA300653D3A6}"/>
    <cellStyle name="Normal 7 7 5" xfId="2453" xr:uid="{EC2B93C1-7FBB-4521-BB84-6CAAF24410BA}"/>
    <cellStyle name="Normal 7 7 6" xfId="2454" xr:uid="{DE274624-745D-4DA6-9876-56FA0E8AAE6E}"/>
    <cellStyle name="Normal 7 7 7" xfId="2455" xr:uid="{6E5045ED-1DA6-49CB-A2D8-F151CCB86928}"/>
    <cellStyle name="Normal 7 8" xfId="2456" xr:uid="{8B83AB8A-07D8-4B7B-8CDE-68DE63CD3CBE}"/>
    <cellStyle name="Normal 7 8 2" xfId="2457" xr:uid="{429F644D-1F2C-4E6C-ADCD-2CF100C92BDA}"/>
    <cellStyle name="Normal 7 8 2 2" xfId="2458" xr:uid="{D7B029D6-C8F8-4C24-B040-AED4A68CB250}"/>
    <cellStyle name="Normal 7 8 2 3" xfId="2459" xr:uid="{08EECF87-EC27-4929-91C1-B14CA3A6B995}"/>
    <cellStyle name="Normal 7 8 2 4" xfId="2460" xr:uid="{7BC38612-2C00-471D-A40B-A925D85B9164}"/>
    <cellStyle name="Normal 7 8 3" xfId="2461" xr:uid="{D491FB81-5B05-462E-85CC-47BD064E6528}"/>
    <cellStyle name="Normal 7 8 3 2" xfId="2462" xr:uid="{3590CA98-B59A-4AC7-B9AB-B9AFB9929E49}"/>
    <cellStyle name="Normal 7 8 3 3" xfId="2463" xr:uid="{D08AD1F9-07FB-4351-9B33-43EAC6165A6B}"/>
    <cellStyle name="Normal 7 8 3 4" xfId="2464" xr:uid="{58BC9DC8-E98A-41DC-95FE-020CEB5B16D8}"/>
    <cellStyle name="Normal 7 8 4" xfId="2465" xr:uid="{EF8A59F2-866A-4179-BADA-0E2CBA1D2D1A}"/>
    <cellStyle name="Normal 7 8 5" xfId="2466" xr:uid="{98A3F71E-B4CB-4D5A-A241-C08ECE3B25E7}"/>
    <cellStyle name="Normal 7 8 6" xfId="2467" xr:uid="{7E1B6EF8-A485-4BF7-A4E1-4CC9A3AE6F0C}"/>
    <cellStyle name="Normal 7 9" xfId="2468" xr:uid="{B99F0799-BAD6-4270-86E0-24B129CBB68B}"/>
    <cellStyle name="Normal 7 9 2" xfId="2469" xr:uid="{9B33ADDA-1A45-4690-BBC3-425670E7D471}"/>
    <cellStyle name="Normal 7 9 2 2" xfId="2470" xr:uid="{B8D47B01-A462-498B-8117-192908857A2D}"/>
    <cellStyle name="Normal 7 9 2 2 2" xfId="4379" xr:uid="{E2271818-A752-412E-BE0A-107CA1282745}"/>
    <cellStyle name="Normal 7 9 2 2 3" xfId="4611" xr:uid="{83FC3322-0AE8-496F-A3D9-FF6201AD4C07}"/>
    <cellStyle name="Normal 7 9 2 3" xfId="2471" xr:uid="{15EF0628-9DAF-44CD-B243-BB98CCE2D9DD}"/>
    <cellStyle name="Normal 7 9 2 4" xfId="2472" xr:uid="{F4D4F229-9625-49DF-B110-A616AFEB868D}"/>
    <cellStyle name="Normal 7 9 3" xfId="2473" xr:uid="{5FE65EB2-77E5-45E9-B21A-A6F091BFAE69}"/>
    <cellStyle name="Normal 7 9 4" xfId="2474" xr:uid="{70F387E9-EC70-44AC-A328-52B728D6EDF3}"/>
    <cellStyle name="Normal 7 9 4 2" xfId="4745" xr:uid="{35A1D418-B381-4D0C-90C2-CCE5535F02A9}"/>
    <cellStyle name="Normal 7 9 4 3" xfId="4612" xr:uid="{A0D73C5B-6638-48C7-86E1-4A06F27599A4}"/>
    <cellStyle name="Normal 7 9 4 4" xfId="4464" xr:uid="{2524E4A8-6DD9-475B-81D1-DD88BCE82B35}"/>
    <cellStyle name="Normal 7 9 5" xfId="2475" xr:uid="{4AEF6243-5DC9-4451-8114-B9695CF5BFFF}"/>
    <cellStyle name="Normal 8" xfId="87" xr:uid="{7A77C8DB-AB69-4A36-95C2-D23E0799CD0A}"/>
    <cellStyle name="Normal 8 10" xfId="2476" xr:uid="{0B123243-EDA9-40C5-B72D-8710957CC788}"/>
    <cellStyle name="Normal 8 10 2" xfId="2477" xr:uid="{3FADC6EC-F891-47CD-BC75-93B226FEC01B}"/>
    <cellStyle name="Normal 8 10 3" xfId="2478" xr:uid="{F403C6F9-2C5D-4877-A669-E3E9E22E293D}"/>
    <cellStyle name="Normal 8 10 4" xfId="2479" xr:uid="{4B0F343A-41B8-4ABE-8886-8276882D0ECF}"/>
    <cellStyle name="Normal 8 11" xfId="2480" xr:uid="{DD6C4256-6E15-42D3-9957-73CE27912001}"/>
    <cellStyle name="Normal 8 11 2" xfId="2481" xr:uid="{96C20240-B75A-4326-BA6E-D13858DF009D}"/>
    <cellStyle name="Normal 8 11 3" xfId="2482" xr:uid="{A369DCB5-7225-4672-967D-CFD640C4C585}"/>
    <cellStyle name="Normal 8 11 4" xfId="2483" xr:uid="{DC7AE40D-A37A-489E-8AE9-49A53A0214F0}"/>
    <cellStyle name="Normal 8 12" xfId="2484" xr:uid="{E18A3DD7-5E4B-417F-9948-2000A2BB0664}"/>
    <cellStyle name="Normal 8 12 2" xfId="2485" xr:uid="{4D4A113B-63DF-4630-BABE-6BD01B22639B}"/>
    <cellStyle name="Normal 8 13" xfId="2486" xr:uid="{DCBB1AEB-6812-44B1-8152-F4E42BBDEA93}"/>
    <cellStyle name="Normal 8 14" xfId="2487" xr:uid="{7484344A-3E8A-4B90-B772-BB981A2AC430}"/>
    <cellStyle name="Normal 8 15" xfId="2488" xr:uid="{D65ED560-7FFB-46EF-B5CA-28C1DE05AF8C}"/>
    <cellStyle name="Normal 8 2" xfId="88" xr:uid="{B7326503-D25E-4A32-95B5-A0F55DC1097F}"/>
    <cellStyle name="Normal 8 2 10" xfId="2489" xr:uid="{DDE40425-EC25-4922-95FA-8CAC7A586CF3}"/>
    <cellStyle name="Normal 8 2 11" xfId="2490" xr:uid="{6A1C2AE4-451E-4B38-9EC6-82F41E110371}"/>
    <cellStyle name="Normal 8 2 2" xfId="2491" xr:uid="{399DC6AD-669A-4F01-8797-8A271982BD96}"/>
    <cellStyle name="Normal 8 2 2 2" xfId="2492" xr:uid="{863FDB1E-901C-411E-BEBC-D342A64EDE1E}"/>
    <cellStyle name="Normal 8 2 2 2 2" xfId="2493" xr:uid="{17C8F06E-E0A5-461D-96F4-8207ACC300D6}"/>
    <cellStyle name="Normal 8 2 2 2 2 2" xfId="2494" xr:uid="{E83C8D8D-08C7-4E95-8927-50E7456EC30B}"/>
    <cellStyle name="Normal 8 2 2 2 2 2 2" xfId="2495" xr:uid="{B21ADCD9-A474-4F30-8FAE-899D341BBAF6}"/>
    <cellStyle name="Normal 8 2 2 2 2 2 2 2" xfId="4097" xr:uid="{79847B31-4D45-452E-89A4-45F7469C5EAC}"/>
    <cellStyle name="Normal 8 2 2 2 2 2 2 2 2" xfId="4098" xr:uid="{B13686A6-7292-47C9-9ED9-84B3283BA2F6}"/>
    <cellStyle name="Normal 8 2 2 2 2 2 2 3" xfId="4099" xr:uid="{AB7D07E1-F412-4D5C-8CBA-879A6662FEB6}"/>
    <cellStyle name="Normal 8 2 2 2 2 2 3" xfId="2496" xr:uid="{D20978DC-9655-479B-8EAE-49DFFA38F643}"/>
    <cellStyle name="Normal 8 2 2 2 2 2 3 2" xfId="4100" xr:uid="{0DE51801-9058-40C6-AE07-128022D285E5}"/>
    <cellStyle name="Normal 8 2 2 2 2 2 4" xfId="2497" xr:uid="{C6E910FB-F1E5-4F09-912D-16D0733E8E83}"/>
    <cellStyle name="Normal 8 2 2 2 2 3" xfId="2498" xr:uid="{2717B10E-57FD-4192-B5C2-88D1C8C2F458}"/>
    <cellStyle name="Normal 8 2 2 2 2 3 2" xfId="2499" xr:uid="{4C423665-B828-4432-A132-51DA4F4CFAA1}"/>
    <cellStyle name="Normal 8 2 2 2 2 3 2 2" xfId="4101" xr:uid="{75361C4D-6438-4DDC-8FD0-8322EA7B2903}"/>
    <cellStyle name="Normal 8 2 2 2 2 3 3" xfId="2500" xr:uid="{1927EC6B-DC01-488C-8C7A-64CE8D144AA1}"/>
    <cellStyle name="Normal 8 2 2 2 2 3 4" xfId="2501" xr:uid="{7CD9F35B-AA80-4249-AB5B-C736552D0A1B}"/>
    <cellStyle name="Normal 8 2 2 2 2 4" xfId="2502" xr:uid="{07E9991C-6C09-4531-A843-9782C7C69E15}"/>
    <cellStyle name="Normal 8 2 2 2 2 4 2" xfId="4102" xr:uid="{289066CC-7FBD-489C-BAC6-A595C0C3798E}"/>
    <cellStyle name="Normal 8 2 2 2 2 5" xfId="2503" xr:uid="{C070EC7C-8F82-42D4-94D5-E8D5E61CBB7F}"/>
    <cellStyle name="Normal 8 2 2 2 2 6" xfId="2504" xr:uid="{2E1CB32F-158F-4A96-A1DA-7773190CB998}"/>
    <cellStyle name="Normal 8 2 2 2 3" xfId="2505" xr:uid="{83890596-347F-44AA-A81A-A949F3DFDD37}"/>
    <cellStyle name="Normal 8 2 2 2 3 2" xfId="2506" xr:uid="{144AFD6C-E6FB-4204-A476-018FDBCBE60E}"/>
    <cellStyle name="Normal 8 2 2 2 3 2 2" xfId="2507" xr:uid="{4C068ACD-65AF-4C66-B25B-1ED9EE9D6911}"/>
    <cellStyle name="Normal 8 2 2 2 3 2 2 2" xfId="4103" xr:uid="{BC4E8490-5739-4002-A7B2-14346732BB62}"/>
    <cellStyle name="Normal 8 2 2 2 3 2 2 2 2" xfId="4104" xr:uid="{91DB6719-95BC-4403-8F91-F365E4A63485}"/>
    <cellStyle name="Normal 8 2 2 2 3 2 2 3" xfId="4105" xr:uid="{4769FC7A-D3F7-45E7-AAD3-9EA01ABFFE04}"/>
    <cellStyle name="Normal 8 2 2 2 3 2 3" xfId="2508" xr:uid="{C59D970C-DC1A-4592-9434-46281C3421DD}"/>
    <cellStyle name="Normal 8 2 2 2 3 2 3 2" xfId="4106" xr:uid="{A9736EF0-F924-44A3-BD5C-BB9120CE8053}"/>
    <cellStyle name="Normal 8 2 2 2 3 2 4" xfId="2509" xr:uid="{98EB1EE9-9566-42F0-8529-895137D04D84}"/>
    <cellStyle name="Normal 8 2 2 2 3 3" xfId="2510" xr:uid="{B8D09C51-3675-4AFD-8AFC-0D8B6A50BADB}"/>
    <cellStyle name="Normal 8 2 2 2 3 3 2" xfId="4107" xr:uid="{47739EE6-BD00-42ED-AAA2-98C274FE6C5A}"/>
    <cellStyle name="Normal 8 2 2 2 3 3 2 2" xfId="4108" xr:uid="{A03E24EF-AE0E-4A55-8969-C3733CCBFB61}"/>
    <cellStyle name="Normal 8 2 2 2 3 3 3" xfId="4109" xr:uid="{31E13FC2-BD9B-45B3-B8EF-2A0E6C998FF3}"/>
    <cellStyle name="Normal 8 2 2 2 3 4" xfId="2511" xr:uid="{1ADBC449-AB75-4726-AA3D-321DD94277DE}"/>
    <cellStyle name="Normal 8 2 2 2 3 4 2" xfId="4110" xr:uid="{BAB8EF42-E244-4FC7-8E7B-18E4D1F0F1BB}"/>
    <cellStyle name="Normal 8 2 2 2 3 5" xfId="2512" xr:uid="{863A5953-2EAA-464A-9F22-DF18A0DE528F}"/>
    <cellStyle name="Normal 8 2 2 2 4" xfId="2513" xr:uid="{509E0EBB-A046-4486-A620-E61EBE27FD13}"/>
    <cellStyle name="Normal 8 2 2 2 4 2" xfId="2514" xr:uid="{1B3DADC0-C697-4AB3-AD55-0855991BACEC}"/>
    <cellStyle name="Normal 8 2 2 2 4 2 2" xfId="4111" xr:uid="{2E62BA1F-213C-4FCB-AD9C-CAFE2C1F87CE}"/>
    <cellStyle name="Normal 8 2 2 2 4 2 2 2" xfId="4112" xr:uid="{6D929732-F77E-43F8-BAF9-622205D2F9B2}"/>
    <cellStyle name="Normal 8 2 2 2 4 2 3" xfId="4113" xr:uid="{5233D5E7-A0BD-4DAB-923F-620EDC5A19D9}"/>
    <cellStyle name="Normal 8 2 2 2 4 3" xfId="2515" xr:uid="{EE6DB15E-C141-4484-9E1B-BCBE525B212F}"/>
    <cellStyle name="Normal 8 2 2 2 4 3 2" xfId="4114" xr:uid="{9BF64C78-99FB-4547-BE04-EEEBCF377975}"/>
    <cellStyle name="Normal 8 2 2 2 4 4" xfId="2516" xr:uid="{534FDFEF-B381-4C48-9DB2-FE4F2808D963}"/>
    <cellStyle name="Normal 8 2 2 2 5" xfId="2517" xr:uid="{02E77680-A27B-43C4-97F1-C84034BBFB40}"/>
    <cellStyle name="Normal 8 2 2 2 5 2" xfId="2518" xr:uid="{0A62568F-DF16-40E2-B7A8-24918D0322B4}"/>
    <cellStyle name="Normal 8 2 2 2 5 2 2" xfId="4115" xr:uid="{03061FFE-FFBB-44CC-A3E9-8ADB2C01B07D}"/>
    <cellStyle name="Normal 8 2 2 2 5 3" xfId="2519" xr:uid="{1E0D9426-9378-4EB1-90F3-2465060A5F6F}"/>
    <cellStyle name="Normal 8 2 2 2 5 4" xfId="2520" xr:uid="{0C98F05B-F3F9-4FB3-BFCD-9503211E451C}"/>
    <cellStyle name="Normal 8 2 2 2 6" xfId="2521" xr:uid="{D1EBAACB-B26A-4294-931F-F87A9BA26702}"/>
    <cellStyle name="Normal 8 2 2 2 6 2" xfId="4116" xr:uid="{748B2C52-743D-4309-9926-65CD9E879F94}"/>
    <cellStyle name="Normal 8 2 2 2 7" xfId="2522" xr:uid="{21F9D2D7-5BDB-47E1-85E1-9ADCEFEE54B4}"/>
    <cellStyle name="Normal 8 2 2 2 8" xfId="2523" xr:uid="{ED9AA5F7-066C-4F71-9394-4E0CC4A770CF}"/>
    <cellStyle name="Normal 8 2 2 3" xfId="2524" xr:uid="{CE13147C-87B3-4EA8-973B-96225F2814C0}"/>
    <cellStyle name="Normal 8 2 2 3 2" xfId="2525" xr:uid="{72150865-9608-46DA-A469-2C49A4D66BFC}"/>
    <cellStyle name="Normal 8 2 2 3 2 2" xfId="2526" xr:uid="{BC751475-4B38-4B9C-B87E-2935BC135C28}"/>
    <cellStyle name="Normal 8 2 2 3 2 2 2" xfId="4117" xr:uid="{AEF67E3E-382D-44E1-A665-AA144F5337BC}"/>
    <cellStyle name="Normal 8 2 2 3 2 2 2 2" xfId="4118" xr:uid="{0AD18238-C47D-49CE-8745-A6B8B5926BB6}"/>
    <cellStyle name="Normal 8 2 2 3 2 2 3" xfId="4119" xr:uid="{7D6E859E-DD0F-40BF-BE1F-46626FA43B16}"/>
    <cellStyle name="Normal 8 2 2 3 2 3" xfId="2527" xr:uid="{B615A07B-82B6-4F2D-B96A-5B034F79802E}"/>
    <cellStyle name="Normal 8 2 2 3 2 3 2" xfId="4120" xr:uid="{FBAD6D70-D194-43A8-A6AB-282CF9C23D51}"/>
    <cellStyle name="Normal 8 2 2 3 2 4" xfId="2528" xr:uid="{C0EE8EA8-5019-497B-A676-C44846794991}"/>
    <cellStyle name="Normal 8 2 2 3 3" xfId="2529" xr:uid="{729C7502-D02D-4364-8908-F9A0CFF9FC9B}"/>
    <cellStyle name="Normal 8 2 2 3 3 2" xfId="2530" xr:uid="{EAF8D078-91A8-4787-A5D2-B75DCC86EE4C}"/>
    <cellStyle name="Normal 8 2 2 3 3 2 2" xfId="4121" xr:uid="{881D72E6-9643-496D-BD3E-11CC9A5B9912}"/>
    <cellStyle name="Normal 8 2 2 3 3 3" xfId="2531" xr:uid="{683214BA-95C5-4AD0-90D0-98335B8F4753}"/>
    <cellStyle name="Normal 8 2 2 3 3 4" xfId="2532" xr:uid="{2F80644D-76D7-4633-AA8F-AB31AC206EBE}"/>
    <cellStyle name="Normal 8 2 2 3 4" xfId="2533" xr:uid="{7DF9E6E4-A8FC-4A3D-B31B-795B526ED679}"/>
    <cellStyle name="Normal 8 2 2 3 4 2" xfId="4122" xr:uid="{F86B75AC-7FAB-4357-8259-94A13ABCEED7}"/>
    <cellStyle name="Normal 8 2 2 3 5" xfId="2534" xr:uid="{0EB10F41-4DF3-4F06-8927-89539EB7F8EA}"/>
    <cellStyle name="Normal 8 2 2 3 6" xfId="2535" xr:uid="{794DBA56-7B9E-4E50-A82B-50CF342DC71B}"/>
    <cellStyle name="Normal 8 2 2 4" xfId="2536" xr:uid="{7B62F201-FBC4-4A5E-AE80-1D47E35F88D1}"/>
    <cellStyle name="Normal 8 2 2 4 2" xfId="2537" xr:uid="{A934C1BC-93C8-4FAD-AF9F-735213D87E0E}"/>
    <cellStyle name="Normal 8 2 2 4 2 2" xfId="2538" xr:uid="{4EB3B5B4-DB65-4962-8790-AF6902C286AE}"/>
    <cellStyle name="Normal 8 2 2 4 2 2 2" xfId="4123" xr:uid="{7AA76E9B-1849-4EBB-85A9-55497B6B4B64}"/>
    <cellStyle name="Normal 8 2 2 4 2 2 2 2" xfId="4124" xr:uid="{69910B07-BBFE-4308-AB0B-CA3828EED17C}"/>
    <cellStyle name="Normal 8 2 2 4 2 2 3" xfId="4125" xr:uid="{41D0AC34-99AE-4EC3-9D3B-A7D02AEFB7A7}"/>
    <cellStyle name="Normal 8 2 2 4 2 3" xfId="2539" xr:uid="{1D97286D-0B0B-45B9-BCE4-1001153A4881}"/>
    <cellStyle name="Normal 8 2 2 4 2 3 2" xfId="4126" xr:uid="{1A0BA519-7365-4B15-ACD4-602FDE1E13F8}"/>
    <cellStyle name="Normal 8 2 2 4 2 4" xfId="2540" xr:uid="{CB296D00-99CE-467C-A1A4-4D8E512654AE}"/>
    <cellStyle name="Normal 8 2 2 4 3" xfId="2541" xr:uid="{44DC8C1F-781B-4C3E-9623-865260A0BA42}"/>
    <cellStyle name="Normal 8 2 2 4 3 2" xfId="4127" xr:uid="{CBFD59BC-E008-4063-9CA4-1314C6A97354}"/>
    <cellStyle name="Normal 8 2 2 4 3 2 2" xfId="4128" xr:uid="{3DE74BEB-A3EC-4E05-8160-E44A859463B6}"/>
    <cellStyle name="Normal 8 2 2 4 3 3" xfId="4129" xr:uid="{718198B2-9B7C-4584-B30C-E0D12B81DBC5}"/>
    <cellStyle name="Normal 8 2 2 4 4" xfId="2542" xr:uid="{E1A640C9-09E4-40EC-8EC8-34EC7DB0BB5A}"/>
    <cellStyle name="Normal 8 2 2 4 4 2" xfId="4130" xr:uid="{3D2CA516-46D0-49AF-91A9-803930AA3C15}"/>
    <cellStyle name="Normal 8 2 2 4 5" xfId="2543" xr:uid="{4D934256-656A-45CD-B1F6-6E42ECAC6CBF}"/>
    <cellStyle name="Normal 8 2 2 5" xfId="2544" xr:uid="{EAB38DC8-7CC7-4E58-9DCA-9ECDCAE0BF98}"/>
    <cellStyle name="Normal 8 2 2 5 2" xfId="2545" xr:uid="{10B5C429-90D7-4582-992D-350EB45DB3E6}"/>
    <cellStyle name="Normal 8 2 2 5 2 2" xfId="4131" xr:uid="{59162C9E-441B-411C-B506-405A991A950E}"/>
    <cellStyle name="Normal 8 2 2 5 2 2 2" xfId="4132" xr:uid="{0DC81015-CDFF-4DCE-83A6-E123C534B10B}"/>
    <cellStyle name="Normal 8 2 2 5 2 3" xfId="4133" xr:uid="{E6BF693E-E768-4F3B-AE51-5CE217B797F0}"/>
    <cellStyle name="Normal 8 2 2 5 3" xfId="2546" xr:uid="{FD4273F8-7EAC-4886-961B-F0490AC8B087}"/>
    <cellStyle name="Normal 8 2 2 5 3 2" xfId="4134" xr:uid="{4AF7635C-C5C8-4216-90C1-64D40C63461F}"/>
    <cellStyle name="Normal 8 2 2 5 4" xfId="2547" xr:uid="{8C29A010-F036-425E-87B6-5FF2DE1D02D5}"/>
    <cellStyle name="Normal 8 2 2 6" xfId="2548" xr:uid="{EA3DA37A-772D-4C29-B4CE-FEBC4A1EBAF8}"/>
    <cellStyle name="Normal 8 2 2 6 2" xfId="2549" xr:uid="{0DBA11DF-8547-4167-BE41-223642BB980A}"/>
    <cellStyle name="Normal 8 2 2 6 2 2" xfId="4135" xr:uid="{64178471-C5FA-41E9-9D20-F03FA33E3FA5}"/>
    <cellStyle name="Normal 8 2 2 6 3" xfId="2550" xr:uid="{C6C5B6AD-D6BD-4962-A1FB-24393F879182}"/>
    <cellStyle name="Normal 8 2 2 6 4" xfId="2551" xr:uid="{3C1D47B8-1ED0-4053-BD97-61B05ACCD6D2}"/>
    <cellStyle name="Normal 8 2 2 7" xfId="2552" xr:uid="{AAA812A3-0909-480C-918A-7A570AA4C4F2}"/>
    <cellStyle name="Normal 8 2 2 7 2" xfId="4136" xr:uid="{D30BD1F3-A4BC-4B6C-8A2A-552488D24259}"/>
    <cellStyle name="Normal 8 2 2 8" xfId="2553" xr:uid="{B7E86E7E-6C13-4EC3-B0CF-D2A505DBDBB6}"/>
    <cellStyle name="Normal 8 2 2 9" xfId="2554" xr:uid="{7807329F-ACCE-4688-8AB8-00235278BA99}"/>
    <cellStyle name="Normal 8 2 3" xfId="2555" xr:uid="{A1148239-F979-437B-84AA-87E097D28CD0}"/>
    <cellStyle name="Normal 8 2 3 2" xfId="2556" xr:uid="{1A84A0C2-8270-41FD-A492-E01B3F0F066F}"/>
    <cellStyle name="Normal 8 2 3 2 2" xfId="2557" xr:uid="{4931FB8B-8BC6-4F2C-99D6-46AAE01569F1}"/>
    <cellStyle name="Normal 8 2 3 2 2 2" xfId="2558" xr:uid="{A728201F-F02F-44E1-9582-ACFF0F4BF20F}"/>
    <cellStyle name="Normal 8 2 3 2 2 2 2" xfId="4137" xr:uid="{651B668D-BAA3-4D2E-BF20-97EAAFA9F572}"/>
    <cellStyle name="Normal 8 2 3 2 2 2 2 2" xfId="4138" xr:uid="{3D08748F-41C1-404B-96B7-74209277D96B}"/>
    <cellStyle name="Normal 8 2 3 2 2 2 3" xfId="4139" xr:uid="{39603C47-C96E-4D9B-81C6-D2C5BFF2388A}"/>
    <cellStyle name="Normal 8 2 3 2 2 3" xfId="2559" xr:uid="{9D65113C-1D94-420F-80DB-91FE137795FE}"/>
    <cellStyle name="Normal 8 2 3 2 2 3 2" xfId="4140" xr:uid="{015E67D7-AAD9-48EF-BF8F-0C5D39464718}"/>
    <cellStyle name="Normal 8 2 3 2 2 4" xfId="2560" xr:uid="{E94DC8CC-E387-4044-A1A2-DD73E3E35DF1}"/>
    <cellStyle name="Normal 8 2 3 2 3" xfId="2561" xr:uid="{90038558-C063-4726-98E7-BA04D2560B18}"/>
    <cellStyle name="Normal 8 2 3 2 3 2" xfId="2562" xr:uid="{B442B8A0-DC7E-451C-A68C-5F01BC403A05}"/>
    <cellStyle name="Normal 8 2 3 2 3 2 2" xfId="4141" xr:uid="{F5E009DF-3262-43C1-A319-3FC3A01D5668}"/>
    <cellStyle name="Normal 8 2 3 2 3 3" xfId="2563" xr:uid="{D118E3A3-AFA5-4465-9CCE-725763C676C2}"/>
    <cellStyle name="Normal 8 2 3 2 3 4" xfId="2564" xr:uid="{13408160-10DF-4A84-B4F3-08C397F05556}"/>
    <cellStyle name="Normal 8 2 3 2 4" xfId="2565" xr:uid="{535A9723-286F-4C8F-ADEC-916C7E5E765B}"/>
    <cellStyle name="Normal 8 2 3 2 4 2" xfId="4142" xr:uid="{59F46A45-FB02-4C6D-AFB2-55BBF10B659B}"/>
    <cellStyle name="Normal 8 2 3 2 5" xfId="2566" xr:uid="{D44A29AA-07B0-4B2A-95D6-C578637568BA}"/>
    <cellStyle name="Normal 8 2 3 2 6" xfId="2567" xr:uid="{34B43587-2269-47CB-B754-D7CF791BD03F}"/>
    <cellStyle name="Normal 8 2 3 3" xfId="2568" xr:uid="{E8898857-3FD0-42B8-ACB2-17C79A0E5F40}"/>
    <cellStyle name="Normal 8 2 3 3 2" xfId="2569" xr:uid="{ACF33FD4-82C6-495B-B882-EBA6291C74AB}"/>
    <cellStyle name="Normal 8 2 3 3 2 2" xfId="2570" xr:uid="{8627C100-049A-4C8F-8FF0-EED07E143762}"/>
    <cellStyle name="Normal 8 2 3 3 2 2 2" xfId="4143" xr:uid="{25CDF401-E24A-45BC-BF2A-E3743DA552BC}"/>
    <cellStyle name="Normal 8 2 3 3 2 2 2 2" xfId="4144" xr:uid="{F63F5333-554E-4616-A102-2F405F6E3F93}"/>
    <cellStyle name="Normal 8 2 3 3 2 2 3" xfId="4145" xr:uid="{9B1A6854-2DA0-43D8-9001-A9B12D01D608}"/>
    <cellStyle name="Normal 8 2 3 3 2 3" xfId="2571" xr:uid="{59005E1D-4299-4F96-8DD3-E50632A911B1}"/>
    <cellStyle name="Normal 8 2 3 3 2 3 2" xfId="4146" xr:uid="{A23A284A-8007-40A4-96C5-0E3DDB8FB577}"/>
    <cellStyle name="Normal 8 2 3 3 2 4" xfId="2572" xr:uid="{9929D5C3-BA2B-48CF-AA5A-6389FBE1F66D}"/>
    <cellStyle name="Normal 8 2 3 3 3" xfId="2573" xr:uid="{FDD5D9D5-0751-4815-BF7C-EE6B43233A5D}"/>
    <cellStyle name="Normal 8 2 3 3 3 2" xfId="4147" xr:uid="{DDCDB54A-4E0C-4FCA-A922-F4DEFAFA542D}"/>
    <cellStyle name="Normal 8 2 3 3 3 2 2" xfId="4148" xr:uid="{7DE6A6EC-77D6-4B5A-AD41-33246A181BA2}"/>
    <cellStyle name="Normal 8 2 3 3 3 3" xfId="4149" xr:uid="{769DEA72-4155-4E68-A56B-9917B4981A5E}"/>
    <cellStyle name="Normal 8 2 3 3 4" xfId="2574" xr:uid="{61F4299A-2F6D-4FFF-8427-EB7A340EF4E3}"/>
    <cellStyle name="Normal 8 2 3 3 4 2" xfId="4150" xr:uid="{603845F8-FE56-4A86-9FF3-3BF4C121A605}"/>
    <cellStyle name="Normal 8 2 3 3 5" xfId="2575" xr:uid="{AC466999-A2DD-49A0-80CC-F783EF3F2E6A}"/>
    <cellStyle name="Normal 8 2 3 4" xfId="2576" xr:uid="{B8FB47E7-371E-4DF3-BE1E-3AF4264E0EDC}"/>
    <cellStyle name="Normal 8 2 3 4 2" xfId="2577" xr:uid="{E0A9E2C6-86A9-4130-8977-FFA12C00A45A}"/>
    <cellStyle name="Normal 8 2 3 4 2 2" xfId="4151" xr:uid="{9F83CC39-DE7B-4168-B3F0-D8CF79640648}"/>
    <cellStyle name="Normal 8 2 3 4 2 2 2" xfId="4152" xr:uid="{0BCEA0E3-3C12-4182-8C28-C705F94EE81B}"/>
    <cellStyle name="Normal 8 2 3 4 2 3" xfId="4153" xr:uid="{55079F3A-B1C2-4084-B749-25CCE77AC8D7}"/>
    <cellStyle name="Normal 8 2 3 4 3" xfId="2578" xr:uid="{DF024C3B-2252-421F-9E88-82D76B54B51D}"/>
    <cellStyle name="Normal 8 2 3 4 3 2" xfId="4154" xr:uid="{4A81F336-B71E-4A1F-9DA9-B70349A5A16A}"/>
    <cellStyle name="Normal 8 2 3 4 4" xfId="2579" xr:uid="{995D0F46-CB0C-4CB8-A098-55ED91559498}"/>
    <cellStyle name="Normal 8 2 3 5" xfId="2580" xr:uid="{577AC093-3CBB-4C9B-B4C7-20D8F9699094}"/>
    <cellStyle name="Normal 8 2 3 5 2" xfId="2581" xr:uid="{A62F4159-1BA1-49D8-9024-576E279814A2}"/>
    <cellStyle name="Normal 8 2 3 5 2 2" xfId="4155" xr:uid="{59DCD5FA-2E97-48CB-A062-5FD2D0325FC0}"/>
    <cellStyle name="Normal 8 2 3 5 3" xfId="2582" xr:uid="{4B6F9B00-8298-468D-ADF7-6E955DE9F863}"/>
    <cellStyle name="Normal 8 2 3 5 4" xfId="2583" xr:uid="{B6B6CAA7-8E2C-4D65-8A65-8086A0BC05CF}"/>
    <cellStyle name="Normal 8 2 3 6" xfId="2584" xr:uid="{DAA6056C-236F-40B7-9BC7-77EF490DB6CA}"/>
    <cellStyle name="Normal 8 2 3 6 2" xfId="4156" xr:uid="{CB3F5276-A37A-4FC1-A9FD-E7DCF72CD709}"/>
    <cellStyle name="Normal 8 2 3 7" xfId="2585" xr:uid="{E4847580-39C2-4ADC-92B8-5808D8EB1B32}"/>
    <cellStyle name="Normal 8 2 3 8" xfId="2586" xr:uid="{F895DBDF-17E3-48F1-81D3-6981B81383AB}"/>
    <cellStyle name="Normal 8 2 4" xfId="2587" xr:uid="{202B4410-1641-4430-A08F-394BD75F1D33}"/>
    <cellStyle name="Normal 8 2 4 2" xfId="2588" xr:uid="{9606E6F1-E6DD-4BFC-9472-56E07A05C2D4}"/>
    <cellStyle name="Normal 8 2 4 2 2" xfId="2589" xr:uid="{FBCA562B-0BC3-462B-BDB7-B8BB2D7FC973}"/>
    <cellStyle name="Normal 8 2 4 2 2 2" xfId="2590" xr:uid="{F1559BE6-2586-4255-9D39-EFCEE4BC8C12}"/>
    <cellStyle name="Normal 8 2 4 2 2 2 2" xfId="4157" xr:uid="{9C1D8BF2-813A-439D-899D-4174F2A92863}"/>
    <cellStyle name="Normal 8 2 4 2 2 3" xfId="2591" xr:uid="{7C4E2058-A013-4D8C-BD2C-70C054B9E14E}"/>
    <cellStyle name="Normal 8 2 4 2 2 4" xfId="2592" xr:uid="{36F0EFDF-DA85-4856-A1C1-6E7354325CFC}"/>
    <cellStyle name="Normal 8 2 4 2 3" xfId="2593" xr:uid="{E90DDA8C-1EB2-4ACB-95AE-D78E33C28D33}"/>
    <cellStyle name="Normal 8 2 4 2 3 2" xfId="4158" xr:uid="{0C14B15B-37FE-459F-B3A9-B9E32066D8D5}"/>
    <cellStyle name="Normal 8 2 4 2 4" xfId="2594" xr:uid="{BF4BD317-D7DC-43DD-8A82-176E8FD15A96}"/>
    <cellStyle name="Normal 8 2 4 2 5" xfId="2595" xr:uid="{3F3DF0C0-2B8B-462B-90DD-F3251A19BD33}"/>
    <cellStyle name="Normal 8 2 4 3" xfId="2596" xr:uid="{DC8A117D-D16B-4094-ACAF-97330E87D211}"/>
    <cellStyle name="Normal 8 2 4 3 2" xfId="2597" xr:uid="{5B661578-E78D-414C-A05C-8E10212AB1D4}"/>
    <cellStyle name="Normal 8 2 4 3 2 2" xfId="4159" xr:uid="{BBB9D1C0-9F74-41FA-A8E5-78A02DA1F0CE}"/>
    <cellStyle name="Normal 8 2 4 3 3" xfId="2598" xr:uid="{22B74FA8-5C9B-40CA-9FD0-437D84A3E366}"/>
    <cellStyle name="Normal 8 2 4 3 4" xfId="2599" xr:uid="{0CC4E417-164E-4EA8-922F-7F22D72BE7E9}"/>
    <cellStyle name="Normal 8 2 4 4" xfId="2600" xr:uid="{FD619BF3-8C06-4242-8B14-FCF544B5EFFA}"/>
    <cellStyle name="Normal 8 2 4 4 2" xfId="2601" xr:uid="{E6A5B0EF-8EFA-4BD6-B57E-9A91391160FC}"/>
    <cellStyle name="Normal 8 2 4 4 3" xfId="2602" xr:uid="{75415401-A003-4986-B465-C206A86CBEB0}"/>
    <cellStyle name="Normal 8 2 4 4 4" xfId="2603" xr:uid="{67D02487-0FA0-4B70-A99F-1135566C2AB2}"/>
    <cellStyle name="Normal 8 2 4 5" xfId="2604" xr:uid="{D28A4A0F-4227-45FB-B21D-908ABE63871A}"/>
    <cellStyle name="Normal 8 2 4 6" xfId="2605" xr:uid="{FA328D4E-F1EA-4693-B737-9EF48A5E1C5F}"/>
    <cellStyle name="Normal 8 2 4 7" xfId="2606" xr:uid="{3EDB238E-AA5B-42A5-9D63-A6097DEFF4C5}"/>
    <cellStyle name="Normal 8 2 5" xfId="2607" xr:uid="{CA1D1BBF-8ADC-4F95-A28A-EDFDF77B1039}"/>
    <cellStyle name="Normal 8 2 5 2" xfId="2608" xr:uid="{D05703A2-2B96-4C33-B6E6-03DD767FBFAE}"/>
    <cellStyle name="Normal 8 2 5 2 2" xfId="2609" xr:uid="{F0A01147-0C95-4BCD-827C-8B4B8BFDCBD7}"/>
    <cellStyle name="Normal 8 2 5 2 2 2" xfId="4160" xr:uid="{7A4E146A-7FF2-4A8D-BB29-B3C59F91B1B1}"/>
    <cellStyle name="Normal 8 2 5 2 2 2 2" xfId="4161" xr:uid="{DB23BD07-8540-4F23-A33F-08B3E4906586}"/>
    <cellStyle name="Normal 8 2 5 2 2 3" xfId="4162" xr:uid="{50E70341-9391-4132-BAA1-2C5D3EF2FD49}"/>
    <cellStyle name="Normal 8 2 5 2 3" xfId="2610" xr:uid="{FCE505A3-7B3D-48F7-84E7-C969A359F0EB}"/>
    <cellStyle name="Normal 8 2 5 2 3 2" xfId="4163" xr:uid="{DA749C5A-2623-47AF-8548-23D5A9B2E74C}"/>
    <cellStyle name="Normal 8 2 5 2 4" xfId="2611" xr:uid="{C363708C-419C-4ACC-A297-3A2406A15CD1}"/>
    <cellStyle name="Normal 8 2 5 3" xfId="2612" xr:uid="{6BF344B6-7693-4DA8-B09A-DA3955857416}"/>
    <cellStyle name="Normal 8 2 5 3 2" xfId="2613" xr:uid="{D921EFF7-4DCF-444C-8BA4-4EE2E5BED80A}"/>
    <cellStyle name="Normal 8 2 5 3 2 2" xfId="4164" xr:uid="{859AE61A-E2A2-4684-AAB8-EE35E3AEDA0A}"/>
    <cellStyle name="Normal 8 2 5 3 3" xfId="2614" xr:uid="{5EEE3826-0FED-44C5-BCEE-45238F0F7FD5}"/>
    <cellStyle name="Normal 8 2 5 3 4" xfId="2615" xr:uid="{CE753B52-39DA-4957-B084-0385ACD1167F}"/>
    <cellStyle name="Normal 8 2 5 4" xfId="2616" xr:uid="{60F5F192-1EC4-4915-A798-0DB1BCA7EE33}"/>
    <cellStyle name="Normal 8 2 5 4 2" xfId="4165" xr:uid="{91FC80EC-144B-4F13-87DC-094D1837A14B}"/>
    <cellStyle name="Normal 8 2 5 5" xfId="2617" xr:uid="{2A5372BA-3770-44FF-B309-7A022E29FD1F}"/>
    <cellStyle name="Normal 8 2 5 6" xfId="2618" xr:uid="{3A74052E-3C55-47F0-AFDA-1CC21F526018}"/>
    <cellStyle name="Normal 8 2 6" xfId="2619" xr:uid="{83EDF236-077B-488B-8A32-12E6F46CCFC9}"/>
    <cellStyle name="Normal 8 2 6 2" xfId="2620" xr:uid="{4A60503F-41D6-4D6B-8E3D-19B80B1C1EB0}"/>
    <cellStyle name="Normal 8 2 6 2 2" xfId="2621" xr:uid="{3F122DB3-66AD-49D0-93A8-EAABD7A9D177}"/>
    <cellStyle name="Normal 8 2 6 2 2 2" xfId="4166" xr:uid="{30906A68-7F32-4892-8AC5-869AD7163207}"/>
    <cellStyle name="Normal 8 2 6 2 3" xfId="2622" xr:uid="{8B040E5B-8B0F-4B8E-A4BC-E194EC5DF635}"/>
    <cellStyle name="Normal 8 2 6 2 4" xfId="2623" xr:uid="{581FA52A-E333-4F84-B1DB-94297C6A31DB}"/>
    <cellStyle name="Normal 8 2 6 3" xfId="2624" xr:uid="{AE109848-98FD-457B-B164-E2EC3E07F120}"/>
    <cellStyle name="Normal 8 2 6 3 2" xfId="4167" xr:uid="{4C4E3C49-EB36-4EA8-9E08-700F57ECF976}"/>
    <cellStyle name="Normal 8 2 6 4" xfId="2625" xr:uid="{657A08FB-FBE5-4856-901C-B3D7A64DF9C0}"/>
    <cellStyle name="Normal 8 2 6 5" xfId="2626" xr:uid="{5876D0FA-10F0-4983-AD29-15625699B332}"/>
    <cellStyle name="Normal 8 2 7" xfId="2627" xr:uid="{7F0C29F4-0499-4572-837B-0B37822F33B8}"/>
    <cellStyle name="Normal 8 2 7 2" xfId="2628" xr:uid="{B2250567-8ED9-4831-9609-80CC603184FF}"/>
    <cellStyle name="Normal 8 2 7 2 2" xfId="4168" xr:uid="{4FB23D79-984F-4091-B8BD-C165AA6F17D9}"/>
    <cellStyle name="Normal 8 2 7 3" xfId="2629" xr:uid="{89D06A49-5750-4CEB-A565-3290EEFF6FA7}"/>
    <cellStyle name="Normal 8 2 7 4" xfId="2630" xr:uid="{AD9F071C-346A-4288-9F03-B260DEEA4671}"/>
    <cellStyle name="Normal 8 2 8" xfId="2631" xr:uid="{D00AD367-E6FC-4726-952E-387E8DD2E0DD}"/>
    <cellStyle name="Normal 8 2 8 2" xfId="2632" xr:uid="{33FB903D-8E2F-4E18-894D-19D853D1D393}"/>
    <cellStyle name="Normal 8 2 8 3" xfId="2633" xr:uid="{70E14CB8-5A54-499C-A5A7-C40D0573564F}"/>
    <cellStyle name="Normal 8 2 8 4" xfId="2634" xr:uid="{0999071F-853D-4C4E-9B8E-60212D264D85}"/>
    <cellStyle name="Normal 8 2 9" xfId="2635" xr:uid="{B3C733B7-4AD6-4BD6-A653-80EF442B87C6}"/>
    <cellStyle name="Normal 8 3" xfId="2636" xr:uid="{0DAD1FC7-1A93-4A60-B7B1-654A14BEA613}"/>
    <cellStyle name="Normal 8 3 10" xfId="2637" xr:uid="{8B6782B1-7071-46CA-9FAC-59CCA11CF21F}"/>
    <cellStyle name="Normal 8 3 11" xfId="2638" xr:uid="{90778FE2-5EA0-4DB9-9DB6-A29A20A5D088}"/>
    <cellStyle name="Normal 8 3 2" xfId="2639" xr:uid="{5A3F58B4-7822-4377-86C0-7D18BE91A06F}"/>
    <cellStyle name="Normal 8 3 2 2" xfId="2640" xr:uid="{18ECFD57-1156-4BEA-8A3A-F2C2B7FC0690}"/>
    <cellStyle name="Normal 8 3 2 2 2" xfId="2641" xr:uid="{A36BAEB4-5027-4707-B49A-EBD84953EC5E}"/>
    <cellStyle name="Normal 8 3 2 2 2 2" xfId="2642" xr:uid="{C44ED1CD-05B0-4C7E-B433-76505A38A777}"/>
    <cellStyle name="Normal 8 3 2 2 2 2 2" xfId="2643" xr:uid="{7BAC4E90-7BCE-45E4-B850-924808D85E84}"/>
    <cellStyle name="Normal 8 3 2 2 2 2 2 2" xfId="4169" xr:uid="{04DD5C90-6861-4603-B78C-6FEEFFC7D58F}"/>
    <cellStyle name="Normal 8 3 2 2 2 2 3" xfId="2644" xr:uid="{91D62D8A-772A-422C-BB76-37FCE5C150F5}"/>
    <cellStyle name="Normal 8 3 2 2 2 2 4" xfId="2645" xr:uid="{82AB88FD-00A8-4113-B449-C3066DE78150}"/>
    <cellStyle name="Normal 8 3 2 2 2 3" xfId="2646" xr:uid="{F5488D7C-4EDB-4B08-9B35-D1D6FF30E5E7}"/>
    <cellStyle name="Normal 8 3 2 2 2 3 2" xfId="2647" xr:uid="{3D38C553-B158-48A6-9D1C-4BA867CA21E9}"/>
    <cellStyle name="Normal 8 3 2 2 2 3 3" xfId="2648" xr:uid="{AC62EFE8-455B-4F10-B6FE-80CF83378C4F}"/>
    <cellStyle name="Normal 8 3 2 2 2 3 4" xfId="2649" xr:uid="{58FA38EC-37EA-428D-870B-F3E168CEB388}"/>
    <cellStyle name="Normal 8 3 2 2 2 4" xfId="2650" xr:uid="{27B2A51A-2E39-4BB5-BA1A-86C4D7420DAB}"/>
    <cellStyle name="Normal 8 3 2 2 2 5" xfId="2651" xr:uid="{3C4B33BC-31BE-40B1-84E8-5E4CA9193041}"/>
    <cellStyle name="Normal 8 3 2 2 2 6" xfId="2652" xr:uid="{D2D668E9-9F16-4F66-B43F-A06FB879D661}"/>
    <cellStyle name="Normal 8 3 2 2 3" xfId="2653" xr:uid="{02764618-ED2F-490A-836A-84745BFBD9B8}"/>
    <cellStyle name="Normal 8 3 2 2 3 2" xfId="2654" xr:uid="{19854BA5-5F97-46F6-ACD8-4CD811194E05}"/>
    <cellStyle name="Normal 8 3 2 2 3 2 2" xfId="2655" xr:uid="{D72DC28E-0B60-4277-8365-51141D05C099}"/>
    <cellStyle name="Normal 8 3 2 2 3 2 3" xfId="2656" xr:uid="{4BB5109E-B9B2-47EC-BD70-C0A943FC8F21}"/>
    <cellStyle name="Normal 8 3 2 2 3 2 4" xfId="2657" xr:uid="{04287994-1553-407B-BD0D-806CFB81084D}"/>
    <cellStyle name="Normal 8 3 2 2 3 3" xfId="2658" xr:uid="{B6B5FD22-822E-46BC-9851-FCC2B0585AD9}"/>
    <cellStyle name="Normal 8 3 2 2 3 4" xfId="2659" xr:uid="{1534CD41-0435-43E9-BE12-A224FA550D97}"/>
    <cellStyle name="Normal 8 3 2 2 3 5" xfId="2660" xr:uid="{A36C822A-DF72-4025-9520-AFEBB0E4FBF7}"/>
    <cellStyle name="Normal 8 3 2 2 4" xfId="2661" xr:uid="{C355914D-ED25-4D48-9B60-DA3022222D47}"/>
    <cellStyle name="Normal 8 3 2 2 4 2" xfId="2662" xr:uid="{37D5B049-DB80-4663-ABAC-37B1E5EC6EAF}"/>
    <cellStyle name="Normal 8 3 2 2 4 3" xfId="2663" xr:uid="{413977F0-BD70-4EE7-A35A-E1635A0E34B3}"/>
    <cellStyle name="Normal 8 3 2 2 4 4" xfId="2664" xr:uid="{772AD08D-5BE0-43D4-AFE0-798C4E9C5388}"/>
    <cellStyle name="Normal 8 3 2 2 5" xfId="2665" xr:uid="{C8B78F02-519E-4BBF-B7AD-B8C8036018CF}"/>
    <cellStyle name="Normal 8 3 2 2 5 2" xfId="2666" xr:uid="{DA84EA5B-D7BB-4BBB-8A4F-AED772B72E2C}"/>
    <cellStyle name="Normal 8 3 2 2 5 3" xfId="2667" xr:uid="{59996A92-BB54-4F85-A7A8-6F877D4C6204}"/>
    <cellStyle name="Normal 8 3 2 2 5 4" xfId="2668" xr:uid="{70FB83FB-3FA7-4081-93A2-0AB4C525929E}"/>
    <cellStyle name="Normal 8 3 2 2 6" xfId="2669" xr:uid="{8A2BABB9-7440-420C-ABDB-644A56D4C541}"/>
    <cellStyle name="Normal 8 3 2 2 7" xfId="2670" xr:uid="{0D47D162-600E-40D6-870A-656770AC1F6D}"/>
    <cellStyle name="Normal 8 3 2 2 8" xfId="2671" xr:uid="{C50A3CD5-7FDD-4263-80A4-827E380D9443}"/>
    <cellStyle name="Normal 8 3 2 3" xfId="2672" xr:uid="{04829CAF-194E-430A-BEF0-14FC980838AF}"/>
    <cellStyle name="Normal 8 3 2 3 2" xfId="2673" xr:uid="{39362077-1864-4D6B-9EDA-A73BDFCB810B}"/>
    <cellStyle name="Normal 8 3 2 3 2 2" xfId="2674" xr:uid="{C0E3A995-A232-4291-9882-AD7E80D7532E}"/>
    <cellStyle name="Normal 8 3 2 3 2 2 2" xfId="4170" xr:uid="{687D1EAA-DAA5-40FD-B437-95363BED2368}"/>
    <cellStyle name="Normal 8 3 2 3 2 2 2 2" xfId="4171" xr:uid="{8B9A3A0D-BBA8-46D3-8959-E4FA55EC02D7}"/>
    <cellStyle name="Normal 8 3 2 3 2 2 3" xfId="4172" xr:uid="{DF4E25B7-301A-4D6C-A7EF-2F3DCE4B9A02}"/>
    <cellStyle name="Normal 8 3 2 3 2 3" xfId="2675" xr:uid="{767865E1-0D68-4DBF-98B8-F51E8A0AD892}"/>
    <cellStyle name="Normal 8 3 2 3 2 3 2" xfId="4173" xr:uid="{C4E80CEC-3734-442C-9927-BBB7520A09DF}"/>
    <cellStyle name="Normal 8 3 2 3 2 4" xfId="2676" xr:uid="{67A007CB-DC10-443A-B8B9-AB7F3144A9B8}"/>
    <cellStyle name="Normal 8 3 2 3 3" xfId="2677" xr:uid="{E1BBD7C1-C35B-4BB1-992A-A2B5F92DF9C2}"/>
    <cellStyle name="Normal 8 3 2 3 3 2" xfId="2678" xr:uid="{1CFB00EB-6818-4ECF-9283-1FD43C528BD9}"/>
    <cellStyle name="Normal 8 3 2 3 3 2 2" xfId="4174" xr:uid="{4ABD9851-4741-414D-B62D-2F36C9270AE1}"/>
    <cellStyle name="Normal 8 3 2 3 3 3" xfId="2679" xr:uid="{C6719998-0FA2-4730-9457-17324519C88B}"/>
    <cellStyle name="Normal 8 3 2 3 3 4" xfId="2680" xr:uid="{4460FDF3-0629-4BB8-BCAF-4EC20B4E7EDF}"/>
    <cellStyle name="Normal 8 3 2 3 4" xfId="2681" xr:uid="{1CF4AE25-8AE0-490A-8237-3ADB1B608C25}"/>
    <cellStyle name="Normal 8 3 2 3 4 2" xfId="4175" xr:uid="{9C44851A-68C3-47E8-A923-BD63A1DF910B}"/>
    <cellStyle name="Normal 8 3 2 3 5" xfId="2682" xr:uid="{772F9D54-3919-4B8F-9CDA-D7E479B0AC07}"/>
    <cellStyle name="Normal 8 3 2 3 6" xfId="2683" xr:uid="{F645678A-6DE8-4016-89C4-CEF3C6A7E70D}"/>
    <cellStyle name="Normal 8 3 2 4" xfId="2684" xr:uid="{1644CF92-E753-48D9-928B-D4CA512F49F5}"/>
    <cellStyle name="Normal 8 3 2 4 2" xfId="2685" xr:uid="{6F4F03EE-8E83-4F95-A3BD-24B73F06E141}"/>
    <cellStyle name="Normal 8 3 2 4 2 2" xfId="2686" xr:uid="{BF55E0FA-5D23-4894-ABC1-DD301AD747B0}"/>
    <cellStyle name="Normal 8 3 2 4 2 2 2" xfId="4176" xr:uid="{88945B70-40F0-48EC-B2D5-DC6E0C730C10}"/>
    <cellStyle name="Normal 8 3 2 4 2 3" xfId="2687" xr:uid="{4E39BD33-DB8E-43F9-BFF0-348D5B512C42}"/>
    <cellStyle name="Normal 8 3 2 4 2 4" xfId="2688" xr:uid="{1335988C-ED93-49DE-9A49-3E11000EB9CC}"/>
    <cellStyle name="Normal 8 3 2 4 3" xfId="2689" xr:uid="{3277DFFB-FD08-4E53-89DC-D0E95C938569}"/>
    <cellStyle name="Normal 8 3 2 4 3 2" xfId="4177" xr:uid="{9A986F1F-A08C-46AD-9725-965ED0D561E7}"/>
    <cellStyle name="Normal 8 3 2 4 4" xfId="2690" xr:uid="{A542CA63-3BF6-4126-A902-2B05589764C0}"/>
    <cellStyle name="Normal 8 3 2 4 5" xfId="2691" xr:uid="{C9428BB6-9AD2-4C11-BD1F-857EB3EE5E75}"/>
    <cellStyle name="Normal 8 3 2 5" xfId="2692" xr:uid="{93D6E985-CE0C-4816-9D00-C7BA9F0481B5}"/>
    <cellStyle name="Normal 8 3 2 5 2" xfId="2693" xr:uid="{CC3E410C-747B-4280-B241-8F6C3C3A25D7}"/>
    <cellStyle name="Normal 8 3 2 5 2 2" xfId="4178" xr:uid="{B5A59D3F-314D-4A0A-8348-C298C5D21250}"/>
    <cellStyle name="Normal 8 3 2 5 3" xfId="2694" xr:uid="{BAE16B5E-B518-4E35-8499-BCF46E776707}"/>
    <cellStyle name="Normal 8 3 2 5 4" xfId="2695" xr:uid="{8D7A445D-7396-455D-8076-2CAC9327B0A1}"/>
    <cellStyle name="Normal 8 3 2 6" xfId="2696" xr:uid="{F37ECC72-1288-4CEE-B3A4-C52133EFEEDB}"/>
    <cellStyle name="Normal 8 3 2 6 2" xfId="2697" xr:uid="{80913946-5879-47A9-955A-0DBB25C43A6D}"/>
    <cellStyle name="Normal 8 3 2 6 3" xfId="2698" xr:uid="{A0D33333-0EB3-4AE4-8454-45659672BE02}"/>
    <cellStyle name="Normal 8 3 2 6 4" xfId="2699" xr:uid="{215706FF-24E8-40E7-A075-E28BD5158E6D}"/>
    <cellStyle name="Normal 8 3 2 7" xfId="2700" xr:uid="{081A56EA-CC90-424A-AC96-59A0CA257641}"/>
    <cellStyle name="Normal 8 3 2 8" xfId="2701" xr:uid="{30909306-9F02-410A-9E10-04331F47188A}"/>
    <cellStyle name="Normal 8 3 2 9" xfId="2702" xr:uid="{1CB4DE10-3BDF-4359-A2BA-0C03152332A7}"/>
    <cellStyle name="Normal 8 3 3" xfId="2703" xr:uid="{6C81793D-D024-445F-B18C-0A3D399F4726}"/>
    <cellStyle name="Normal 8 3 3 2" xfId="2704" xr:uid="{0E089578-9EBB-425F-9EFA-3B96A59E76FF}"/>
    <cellStyle name="Normal 8 3 3 2 2" xfId="2705" xr:uid="{C0F6813F-27C2-46BC-83DF-65682DABCD8B}"/>
    <cellStyle name="Normal 8 3 3 2 2 2" xfId="2706" xr:uid="{CCB0AD47-128F-4AC5-ADEC-15F08C4FBE9C}"/>
    <cellStyle name="Normal 8 3 3 2 2 2 2" xfId="4179" xr:uid="{F8A6B0CE-D944-4717-802A-F15FA74DF68D}"/>
    <cellStyle name="Normal 8 3 3 2 2 2 2 2" xfId="4663" xr:uid="{7B9D68D9-25A7-4E06-8F00-ACD0B0CA60B9}"/>
    <cellStyle name="Normal 8 3 3 2 2 2 3" xfId="4664" xr:uid="{036A55A2-F57B-45FC-BBD5-6790CAD955D4}"/>
    <cellStyle name="Normal 8 3 3 2 2 3" xfId="2707" xr:uid="{3A22D128-C18C-4D5A-851D-C1C75867DCEA}"/>
    <cellStyle name="Normal 8 3 3 2 2 3 2" xfId="4665" xr:uid="{4A4A57C7-77EF-483C-8AC0-295D6DDDF485}"/>
    <cellStyle name="Normal 8 3 3 2 2 4" xfId="2708" xr:uid="{C879E6BB-CDCB-4B05-91E8-B551FFC712E2}"/>
    <cellStyle name="Normal 8 3 3 2 3" xfId="2709" xr:uid="{47DC29A4-482D-4DBE-A600-A6BE26DA781A}"/>
    <cellStyle name="Normal 8 3 3 2 3 2" xfId="2710" xr:uid="{728C0959-B3CD-4569-965E-8496108B5B36}"/>
    <cellStyle name="Normal 8 3 3 2 3 2 2" xfId="4666" xr:uid="{5AB37AED-923B-4E70-9741-509F98BF30DC}"/>
    <cellStyle name="Normal 8 3 3 2 3 3" xfId="2711" xr:uid="{68D7F30E-947B-40CB-95B6-3F29AF35B776}"/>
    <cellStyle name="Normal 8 3 3 2 3 4" xfId="2712" xr:uid="{A822C6DC-5EF9-4F39-B6AB-B6CF958BF018}"/>
    <cellStyle name="Normal 8 3 3 2 4" xfId="2713" xr:uid="{786477C1-B0AC-44EC-97F0-1F92333E1ABD}"/>
    <cellStyle name="Normal 8 3 3 2 4 2" xfId="4667" xr:uid="{39E8CE7A-6022-468D-B636-4D561DC50518}"/>
    <cellStyle name="Normal 8 3 3 2 5" xfId="2714" xr:uid="{075D1064-D135-4CDE-B6B4-CDADBF705A4E}"/>
    <cellStyle name="Normal 8 3 3 2 6" xfId="2715" xr:uid="{5E301049-7399-48CC-A481-E1C83DEA9E42}"/>
    <cellStyle name="Normal 8 3 3 3" xfId="2716" xr:uid="{AC9E6FDB-F102-4EBF-886B-B09B60805657}"/>
    <cellStyle name="Normal 8 3 3 3 2" xfId="2717" xr:uid="{8E348707-227D-4854-B78F-92D90B5CEC21}"/>
    <cellStyle name="Normal 8 3 3 3 2 2" xfId="2718" xr:uid="{5D414659-388D-4524-98B5-C6101CA7566E}"/>
    <cellStyle name="Normal 8 3 3 3 2 2 2" xfId="4668" xr:uid="{C05C6861-751E-4784-9C08-5F447AF06576}"/>
    <cellStyle name="Normal 8 3 3 3 2 3" xfId="2719" xr:uid="{79BA166C-49F0-400A-8D67-733181C88D57}"/>
    <cellStyle name="Normal 8 3 3 3 2 4" xfId="2720" xr:uid="{5AF7765C-06D5-4646-9D16-30A2A1029DA2}"/>
    <cellStyle name="Normal 8 3 3 3 3" xfId="2721" xr:uid="{D3C4C35A-B74A-4DDC-B70C-58AB78747095}"/>
    <cellStyle name="Normal 8 3 3 3 3 2" xfId="4669" xr:uid="{73A9A556-B35B-4259-BBCD-171E85281E50}"/>
    <cellStyle name="Normal 8 3 3 3 4" xfId="2722" xr:uid="{A1343243-AE83-488C-B58A-D5FE9981B4DD}"/>
    <cellStyle name="Normal 8 3 3 3 5" xfId="2723" xr:uid="{DD1B6E18-791C-4706-9343-A9EB8C872460}"/>
    <cellStyle name="Normal 8 3 3 4" xfId="2724" xr:uid="{7C755CF6-51F0-4899-BC6E-18C59A2A3FF8}"/>
    <cellStyle name="Normal 8 3 3 4 2" xfId="2725" xr:uid="{5A1F7156-D2EA-4222-998E-D6534D34CAEE}"/>
    <cellStyle name="Normal 8 3 3 4 2 2" xfId="4670" xr:uid="{610E05AE-E642-45B8-B180-E6E60C884064}"/>
    <cellStyle name="Normal 8 3 3 4 3" xfId="2726" xr:uid="{025F944F-9543-452B-9255-52775248B884}"/>
    <cellStyle name="Normal 8 3 3 4 4" xfId="2727" xr:uid="{AB716B84-ADFD-436D-9A1D-99E86EAC2E7F}"/>
    <cellStyle name="Normal 8 3 3 5" xfId="2728" xr:uid="{12FB57BF-4DD9-4EA7-A761-9239A6931AF6}"/>
    <cellStyle name="Normal 8 3 3 5 2" xfId="2729" xr:uid="{A2C67A20-8E1E-4462-9A48-67534FCEBE50}"/>
    <cellStyle name="Normal 8 3 3 5 3" xfId="2730" xr:uid="{96B34F37-70A7-4A18-A027-1E7FBED00E8C}"/>
    <cellStyle name="Normal 8 3 3 5 4" xfId="2731" xr:uid="{1F9EDD50-1FB0-45BA-9ADF-B87C0A5A381B}"/>
    <cellStyle name="Normal 8 3 3 6" xfId="2732" xr:uid="{72B48573-AD14-4D58-8C96-AB92D14D33FC}"/>
    <cellStyle name="Normal 8 3 3 7" xfId="2733" xr:uid="{38008F5B-D51D-4F6A-979A-A8E651194D70}"/>
    <cellStyle name="Normal 8 3 3 8" xfId="2734" xr:uid="{F005DFA3-335B-4AF6-A2BF-CD358E63BFFF}"/>
    <cellStyle name="Normal 8 3 4" xfId="2735" xr:uid="{8A991CB5-0310-421B-9D2D-5BE234947B31}"/>
    <cellStyle name="Normal 8 3 4 2" xfId="2736" xr:uid="{A0511E10-D9D1-477C-9BBE-256A6A4E5B65}"/>
    <cellStyle name="Normal 8 3 4 2 2" xfId="2737" xr:uid="{75659C50-0E9D-4570-86D2-12668459350B}"/>
    <cellStyle name="Normal 8 3 4 2 2 2" xfId="2738" xr:uid="{AE3749F9-93BE-4726-A297-10EC1FEEFB29}"/>
    <cellStyle name="Normal 8 3 4 2 2 2 2" xfId="4180" xr:uid="{D456B26A-4368-4645-93E1-8ED7D565C807}"/>
    <cellStyle name="Normal 8 3 4 2 2 3" xfId="2739" xr:uid="{CCC2F08C-439E-4624-8EED-80B2884DF722}"/>
    <cellStyle name="Normal 8 3 4 2 2 4" xfId="2740" xr:uid="{7722D638-CD6E-42B7-A669-CE2965992AE4}"/>
    <cellStyle name="Normal 8 3 4 2 3" xfId="2741" xr:uid="{C5821497-1EBB-4E59-83CB-5B15FDA5CE78}"/>
    <cellStyle name="Normal 8 3 4 2 3 2" xfId="4181" xr:uid="{3DDBC731-2E30-4CDC-82DB-C175665DD6A4}"/>
    <cellStyle name="Normal 8 3 4 2 4" xfId="2742" xr:uid="{70183558-6335-43F5-8D09-D13E51E05D24}"/>
    <cellStyle name="Normal 8 3 4 2 5" xfId="2743" xr:uid="{FCE7EAD3-D4AC-438C-B733-C990D0112884}"/>
    <cellStyle name="Normal 8 3 4 3" xfId="2744" xr:uid="{82C74C69-2947-4C11-87FA-B9C67F1A7549}"/>
    <cellStyle name="Normal 8 3 4 3 2" xfId="2745" xr:uid="{B565374C-D5F2-4FB9-962C-67C1E2897165}"/>
    <cellStyle name="Normal 8 3 4 3 2 2" xfId="4182" xr:uid="{3B750241-2FE8-4FF9-BEA7-5807F1EBF2B5}"/>
    <cellStyle name="Normal 8 3 4 3 3" xfId="2746" xr:uid="{BCA40F7F-0318-45D3-B682-C3177EE86F43}"/>
    <cellStyle name="Normal 8 3 4 3 4" xfId="2747" xr:uid="{79706475-72E2-4EF1-B41C-C8DFB7CEE6C0}"/>
    <cellStyle name="Normal 8 3 4 4" xfId="2748" xr:uid="{8401D586-0B99-4BDA-82F4-0E5AD276761F}"/>
    <cellStyle name="Normal 8 3 4 4 2" xfId="2749" xr:uid="{759F0D69-3E42-4949-99AD-B05AA038167E}"/>
    <cellStyle name="Normal 8 3 4 4 3" xfId="2750" xr:uid="{B6830F17-D502-4B4C-944A-BFB385B8BDE6}"/>
    <cellStyle name="Normal 8 3 4 4 4" xfId="2751" xr:uid="{8BF0198F-033B-4D12-A2C8-21921820F49E}"/>
    <cellStyle name="Normal 8 3 4 5" xfId="2752" xr:uid="{FBB5093C-1E74-47FD-A823-CF1C8C160604}"/>
    <cellStyle name="Normal 8 3 4 6" xfId="2753" xr:uid="{F7F8A514-2DAB-4BD3-899A-B37167A7886B}"/>
    <cellStyle name="Normal 8 3 4 7" xfId="2754" xr:uid="{29A66FA7-A25D-42A1-B5FD-889CD6EE2A66}"/>
    <cellStyle name="Normal 8 3 5" xfId="2755" xr:uid="{7018FAE2-6FCA-4868-A3F4-D1DF87E48A54}"/>
    <cellStyle name="Normal 8 3 5 2" xfId="2756" xr:uid="{7EE672AB-0433-4DAE-A2BB-1FCD71B797AE}"/>
    <cellStyle name="Normal 8 3 5 2 2" xfId="2757" xr:uid="{C6972B09-9BF5-4B7A-84E5-9BDDD22E1C59}"/>
    <cellStyle name="Normal 8 3 5 2 2 2" xfId="4183" xr:uid="{2DD7BA1F-EA7A-4025-BB84-C56EE899EBB5}"/>
    <cellStyle name="Normal 8 3 5 2 3" xfId="2758" xr:uid="{6BFA056C-1E1E-4A3E-A44B-3AC365CF2D61}"/>
    <cellStyle name="Normal 8 3 5 2 4" xfId="2759" xr:uid="{50AA466C-265E-4413-BCC5-1CB0D3CB9F90}"/>
    <cellStyle name="Normal 8 3 5 3" xfId="2760" xr:uid="{B918FF96-4676-4E21-8144-7CCF13661059}"/>
    <cellStyle name="Normal 8 3 5 3 2" xfId="2761" xr:uid="{37AF5AA5-19B9-45A4-8673-24082FB43B32}"/>
    <cellStyle name="Normal 8 3 5 3 3" xfId="2762" xr:uid="{40D95996-2846-4F78-B382-6583CEA4C65C}"/>
    <cellStyle name="Normal 8 3 5 3 4" xfId="2763" xr:uid="{9B6D1FBE-E09E-468B-98A4-9198DB5A5F57}"/>
    <cellStyle name="Normal 8 3 5 4" xfId="2764" xr:uid="{2B4C319C-71CF-4A37-AE7F-7FDB732568BD}"/>
    <cellStyle name="Normal 8 3 5 5" xfId="2765" xr:uid="{C7F5B425-DA69-4E69-869C-BC6F0BE53467}"/>
    <cellStyle name="Normal 8 3 5 6" xfId="2766" xr:uid="{0BE10CCC-693A-42DE-87DF-373E4EA34510}"/>
    <cellStyle name="Normal 8 3 6" xfId="2767" xr:uid="{71AC0E21-C2E0-4FAD-AB85-AA5DFFA8621E}"/>
    <cellStyle name="Normal 8 3 6 2" xfId="2768" xr:uid="{F3FF2314-14A7-4C48-802E-C2C24EDF4015}"/>
    <cellStyle name="Normal 8 3 6 2 2" xfId="2769" xr:uid="{5FCC8C41-06CF-44F2-A2B5-890AF574C76C}"/>
    <cellStyle name="Normal 8 3 6 2 3" xfId="2770" xr:uid="{46C30994-80C1-4BBB-903B-B31D13C11BD7}"/>
    <cellStyle name="Normal 8 3 6 2 4" xfId="2771" xr:uid="{E5C7B52B-9458-41AE-A92E-F6071252BF1E}"/>
    <cellStyle name="Normal 8 3 6 3" xfId="2772" xr:uid="{52F82EE7-2B5B-4A97-9068-B2731455713D}"/>
    <cellStyle name="Normal 8 3 6 4" xfId="2773" xr:uid="{A3801244-8C03-4947-B050-A7DEDADB5908}"/>
    <cellStyle name="Normal 8 3 6 5" xfId="2774" xr:uid="{BC18435C-64ED-4C21-97E6-74D6DE530B58}"/>
    <cellStyle name="Normal 8 3 7" xfId="2775" xr:uid="{3C1CAF3E-7A1D-40A2-B025-172BEFC5B5B0}"/>
    <cellStyle name="Normal 8 3 7 2" xfId="2776" xr:uid="{DD5F47A9-F294-4875-869C-D8FED6B8235E}"/>
    <cellStyle name="Normal 8 3 7 3" xfId="2777" xr:uid="{B8CC7B33-2251-4E81-9780-6E1E5940F4D9}"/>
    <cellStyle name="Normal 8 3 7 4" xfId="2778" xr:uid="{E863A8A7-5A84-4952-BFE9-18F8FB99B510}"/>
    <cellStyle name="Normal 8 3 8" xfId="2779" xr:uid="{56292865-6B6F-49CB-9482-273198DE1ECA}"/>
    <cellStyle name="Normal 8 3 8 2" xfId="2780" xr:uid="{11D28D75-4C22-45E7-9E5C-15AD6A9C082D}"/>
    <cellStyle name="Normal 8 3 8 3" xfId="2781" xr:uid="{1EE3F897-D033-40F6-B28D-C1CDF848081C}"/>
    <cellStyle name="Normal 8 3 8 4" xfId="2782" xr:uid="{8CA69E0A-5F93-47F5-94F1-F9D0713E7F93}"/>
    <cellStyle name="Normal 8 3 9" xfId="2783" xr:uid="{6AF765A0-A849-4308-8CBD-3505789DD090}"/>
    <cellStyle name="Normal 8 4" xfId="2784" xr:uid="{7A84AE6A-39F5-4AB4-84E2-051B88AE3697}"/>
    <cellStyle name="Normal 8 4 10" xfId="2785" xr:uid="{226B91D7-D973-425C-BF74-555433B7221E}"/>
    <cellStyle name="Normal 8 4 11" xfId="2786" xr:uid="{0CED64D4-6B5A-4BD0-93CE-9A5F9010E2D3}"/>
    <cellStyle name="Normal 8 4 2" xfId="2787" xr:uid="{976157D9-A43E-45B8-8225-5D67CE277F46}"/>
    <cellStyle name="Normal 8 4 2 2" xfId="2788" xr:uid="{C7CD70D2-4CEB-43BC-B963-E7B9AFFBBA69}"/>
    <cellStyle name="Normal 8 4 2 2 2" xfId="2789" xr:uid="{9C6F2C2C-5016-464B-A257-2FB9D9D21724}"/>
    <cellStyle name="Normal 8 4 2 2 2 2" xfId="2790" xr:uid="{DA42EC9B-5450-4A02-8F76-D6334523D76E}"/>
    <cellStyle name="Normal 8 4 2 2 2 2 2" xfId="2791" xr:uid="{80A77224-6AC9-4F11-88AA-291E67285101}"/>
    <cellStyle name="Normal 8 4 2 2 2 2 3" xfId="2792" xr:uid="{4A91CA14-8A14-4D06-8B11-D57191783304}"/>
    <cellStyle name="Normal 8 4 2 2 2 2 4" xfId="2793" xr:uid="{36085C0A-377F-4378-98B1-28A5AE610BF9}"/>
    <cellStyle name="Normal 8 4 2 2 2 3" xfId="2794" xr:uid="{2932BDF6-E259-4ED3-BC50-ACF8F2DFB5F8}"/>
    <cellStyle name="Normal 8 4 2 2 2 3 2" xfId="2795" xr:uid="{0E2C021A-9F7C-401A-836F-7DB9D86BC8B3}"/>
    <cellStyle name="Normal 8 4 2 2 2 3 3" xfId="2796" xr:uid="{F13DBB79-2113-48A2-994F-53883D7BD673}"/>
    <cellStyle name="Normal 8 4 2 2 2 3 4" xfId="2797" xr:uid="{107C305C-C936-467E-B0A4-258A29D53557}"/>
    <cellStyle name="Normal 8 4 2 2 2 4" xfId="2798" xr:uid="{EDCDE04E-7DC2-46A5-B6EE-AD0658AF781B}"/>
    <cellStyle name="Normal 8 4 2 2 2 5" xfId="2799" xr:uid="{F7298D00-0607-4277-851B-A85EE6182BD4}"/>
    <cellStyle name="Normal 8 4 2 2 2 6" xfId="2800" xr:uid="{5182036E-FB85-48AB-A0FA-A6744DEF9C51}"/>
    <cellStyle name="Normal 8 4 2 2 3" xfId="2801" xr:uid="{6987EEB5-3546-4DD9-9608-C65035E1D5D3}"/>
    <cellStyle name="Normal 8 4 2 2 3 2" xfId="2802" xr:uid="{13206C68-272F-42CD-8443-6749A122E177}"/>
    <cellStyle name="Normal 8 4 2 2 3 2 2" xfId="2803" xr:uid="{4DD85589-6F36-49C9-82F1-0A48F908F312}"/>
    <cellStyle name="Normal 8 4 2 2 3 2 3" xfId="2804" xr:uid="{098BBD90-47A7-4AB0-ABAA-E0E123DB0EC4}"/>
    <cellStyle name="Normal 8 4 2 2 3 2 4" xfId="2805" xr:uid="{679A672F-EAC6-4A3D-8379-0D51827B70FB}"/>
    <cellStyle name="Normal 8 4 2 2 3 3" xfId="2806" xr:uid="{BD6BA157-A3C2-477D-8F47-CBD429CDD427}"/>
    <cellStyle name="Normal 8 4 2 2 3 4" xfId="2807" xr:uid="{A3635A40-38CF-4845-857E-3EF0CBD9671C}"/>
    <cellStyle name="Normal 8 4 2 2 3 5" xfId="2808" xr:uid="{8DB896F6-EB8E-4D94-9409-38FFF1B472E0}"/>
    <cellStyle name="Normal 8 4 2 2 4" xfId="2809" xr:uid="{FA3776A1-B866-4A2A-87E1-1BA0B8399FC8}"/>
    <cellStyle name="Normal 8 4 2 2 4 2" xfId="2810" xr:uid="{AB269889-CA46-4802-8269-6A2FECE2A2D8}"/>
    <cellStyle name="Normal 8 4 2 2 4 3" xfId="2811" xr:uid="{46915A4F-652B-4F64-8502-23F6015074F2}"/>
    <cellStyle name="Normal 8 4 2 2 4 4" xfId="2812" xr:uid="{7562BBE6-50C5-4D74-9751-C0815907E0A4}"/>
    <cellStyle name="Normal 8 4 2 2 5" xfId="2813" xr:uid="{D81B2B95-59CB-49DC-8690-B5F7D1D346E6}"/>
    <cellStyle name="Normal 8 4 2 2 5 2" xfId="2814" xr:uid="{20780F87-D71C-497D-8173-BA8BDD88C023}"/>
    <cellStyle name="Normal 8 4 2 2 5 3" xfId="2815" xr:uid="{91C99F2A-D665-41DD-BD45-A63ED7AAEFE3}"/>
    <cellStyle name="Normal 8 4 2 2 5 4" xfId="2816" xr:uid="{F6E73FFE-73CA-4E88-BE76-33B015A04129}"/>
    <cellStyle name="Normal 8 4 2 2 6" xfId="2817" xr:uid="{2DAF92A4-9423-4D8A-8DDE-2CB51108C43F}"/>
    <cellStyle name="Normal 8 4 2 2 7" xfId="2818" xr:uid="{3AF26F05-871B-4ED0-8118-8084118670B2}"/>
    <cellStyle name="Normal 8 4 2 2 8" xfId="2819" xr:uid="{A6E20CB5-272D-4A5C-999C-F63634FDF232}"/>
    <cellStyle name="Normal 8 4 2 3" xfId="2820" xr:uid="{142F07E5-69D9-442D-BF6B-85B697985127}"/>
    <cellStyle name="Normal 8 4 2 3 2" xfId="2821" xr:uid="{2D508D87-7406-4734-9EE0-9E7914DAFAF4}"/>
    <cellStyle name="Normal 8 4 2 3 2 2" xfId="2822" xr:uid="{9A14F981-A7F0-422E-A9DF-3990DFA1E622}"/>
    <cellStyle name="Normal 8 4 2 3 2 3" xfId="2823" xr:uid="{9D9F0F9C-1EE3-43E5-B6B0-3B9514AB12A1}"/>
    <cellStyle name="Normal 8 4 2 3 2 4" xfId="2824" xr:uid="{F97788F5-1CFE-460E-B8CF-4F1FFA9CC92B}"/>
    <cellStyle name="Normal 8 4 2 3 3" xfId="2825" xr:uid="{19F96D31-EA6E-44D8-A6AB-FD4BC227EAEE}"/>
    <cellStyle name="Normal 8 4 2 3 3 2" xfId="2826" xr:uid="{DD460F21-ABEF-40A2-B361-BF812394FDFC}"/>
    <cellStyle name="Normal 8 4 2 3 3 3" xfId="2827" xr:uid="{17050353-80BA-4C23-B10F-29AD6FDFE96D}"/>
    <cellStyle name="Normal 8 4 2 3 3 4" xfId="2828" xr:uid="{EF0D3DFB-0A4E-47B3-A843-B720D4F36F65}"/>
    <cellStyle name="Normal 8 4 2 3 4" xfId="2829" xr:uid="{CFBA8913-A474-4EB4-83F2-465DD91C11AE}"/>
    <cellStyle name="Normal 8 4 2 3 5" xfId="2830" xr:uid="{2F0C25FA-CC6F-4DB0-8136-5240B79D167B}"/>
    <cellStyle name="Normal 8 4 2 3 6" xfId="2831" xr:uid="{74D60C72-C17D-40C8-8C44-66CB7EC05426}"/>
    <cellStyle name="Normal 8 4 2 4" xfId="2832" xr:uid="{21C6796D-1166-48DB-A5FF-98D52F486C45}"/>
    <cellStyle name="Normal 8 4 2 4 2" xfId="2833" xr:uid="{27ECF02D-3D38-4F4F-898C-377F26857BD8}"/>
    <cellStyle name="Normal 8 4 2 4 2 2" xfId="2834" xr:uid="{5C103AFD-410E-4A8A-A955-CD2AB031B88A}"/>
    <cellStyle name="Normal 8 4 2 4 2 3" xfId="2835" xr:uid="{D3549BBA-64A9-46A1-8276-570C8309F44F}"/>
    <cellStyle name="Normal 8 4 2 4 2 4" xfId="2836" xr:uid="{F1AEC3A0-07AB-4AC5-AE7E-536ED1D908BA}"/>
    <cellStyle name="Normal 8 4 2 4 3" xfId="2837" xr:uid="{2650564D-BAA3-43A1-BCD6-0505870B14FE}"/>
    <cellStyle name="Normal 8 4 2 4 4" xfId="2838" xr:uid="{EBE24F3E-6F36-4479-B294-2F5781B89AE2}"/>
    <cellStyle name="Normal 8 4 2 4 5" xfId="2839" xr:uid="{A1FE34C2-BFE1-4F95-A728-3D0F5CE23076}"/>
    <cellStyle name="Normal 8 4 2 5" xfId="2840" xr:uid="{92428FCF-2DBB-4A49-8941-AE7B4E25A6DF}"/>
    <cellStyle name="Normal 8 4 2 5 2" xfId="2841" xr:uid="{3DFC6575-4229-4F83-9715-FECC59E8DCB8}"/>
    <cellStyle name="Normal 8 4 2 5 3" xfId="2842" xr:uid="{AFA96822-5A3B-4123-8D9D-0F50989C8CEC}"/>
    <cellStyle name="Normal 8 4 2 5 4" xfId="2843" xr:uid="{947A9B50-192A-45B3-81D0-8F7EF7A5B341}"/>
    <cellStyle name="Normal 8 4 2 6" xfId="2844" xr:uid="{5F3C3823-41D6-4196-BB22-FCED6E11D5D1}"/>
    <cellStyle name="Normal 8 4 2 6 2" xfId="2845" xr:uid="{BB79944F-5E91-4294-9267-1041599AA866}"/>
    <cellStyle name="Normal 8 4 2 6 3" xfId="2846" xr:uid="{9D97DD6E-9406-4876-98A8-3D92B747AD16}"/>
    <cellStyle name="Normal 8 4 2 6 4" xfId="2847" xr:uid="{37F6A8E6-A183-4449-9EBF-486BEAC7F7EB}"/>
    <cellStyle name="Normal 8 4 2 7" xfId="2848" xr:uid="{11A3137A-110D-4E59-ABD5-CFC65F76E3D8}"/>
    <cellStyle name="Normal 8 4 2 8" xfId="2849" xr:uid="{0FA59BEC-F103-4CC3-BC22-104E0CE37975}"/>
    <cellStyle name="Normal 8 4 2 9" xfId="2850" xr:uid="{143A9232-E184-4AC6-B445-D8199184FFFC}"/>
    <cellStyle name="Normal 8 4 3" xfId="2851" xr:uid="{42BA5BB9-F301-4AF8-B157-5E5FA9E81F32}"/>
    <cellStyle name="Normal 8 4 3 2" xfId="2852" xr:uid="{FBE6BBB2-8BBC-4DD8-ADAE-EB0AF4DD5CE0}"/>
    <cellStyle name="Normal 8 4 3 2 2" xfId="2853" xr:uid="{0F62201F-A6C1-4358-836C-2166689A5C9F}"/>
    <cellStyle name="Normal 8 4 3 2 2 2" xfId="2854" xr:uid="{7A0419C6-A5B5-4244-B9FD-5BABDB258130}"/>
    <cellStyle name="Normal 8 4 3 2 2 2 2" xfId="4184" xr:uid="{D63996D6-C564-4A52-BFB3-A90F86ED97B4}"/>
    <cellStyle name="Normal 8 4 3 2 2 3" xfId="2855" xr:uid="{448B0DFD-A979-4220-A52E-46609BD24266}"/>
    <cellStyle name="Normal 8 4 3 2 2 4" xfId="2856" xr:uid="{27FAEBF9-4010-4476-B4FA-D2B64C25BA4C}"/>
    <cellStyle name="Normal 8 4 3 2 3" xfId="2857" xr:uid="{5C1C657F-56C0-44B5-9BED-9BED9BD4DA8C}"/>
    <cellStyle name="Normal 8 4 3 2 3 2" xfId="2858" xr:uid="{805A31AA-D59E-45B5-BCA1-9C5F269EFFA6}"/>
    <cellStyle name="Normal 8 4 3 2 3 3" xfId="2859" xr:uid="{591DE72A-B4D6-435C-81B6-FC6A536A9FCF}"/>
    <cellStyle name="Normal 8 4 3 2 3 4" xfId="2860" xr:uid="{D2463827-0F87-4F99-AF4B-FFAE1397A06A}"/>
    <cellStyle name="Normal 8 4 3 2 4" xfId="2861" xr:uid="{808A1408-9A2D-417D-80F4-79C87A0D431F}"/>
    <cellStyle name="Normal 8 4 3 2 5" xfId="2862" xr:uid="{00C70360-E360-47F5-A8CB-C15B695FC60C}"/>
    <cellStyle name="Normal 8 4 3 2 6" xfId="2863" xr:uid="{E13F859C-326C-4428-9A3F-81A6C881172B}"/>
    <cellStyle name="Normal 8 4 3 3" xfId="2864" xr:uid="{3D49DEC0-7614-4453-98FD-88758B7B326A}"/>
    <cellStyle name="Normal 8 4 3 3 2" xfId="2865" xr:uid="{F1AA08E0-FAF6-43F8-82B7-BFE7314D629F}"/>
    <cellStyle name="Normal 8 4 3 3 2 2" xfId="2866" xr:uid="{A479B8D2-8C7C-47D4-BF40-742E731169B3}"/>
    <cellStyle name="Normal 8 4 3 3 2 3" xfId="2867" xr:uid="{627368FB-E295-4670-B831-DFC0CEDF9022}"/>
    <cellStyle name="Normal 8 4 3 3 2 4" xfId="2868" xr:uid="{82B19953-C265-4AD9-BF13-2F839C0797F1}"/>
    <cellStyle name="Normal 8 4 3 3 3" xfId="2869" xr:uid="{B18355BC-BE7A-4CB7-8908-A18DD7A91E13}"/>
    <cellStyle name="Normal 8 4 3 3 4" xfId="2870" xr:uid="{D0C586A1-1A24-4FD5-BB8C-2FB57A731059}"/>
    <cellStyle name="Normal 8 4 3 3 5" xfId="2871" xr:uid="{0F8F38C9-AFF0-4BAC-9A5C-E2C8D59F2277}"/>
    <cellStyle name="Normal 8 4 3 4" xfId="2872" xr:uid="{FF5C9A71-09A7-46A0-8058-661C6D257088}"/>
    <cellStyle name="Normal 8 4 3 4 2" xfId="2873" xr:uid="{6FBE370D-461E-4377-A796-848E0674C6EB}"/>
    <cellStyle name="Normal 8 4 3 4 3" xfId="2874" xr:uid="{CDC4F3A0-9612-4FDB-9EE5-34824E7F2531}"/>
    <cellStyle name="Normal 8 4 3 4 4" xfId="2875" xr:uid="{30FBCF5E-4837-406D-8A83-9AB2DB2C7453}"/>
    <cellStyle name="Normal 8 4 3 5" xfId="2876" xr:uid="{E7FCE09C-31C1-4A96-9900-5F35617C3E82}"/>
    <cellStyle name="Normal 8 4 3 5 2" xfId="2877" xr:uid="{BC3E1AF7-D7F3-4EB5-A51B-E722AD827BC7}"/>
    <cellStyle name="Normal 8 4 3 5 3" xfId="2878" xr:uid="{8E43AEE1-9B47-4D12-925A-147C533E4379}"/>
    <cellStyle name="Normal 8 4 3 5 4" xfId="2879" xr:uid="{D8F31158-0B48-4F23-8EDB-6ECD361DD970}"/>
    <cellStyle name="Normal 8 4 3 6" xfId="2880" xr:uid="{4664A07B-D541-4F68-9C4B-BA40136BF8BA}"/>
    <cellStyle name="Normal 8 4 3 7" xfId="2881" xr:uid="{523291DE-3C24-4674-9E02-179112A207AE}"/>
    <cellStyle name="Normal 8 4 3 8" xfId="2882" xr:uid="{E1D5941C-7801-4832-8BA5-4A3D47E0657A}"/>
    <cellStyle name="Normal 8 4 4" xfId="2883" xr:uid="{A69B0440-487D-4D59-A203-74AD76F63B13}"/>
    <cellStyle name="Normal 8 4 4 2" xfId="2884" xr:uid="{572C1C80-2B9C-492D-BE59-44EF96C3CFFB}"/>
    <cellStyle name="Normal 8 4 4 2 2" xfId="2885" xr:uid="{FC96A20A-CB57-42A9-9710-02C70292FE0A}"/>
    <cellStyle name="Normal 8 4 4 2 2 2" xfId="2886" xr:uid="{8B0B4811-F0DD-4A0D-ACD3-30842A9CC3F0}"/>
    <cellStyle name="Normal 8 4 4 2 2 3" xfId="2887" xr:uid="{83AC6D41-151F-497F-ADDA-ADBEADCF652F}"/>
    <cellStyle name="Normal 8 4 4 2 2 4" xfId="2888" xr:uid="{B8BDE79E-345E-4A2F-ABC7-4240E2BD3D97}"/>
    <cellStyle name="Normal 8 4 4 2 3" xfId="2889" xr:uid="{61737AD5-4834-45DB-8BCD-964ECA559115}"/>
    <cellStyle name="Normal 8 4 4 2 4" xfId="2890" xr:uid="{E2BDC7C0-54C9-4AD8-9014-6C3098BCBF67}"/>
    <cellStyle name="Normal 8 4 4 2 5" xfId="2891" xr:uid="{6ED9A828-767E-4915-9473-F044E8956D91}"/>
    <cellStyle name="Normal 8 4 4 3" xfId="2892" xr:uid="{8B6FE7F1-6B61-4011-9C77-0954E0759912}"/>
    <cellStyle name="Normal 8 4 4 3 2" xfId="2893" xr:uid="{D8525568-A571-40E8-961C-763D16CBF9D3}"/>
    <cellStyle name="Normal 8 4 4 3 3" xfId="2894" xr:uid="{FA5646BC-7402-44A6-A50A-FFEFD283240C}"/>
    <cellStyle name="Normal 8 4 4 3 4" xfId="2895" xr:uid="{9E5A2C7F-9427-4353-9A6E-20B8100DEFE1}"/>
    <cellStyle name="Normal 8 4 4 4" xfId="2896" xr:uid="{A814FD59-3728-4A4E-A58D-1B77EA69A05F}"/>
    <cellStyle name="Normal 8 4 4 4 2" xfId="2897" xr:uid="{8283AE69-C689-495C-8F3A-379974AC83ED}"/>
    <cellStyle name="Normal 8 4 4 4 3" xfId="2898" xr:uid="{A4DE1B2E-89F0-4626-85C1-84924F310047}"/>
    <cellStyle name="Normal 8 4 4 4 4" xfId="2899" xr:uid="{4C4B3A1E-99C4-40CA-BE9F-B6582E3F7592}"/>
    <cellStyle name="Normal 8 4 4 5" xfId="2900" xr:uid="{350442AE-1D50-41DC-8B95-3C0D6B10DBB0}"/>
    <cellStyle name="Normal 8 4 4 6" xfId="2901" xr:uid="{72374D86-4162-4C75-B965-6BBD1320B0D2}"/>
    <cellStyle name="Normal 8 4 4 7" xfId="2902" xr:uid="{3195A000-B2E8-4A2A-A8AA-09DF5BE2A561}"/>
    <cellStyle name="Normal 8 4 5" xfId="2903" xr:uid="{83B20F9A-83D5-49CF-B444-5077CCE1EDA4}"/>
    <cellStyle name="Normal 8 4 5 2" xfId="2904" xr:uid="{E7208BE2-255B-49BF-9C74-79EFDA18EE72}"/>
    <cellStyle name="Normal 8 4 5 2 2" xfId="2905" xr:uid="{C4331B4E-7B1F-494E-A4BC-E0526BBCDF19}"/>
    <cellStyle name="Normal 8 4 5 2 3" xfId="2906" xr:uid="{0A94733B-B984-42F6-AA1E-793271269198}"/>
    <cellStyle name="Normal 8 4 5 2 4" xfId="2907" xr:uid="{F9EDCBEA-633F-4579-BA41-DE73A1D1B513}"/>
    <cellStyle name="Normal 8 4 5 3" xfId="2908" xr:uid="{9295A68B-F93B-4979-B706-CA78ECF8F361}"/>
    <cellStyle name="Normal 8 4 5 3 2" xfId="2909" xr:uid="{C8E35116-E1EE-43DF-840A-F37F1EF976DB}"/>
    <cellStyle name="Normal 8 4 5 3 3" xfId="2910" xr:uid="{916899C5-C229-409E-BD18-0CB4B6194592}"/>
    <cellStyle name="Normal 8 4 5 3 4" xfId="2911" xr:uid="{1F52212C-5D7A-40F9-9C84-5E0D2F9EC54B}"/>
    <cellStyle name="Normal 8 4 5 4" xfId="2912" xr:uid="{251D706C-5ECC-4170-9C68-7B2F7700AF44}"/>
    <cellStyle name="Normal 8 4 5 5" xfId="2913" xr:uid="{751893D0-2F92-4A5F-A908-17BC9B258390}"/>
    <cellStyle name="Normal 8 4 5 6" xfId="2914" xr:uid="{CCA7C5F8-3157-42BB-9E23-2C4BA4439153}"/>
    <cellStyle name="Normal 8 4 6" xfId="2915" xr:uid="{42244C2D-7191-43BF-9499-D86E10E8055C}"/>
    <cellStyle name="Normal 8 4 6 2" xfId="2916" xr:uid="{9B798732-DEBE-4DDA-A8ED-C1801CADFDD3}"/>
    <cellStyle name="Normal 8 4 6 2 2" xfId="2917" xr:uid="{F0406433-203A-4F91-A266-4D83E0CC6F90}"/>
    <cellStyle name="Normal 8 4 6 2 3" xfId="2918" xr:uid="{08158AF5-587A-48C6-8D70-7346CFDEE156}"/>
    <cellStyle name="Normal 8 4 6 2 4" xfId="2919" xr:uid="{AA5C8F07-65DF-491F-9CEB-557A44FCBA4E}"/>
    <cellStyle name="Normal 8 4 6 3" xfId="2920" xr:uid="{607C499E-CC36-4C08-B376-7A81CA6D4C33}"/>
    <cellStyle name="Normal 8 4 6 4" xfId="2921" xr:uid="{4AC2BDDA-88FE-47FE-B380-D217132E1BE1}"/>
    <cellStyle name="Normal 8 4 6 5" xfId="2922" xr:uid="{EB01A4AB-01BA-40FB-80AF-ACC0FDD6F781}"/>
    <cellStyle name="Normal 8 4 7" xfId="2923" xr:uid="{202D165E-D783-4BE6-9B8A-F28BF96931B0}"/>
    <cellStyle name="Normal 8 4 7 2" xfId="2924" xr:uid="{AEDA4AD4-7F4E-4028-B776-9A64C06417AF}"/>
    <cellStyle name="Normal 8 4 7 3" xfId="2925" xr:uid="{6693D3A5-0D79-46C2-A6B8-C9398B6D6C26}"/>
    <cellStyle name="Normal 8 4 7 4" xfId="2926" xr:uid="{9E61B1A4-44F8-431E-BBA9-E27E4915AEAC}"/>
    <cellStyle name="Normal 8 4 8" xfId="2927" xr:uid="{EA2B79A3-F535-4BA7-BE3A-27B1C0052F62}"/>
    <cellStyle name="Normal 8 4 8 2" xfId="2928" xr:uid="{9299B0E7-6B1A-4F26-ADE1-FB970B7EAE20}"/>
    <cellStyle name="Normal 8 4 8 3" xfId="2929" xr:uid="{E10BFB7A-73F8-4CF4-B36C-57D262FA5201}"/>
    <cellStyle name="Normal 8 4 8 4" xfId="2930" xr:uid="{8AE297F2-D584-4208-9136-E3929442065B}"/>
    <cellStyle name="Normal 8 4 9" xfId="2931" xr:uid="{71FF2AAF-2F0D-418F-8001-622DD308DD4C}"/>
    <cellStyle name="Normal 8 5" xfId="2932" xr:uid="{61B36FCD-6E6B-4D45-B08A-10A8E768C33E}"/>
    <cellStyle name="Normal 8 5 2" xfId="2933" xr:uid="{8546B509-9E31-40CE-8A35-2B03609F5406}"/>
    <cellStyle name="Normal 8 5 2 2" xfId="2934" xr:uid="{B00ABA67-E969-4EE5-81FB-A156DA3C50C7}"/>
    <cellStyle name="Normal 8 5 2 2 2" xfId="2935" xr:uid="{EC43C036-3E65-4AB2-BB4C-F4126EA21247}"/>
    <cellStyle name="Normal 8 5 2 2 2 2" xfId="2936" xr:uid="{FBECA6BD-AD3A-41CE-96A7-DAE038BE936D}"/>
    <cellStyle name="Normal 8 5 2 2 2 3" xfId="2937" xr:uid="{638A16FC-4462-4014-9FEA-AD1ACF810D45}"/>
    <cellStyle name="Normal 8 5 2 2 2 4" xfId="2938" xr:uid="{0F25F9BF-582C-47B1-BA64-07C798A27BA8}"/>
    <cellStyle name="Normal 8 5 2 2 3" xfId="2939" xr:uid="{A1DFA111-A1D3-4722-A2B6-9CCA72AC5D10}"/>
    <cellStyle name="Normal 8 5 2 2 3 2" xfId="2940" xr:uid="{D2BA1B5F-D94D-4796-9C11-95B8B2B8FB06}"/>
    <cellStyle name="Normal 8 5 2 2 3 3" xfId="2941" xr:uid="{C05114E2-30E2-434E-A17E-6D3C055D3394}"/>
    <cellStyle name="Normal 8 5 2 2 3 4" xfId="2942" xr:uid="{FFDF9C50-0053-4536-8494-2CDFA1750112}"/>
    <cellStyle name="Normal 8 5 2 2 4" xfId="2943" xr:uid="{0B8328FD-BC29-4719-8FA1-8463E178120A}"/>
    <cellStyle name="Normal 8 5 2 2 5" xfId="2944" xr:uid="{1250B9FA-D740-4D27-A165-5D47E8D4B90B}"/>
    <cellStyle name="Normal 8 5 2 2 6" xfId="2945" xr:uid="{E26CCEFD-BF22-492C-8A55-84B852324F6E}"/>
    <cellStyle name="Normal 8 5 2 3" xfId="2946" xr:uid="{7506E41D-D42A-4AD4-81E5-AAF401A93A5C}"/>
    <cellStyle name="Normal 8 5 2 3 2" xfId="2947" xr:uid="{723E76E4-D645-4645-A549-465A711A6B00}"/>
    <cellStyle name="Normal 8 5 2 3 2 2" xfId="2948" xr:uid="{40D0F6A1-8EFC-47BB-8686-023E00947190}"/>
    <cellStyle name="Normal 8 5 2 3 2 3" xfId="2949" xr:uid="{877A3CA4-ABD5-4DB0-845A-F38A9A62E7CF}"/>
    <cellStyle name="Normal 8 5 2 3 2 4" xfId="2950" xr:uid="{52B8E5FB-8905-41AA-BE06-FFB0DBD3EA16}"/>
    <cellStyle name="Normal 8 5 2 3 3" xfId="2951" xr:uid="{B54536EF-24ED-4CA0-A20D-CC5BFE54AF92}"/>
    <cellStyle name="Normal 8 5 2 3 4" xfId="2952" xr:uid="{DBE87261-2392-4311-9984-9031A390E618}"/>
    <cellStyle name="Normal 8 5 2 3 5" xfId="2953" xr:uid="{48CE9230-BC52-45F3-8BFB-E064F0B5DE70}"/>
    <cellStyle name="Normal 8 5 2 4" xfId="2954" xr:uid="{5D6740BC-892E-4892-9E13-F2A7A23DDEFE}"/>
    <cellStyle name="Normal 8 5 2 4 2" xfId="2955" xr:uid="{BDF47728-6213-4A5E-862F-A77EFDE49C72}"/>
    <cellStyle name="Normal 8 5 2 4 3" xfId="2956" xr:uid="{1DE0FF81-796D-4DF6-A1B8-7E0B0F305E27}"/>
    <cellStyle name="Normal 8 5 2 4 4" xfId="2957" xr:uid="{BA0867A8-A69C-49E7-9873-F2B0AA8E2747}"/>
    <cellStyle name="Normal 8 5 2 5" xfId="2958" xr:uid="{A53FD1A7-C4C7-4B80-81F6-68351B5B27CD}"/>
    <cellStyle name="Normal 8 5 2 5 2" xfId="2959" xr:uid="{128C27B6-EEFB-4DC2-A397-5172DB594B56}"/>
    <cellStyle name="Normal 8 5 2 5 3" xfId="2960" xr:uid="{B3E0BB6F-3E08-431F-AD83-333E9DD0A4FF}"/>
    <cellStyle name="Normal 8 5 2 5 4" xfId="2961" xr:uid="{556C7A6C-B371-4E0B-83AC-7A496F13528D}"/>
    <cellStyle name="Normal 8 5 2 6" xfId="2962" xr:uid="{10B25F0B-3055-46FD-9AEA-6D2B5485BBBB}"/>
    <cellStyle name="Normal 8 5 2 7" xfId="2963" xr:uid="{D6151FCA-38C3-4122-B323-4AF4EC9399DD}"/>
    <cellStyle name="Normal 8 5 2 8" xfId="2964" xr:uid="{C56E0CE9-C9DD-4019-9734-C1714241CF0F}"/>
    <cellStyle name="Normal 8 5 3" xfId="2965" xr:uid="{86B72C54-9754-4C4F-81CC-16B017E35817}"/>
    <cellStyle name="Normal 8 5 3 2" xfId="2966" xr:uid="{88AA5A00-C8BB-4CAE-A9E4-7766F97FA808}"/>
    <cellStyle name="Normal 8 5 3 2 2" xfId="2967" xr:uid="{46194FAE-0D76-4E4B-B6F5-B671B4C6DDDD}"/>
    <cellStyle name="Normal 8 5 3 2 3" xfId="2968" xr:uid="{E195E229-1A46-4D41-8D82-A6CF0FA223DA}"/>
    <cellStyle name="Normal 8 5 3 2 4" xfId="2969" xr:uid="{374C0D40-17F5-4A7B-885F-835324D3A1E3}"/>
    <cellStyle name="Normal 8 5 3 3" xfId="2970" xr:uid="{F7D2BFB6-B361-4F64-9454-C100AC2918AD}"/>
    <cellStyle name="Normal 8 5 3 3 2" xfId="2971" xr:uid="{8F2DA569-BFEA-43C3-A61D-E4082C20DAD0}"/>
    <cellStyle name="Normal 8 5 3 3 3" xfId="2972" xr:uid="{5D631E07-1A2D-48C2-AF16-71336B71F866}"/>
    <cellStyle name="Normal 8 5 3 3 4" xfId="2973" xr:uid="{5693CE39-C1CB-4554-8A48-28ADC1DDD5AB}"/>
    <cellStyle name="Normal 8 5 3 4" xfId="2974" xr:uid="{9A03766F-E6C6-469E-B6E3-542C9167E5C5}"/>
    <cellStyle name="Normal 8 5 3 5" xfId="2975" xr:uid="{12C1E954-D0D1-40BA-B4FE-BF3FE81E286C}"/>
    <cellStyle name="Normal 8 5 3 6" xfId="2976" xr:uid="{3E5FE68D-D1B0-449D-BCA6-8F73431EA5EF}"/>
    <cellStyle name="Normal 8 5 4" xfId="2977" xr:uid="{C3986430-7D7F-4D0C-A87E-BA20DE16F101}"/>
    <cellStyle name="Normal 8 5 4 2" xfId="2978" xr:uid="{71C07A6A-0214-4CC3-B246-744E6562070E}"/>
    <cellStyle name="Normal 8 5 4 2 2" xfId="2979" xr:uid="{F2B16DE7-4A70-4EFC-B307-489258FDA77D}"/>
    <cellStyle name="Normal 8 5 4 2 3" xfId="2980" xr:uid="{38857129-6FA0-4A7C-8D2D-6619247067C8}"/>
    <cellStyle name="Normal 8 5 4 2 4" xfId="2981" xr:uid="{A4AF0BAD-9602-46D7-AB67-9D3AD51D44EA}"/>
    <cellStyle name="Normal 8 5 4 3" xfId="2982" xr:uid="{8E29FAE3-BC31-4D48-9E13-F9F8773CBDEE}"/>
    <cellStyle name="Normal 8 5 4 4" xfId="2983" xr:uid="{C723EB41-7E79-4456-808C-C9C78D83F055}"/>
    <cellStyle name="Normal 8 5 4 5" xfId="2984" xr:uid="{E0F8A71A-4E0D-4330-98A2-31CFF0CA8E46}"/>
    <cellStyle name="Normal 8 5 5" xfId="2985" xr:uid="{22DD0635-D3A9-4E7E-8117-D3F691467E58}"/>
    <cellStyle name="Normal 8 5 5 2" xfId="2986" xr:uid="{64AEA637-8506-4AD9-8A5E-C104BE1EE3AD}"/>
    <cellStyle name="Normal 8 5 5 3" xfId="2987" xr:uid="{06BF12F1-6BA5-4B68-949B-CFDD48707C27}"/>
    <cellStyle name="Normal 8 5 5 4" xfId="2988" xr:uid="{3EA74A3C-E917-426E-AB86-2AB52129B562}"/>
    <cellStyle name="Normal 8 5 6" xfId="2989" xr:uid="{9708C847-3481-4DC1-96A5-CC909130A66B}"/>
    <cellStyle name="Normal 8 5 6 2" xfId="2990" xr:uid="{3F8F9C6C-2399-4AE3-8F9A-F813EC51951F}"/>
    <cellStyle name="Normal 8 5 6 3" xfId="2991" xr:uid="{4F6D5C5A-896E-474E-8700-E7CA15A6A9CC}"/>
    <cellStyle name="Normal 8 5 6 4" xfId="2992" xr:uid="{629B9F50-60B6-4449-8A0E-7C0DFDF521FE}"/>
    <cellStyle name="Normal 8 5 7" xfId="2993" xr:uid="{C28C5FFD-7F42-415E-B916-17FEE7C54912}"/>
    <cellStyle name="Normal 8 5 8" xfId="2994" xr:uid="{38838C10-8761-458D-A462-A0D8DF6224AD}"/>
    <cellStyle name="Normal 8 5 9" xfId="2995" xr:uid="{F5CA3F37-ECCE-4900-97F0-5C69FA259117}"/>
    <cellStyle name="Normal 8 6" xfId="2996" xr:uid="{A64D3AF4-FBC2-4D9F-8C75-FA868FBEA537}"/>
    <cellStyle name="Normal 8 6 2" xfId="2997" xr:uid="{C18DB97A-2561-4326-94BF-0B8CC7F54CF8}"/>
    <cellStyle name="Normal 8 6 2 2" xfId="2998" xr:uid="{3E4C8682-690C-41C2-88DB-33B14D41D4A5}"/>
    <cellStyle name="Normal 8 6 2 2 2" xfId="2999" xr:uid="{41659430-9E2E-4D32-B137-6407123E3D21}"/>
    <cellStyle name="Normal 8 6 2 2 2 2" xfId="4185" xr:uid="{8FDB1D66-D51B-4525-AFE6-07E17B1E5C3C}"/>
    <cellStyle name="Normal 8 6 2 2 3" xfId="3000" xr:uid="{3F265024-6A82-4727-9241-61A9A00F1104}"/>
    <cellStyle name="Normal 8 6 2 2 4" xfId="3001" xr:uid="{2C970E0A-DDBD-4EFA-AC4B-F883477F2F1D}"/>
    <cellStyle name="Normal 8 6 2 3" xfId="3002" xr:uid="{A18F2A9C-2560-4512-9937-FA9AFDCFFEC4}"/>
    <cellStyle name="Normal 8 6 2 3 2" xfId="3003" xr:uid="{C9EE778B-0788-4E80-899D-E6693AAA5FDC}"/>
    <cellStyle name="Normal 8 6 2 3 3" xfId="3004" xr:uid="{F5184DE2-1670-419D-9909-A8553C4B5D23}"/>
    <cellStyle name="Normal 8 6 2 3 4" xfId="3005" xr:uid="{313C72F2-B621-428F-976E-05118426E206}"/>
    <cellStyle name="Normal 8 6 2 4" xfId="3006" xr:uid="{567071D3-DCAA-4473-A818-748D87BBDADA}"/>
    <cellStyle name="Normal 8 6 2 5" xfId="3007" xr:uid="{6D26BA0B-E318-4DB3-AA33-324A242D2771}"/>
    <cellStyle name="Normal 8 6 2 6" xfId="3008" xr:uid="{E8E79590-7150-4D80-9280-77F743AFC06F}"/>
    <cellStyle name="Normal 8 6 3" xfId="3009" xr:uid="{FE1BA65D-10B3-4C9C-BA4F-F9D389722798}"/>
    <cellStyle name="Normal 8 6 3 2" xfId="3010" xr:uid="{EB433244-5C9D-48E0-A2DB-0987A934D03C}"/>
    <cellStyle name="Normal 8 6 3 2 2" xfId="3011" xr:uid="{8A9F9FAC-1816-4F69-9CDA-81B39CD503B6}"/>
    <cellStyle name="Normal 8 6 3 2 3" xfId="3012" xr:uid="{3CB0923E-4431-4B61-A282-36A1BE62D7CB}"/>
    <cellStyle name="Normal 8 6 3 2 4" xfId="3013" xr:uid="{26704FFC-60EB-4539-8A58-CB4E130EA096}"/>
    <cellStyle name="Normal 8 6 3 3" xfId="3014" xr:uid="{1F9A7276-CBD8-41C6-A4BC-93F91D56E6DF}"/>
    <cellStyle name="Normal 8 6 3 4" xfId="3015" xr:uid="{DC337F5A-BDCB-4F51-8064-6B73A7AD6327}"/>
    <cellStyle name="Normal 8 6 3 5" xfId="3016" xr:uid="{115A211A-DCC3-48ED-85CB-328B75CF2F63}"/>
    <cellStyle name="Normal 8 6 4" xfId="3017" xr:uid="{B41B886F-1993-4037-8E1D-3CAB26D3FF63}"/>
    <cellStyle name="Normal 8 6 4 2" xfId="3018" xr:uid="{75465DE2-437A-4E8F-84A1-D03FFA7DCC47}"/>
    <cellStyle name="Normal 8 6 4 3" xfId="3019" xr:uid="{7B9058A6-C4FD-43F0-8EF0-08D4EDF9987C}"/>
    <cellStyle name="Normal 8 6 4 4" xfId="3020" xr:uid="{CEBF3057-232B-4976-90F0-82146E9140D7}"/>
    <cellStyle name="Normal 8 6 5" xfId="3021" xr:uid="{01C076E0-FCBC-4C14-9F74-D7DBCA086792}"/>
    <cellStyle name="Normal 8 6 5 2" xfId="3022" xr:uid="{D694778A-5704-4CE5-8483-36364B57A550}"/>
    <cellStyle name="Normal 8 6 5 3" xfId="3023" xr:uid="{604837E3-D81B-4065-BB83-957CD3669E92}"/>
    <cellStyle name="Normal 8 6 5 4" xfId="3024" xr:uid="{CA59603C-BF54-4A8C-BA41-D43CC38155F0}"/>
    <cellStyle name="Normal 8 6 6" xfId="3025" xr:uid="{1D1715DB-45DF-4B32-BA0B-A95A704F25D0}"/>
    <cellStyle name="Normal 8 6 7" xfId="3026" xr:uid="{2C838A82-6D59-4E96-8BE8-A44F5EBAAA71}"/>
    <cellStyle name="Normal 8 6 8" xfId="3027" xr:uid="{FAC0D1E2-99F4-416D-B211-A9D8FEA13B4D}"/>
    <cellStyle name="Normal 8 7" xfId="3028" xr:uid="{351E0282-A79D-4D9B-ACBB-A4BF1E9098B9}"/>
    <cellStyle name="Normal 8 7 2" xfId="3029" xr:uid="{2FA1B35F-8A85-40A2-876E-A6EDDCD77E48}"/>
    <cellStyle name="Normal 8 7 2 2" xfId="3030" xr:uid="{8B696478-50DD-48F3-AF44-DA23C4526615}"/>
    <cellStyle name="Normal 8 7 2 2 2" xfId="3031" xr:uid="{44222246-373B-4AA9-8F63-05AEB049C98A}"/>
    <cellStyle name="Normal 8 7 2 2 3" xfId="3032" xr:uid="{68524BF6-01BB-45DB-A3B2-CA2CA90D4F5A}"/>
    <cellStyle name="Normal 8 7 2 2 4" xfId="3033" xr:uid="{054A61DA-C82F-4DC8-A0E3-8EFE3A73775A}"/>
    <cellStyle name="Normal 8 7 2 3" xfId="3034" xr:uid="{B66C244E-04BB-410A-8FF2-949F29C3D254}"/>
    <cellStyle name="Normal 8 7 2 4" xfId="3035" xr:uid="{CD83E3D7-9C7F-4BDB-A0D3-45FCC213F172}"/>
    <cellStyle name="Normal 8 7 2 5" xfId="3036" xr:uid="{9B593691-F96E-4D53-A51B-F80A806823DF}"/>
    <cellStyle name="Normal 8 7 3" xfId="3037" xr:uid="{AD7E5568-42B3-43D5-9C48-79182C15334E}"/>
    <cellStyle name="Normal 8 7 3 2" xfId="3038" xr:uid="{7A85FB4F-E649-427E-B8FE-97925C6DE742}"/>
    <cellStyle name="Normal 8 7 3 3" xfId="3039" xr:uid="{0F75D000-5C26-449B-ACF8-088FE90A2E8F}"/>
    <cellStyle name="Normal 8 7 3 4" xfId="3040" xr:uid="{FFDA0FFF-C10A-47C0-A396-AD2563C6545C}"/>
    <cellStyle name="Normal 8 7 4" xfId="3041" xr:uid="{B0F002D6-F5C0-4BA7-976F-FE648C5F8FE3}"/>
    <cellStyle name="Normal 8 7 4 2" xfId="3042" xr:uid="{DA75D13D-A6D2-4B77-A999-5FB3A5035ABC}"/>
    <cellStyle name="Normal 8 7 4 3" xfId="3043" xr:uid="{FF873CE0-3D90-4EE4-B49B-56C7BD1D45E0}"/>
    <cellStyle name="Normal 8 7 4 4" xfId="3044" xr:uid="{9DCBE7E6-FA42-4809-B7DC-08956B9C3CEF}"/>
    <cellStyle name="Normal 8 7 5" xfId="3045" xr:uid="{0D576476-83FF-4011-A439-10A3FB37260D}"/>
    <cellStyle name="Normal 8 7 6" xfId="3046" xr:uid="{C16754A9-9BE8-49AA-B496-ED74F4AFB478}"/>
    <cellStyle name="Normal 8 7 7" xfId="3047" xr:uid="{10DE2937-4A52-428F-BB94-40054CDA2B45}"/>
    <cellStyle name="Normal 8 8" xfId="3048" xr:uid="{4D617F9C-FECC-4199-BEE6-2B06A6D88187}"/>
    <cellStyle name="Normal 8 8 2" xfId="3049" xr:uid="{4A313256-932E-4C27-B62A-13C1AA99B8AD}"/>
    <cellStyle name="Normal 8 8 2 2" xfId="3050" xr:uid="{49AE39DC-BD19-49A3-ACB2-D192C1C0A549}"/>
    <cellStyle name="Normal 8 8 2 3" xfId="3051" xr:uid="{A03DDA69-658A-4184-B6BE-8DA02D2D9018}"/>
    <cellStyle name="Normal 8 8 2 4" xfId="3052" xr:uid="{F5838F71-F819-4C6C-AF4B-090CF740E7C8}"/>
    <cellStyle name="Normal 8 8 3" xfId="3053" xr:uid="{974B562C-723E-4EDC-B44A-8192402E73A6}"/>
    <cellStyle name="Normal 8 8 3 2" xfId="3054" xr:uid="{F0FB8D49-E8D3-4B36-B379-873D19783C25}"/>
    <cellStyle name="Normal 8 8 3 3" xfId="3055" xr:uid="{0A251F58-8D2C-4BF5-87AC-7218B476167D}"/>
    <cellStyle name="Normal 8 8 3 4" xfId="3056" xr:uid="{D33C7FCD-80FB-411D-B449-A992AB46D713}"/>
    <cellStyle name="Normal 8 8 4" xfId="3057" xr:uid="{D7BB5591-C52E-4D5E-971A-83F28491635B}"/>
    <cellStyle name="Normal 8 8 5" xfId="3058" xr:uid="{B68980C2-C3E2-4A9A-83D0-D48854C68842}"/>
    <cellStyle name="Normal 8 8 6" xfId="3059" xr:uid="{B0A43F25-1F7B-4F3F-8787-CFA3577D5D33}"/>
    <cellStyle name="Normal 8 9" xfId="3060" xr:uid="{7C71564D-D880-452B-92B2-984A60BE7E5B}"/>
    <cellStyle name="Normal 8 9 2" xfId="3061" xr:uid="{E615B76A-368C-4DD6-8EED-8AB8FECE7FFE}"/>
    <cellStyle name="Normal 8 9 2 2" xfId="3062" xr:uid="{07120825-B3F6-4F80-863F-3EF35C075A16}"/>
    <cellStyle name="Normal 8 9 2 2 2" xfId="4381" xr:uid="{99B18194-7909-4AEB-91F4-C96FD06E0DCA}"/>
    <cellStyle name="Normal 8 9 2 2 3" xfId="4613" xr:uid="{B0455EE2-A8C7-4A04-9E3C-9E9D62F6098E}"/>
    <cellStyle name="Normal 8 9 2 3" xfId="3063" xr:uid="{CFEA7B7B-972F-4B34-8251-B7588A7985AB}"/>
    <cellStyle name="Normal 8 9 2 4" xfId="3064" xr:uid="{B7CFBA91-542E-43AC-AFB5-7868497F88E6}"/>
    <cellStyle name="Normal 8 9 3" xfId="3065" xr:uid="{AEEDAAB7-E652-4FD8-8071-52DCA74B157C}"/>
    <cellStyle name="Normal 8 9 4" xfId="3066" xr:uid="{060CB428-7310-40F5-8FF4-F55B00F01672}"/>
    <cellStyle name="Normal 8 9 4 2" xfId="4747" xr:uid="{2BBEC387-5B30-48C7-9275-7F76BE20A77B}"/>
    <cellStyle name="Normal 8 9 4 3" xfId="4614" xr:uid="{64524F4A-22F6-4959-AF8A-C1643AD0D6A5}"/>
    <cellStyle name="Normal 8 9 4 4" xfId="4466" xr:uid="{C0DB39CF-12F8-4334-A352-4A8A617BB8AD}"/>
    <cellStyle name="Normal 8 9 5" xfId="3067" xr:uid="{66E78A89-1D4A-4007-8616-E76C337F29BB}"/>
    <cellStyle name="Normal 9" xfId="89" xr:uid="{914A6A60-BC0F-4C98-9A12-342E3BE39D44}"/>
    <cellStyle name="Normal 9 10" xfId="3068" xr:uid="{73CC3294-7160-4EB9-BCA8-498B2E48261E}"/>
    <cellStyle name="Normal 9 10 2" xfId="3069" xr:uid="{CDCE3C3F-46CE-47DB-9767-5264080AB8B9}"/>
    <cellStyle name="Normal 9 10 2 2" xfId="3070" xr:uid="{6E81E655-D616-4AB6-AAB9-B084AEBEE57B}"/>
    <cellStyle name="Normal 9 10 2 3" xfId="3071" xr:uid="{A3514058-E59A-4267-9CB9-370F46A53287}"/>
    <cellStyle name="Normal 9 10 2 4" xfId="3072" xr:uid="{8FEDE926-78DE-453A-8D53-4A5E699868D2}"/>
    <cellStyle name="Normal 9 10 3" xfId="3073" xr:uid="{D5194B23-F683-4BCF-B7CF-6329278A180D}"/>
    <cellStyle name="Normal 9 10 4" xfId="3074" xr:uid="{051BE84D-F7F3-40DE-A55D-C01EE5DE3145}"/>
    <cellStyle name="Normal 9 10 5" xfId="3075" xr:uid="{6BE82707-CD1A-4381-A110-9AA9CCA17D52}"/>
    <cellStyle name="Normal 9 11" xfId="3076" xr:uid="{BEA4CF08-417E-43FD-BCBE-6132F304A367}"/>
    <cellStyle name="Normal 9 11 2" xfId="3077" xr:uid="{1CFF9807-5D9E-405E-98E1-0DD65D519AA8}"/>
    <cellStyle name="Normal 9 11 3" xfId="3078" xr:uid="{86CC171A-54C8-4731-AE6B-BB3F93B666D7}"/>
    <cellStyle name="Normal 9 11 4" xfId="3079" xr:uid="{02FC4B2E-08F8-4685-8F51-B0C780FEEECA}"/>
    <cellStyle name="Normal 9 12" xfId="3080" xr:uid="{FC2E7287-697C-431F-9852-31391817E337}"/>
    <cellStyle name="Normal 9 12 2" xfId="3081" xr:uid="{D86F13A6-A88F-4A8D-A3BB-EBE5815C69F1}"/>
    <cellStyle name="Normal 9 12 3" xfId="3082" xr:uid="{E4C697A0-1470-42FE-9440-C766B9F94B87}"/>
    <cellStyle name="Normal 9 12 4" xfId="3083" xr:uid="{DCD1310D-183E-47D5-959F-F6CF5AAC85A5}"/>
    <cellStyle name="Normal 9 13" xfId="3084" xr:uid="{2343D6BC-0B6A-45E4-B1D5-5FABBA506186}"/>
    <cellStyle name="Normal 9 13 2" xfId="3085" xr:uid="{5D85C601-94DE-42E5-97E6-995FD7C3AE48}"/>
    <cellStyle name="Normal 9 14" xfId="3086" xr:uid="{9184A16B-4C22-4E33-A9A5-152F3E4883A9}"/>
    <cellStyle name="Normal 9 15" xfId="3087" xr:uid="{4CF05C75-2128-4C2C-9732-DCED6115A057}"/>
    <cellStyle name="Normal 9 16" xfId="3088" xr:uid="{7B715E0F-FCB4-434C-AD8D-FCB0F423D6CC}"/>
    <cellStyle name="Normal 9 2" xfId="90" xr:uid="{BBCB05E6-3999-4985-A972-297FA1CD07CD}"/>
    <cellStyle name="Normal 9 2 2" xfId="3729" xr:uid="{1374A8E0-F3EB-46ED-99DF-AB5679AA2812}"/>
    <cellStyle name="Normal 9 2 2 2" xfId="4593" xr:uid="{C7BB70B4-952F-4F5E-8219-C20CCC5BD193}"/>
    <cellStyle name="Normal 9 2 3" xfId="4594" xr:uid="{77246D46-B12D-418D-84D2-236B824E52E4}"/>
    <cellStyle name="Normal 9 3" xfId="91" xr:uid="{E2EACEB0-FA39-418B-B71D-7B1B6184E746}"/>
    <cellStyle name="Normal 9 3 10" xfId="3089" xr:uid="{35CC9DD3-02B8-4D15-84FE-01C9A0C159A2}"/>
    <cellStyle name="Normal 9 3 11" xfId="3090" xr:uid="{C6FA41D4-C2A9-438C-B702-4A4FC59A4A55}"/>
    <cellStyle name="Normal 9 3 2" xfId="3091" xr:uid="{6FD47F42-2419-48C5-BCBA-8300E41BD526}"/>
    <cellStyle name="Normal 9 3 2 2" xfId="3092" xr:uid="{BF583D22-3E93-453D-9428-223FFC4BBE1A}"/>
    <cellStyle name="Normal 9 3 2 2 2" xfId="3093" xr:uid="{DCA61842-7703-4071-9B50-51A6BD650A38}"/>
    <cellStyle name="Normal 9 3 2 2 2 2" xfId="3094" xr:uid="{D631BF55-D96F-41B6-B492-503F7FB3C368}"/>
    <cellStyle name="Normal 9 3 2 2 2 2 2" xfId="3095" xr:uid="{198A5169-6364-4965-ABB9-8A99DE04935D}"/>
    <cellStyle name="Normal 9 3 2 2 2 2 2 2" xfId="4186" xr:uid="{57D1C662-39C5-4425-9227-1E0AC0BAEA42}"/>
    <cellStyle name="Normal 9 3 2 2 2 2 2 2 2" xfId="4187" xr:uid="{6B86A2EB-597A-4DAE-91A9-06164D4E3150}"/>
    <cellStyle name="Normal 9 3 2 2 2 2 2 3" xfId="4188" xr:uid="{1F7B8856-0E30-482C-8B8B-E6A1A42FB462}"/>
    <cellStyle name="Normal 9 3 2 2 2 2 3" xfId="3096" xr:uid="{656920A1-852C-412D-B8CE-B888047EE28A}"/>
    <cellStyle name="Normal 9 3 2 2 2 2 3 2" xfId="4189" xr:uid="{B5FB8A59-389A-40A8-BB15-6420D18E68C3}"/>
    <cellStyle name="Normal 9 3 2 2 2 2 4" xfId="3097" xr:uid="{466CEAB8-E077-4203-8CD8-F45A8C66CC5E}"/>
    <cellStyle name="Normal 9 3 2 2 2 3" xfId="3098" xr:uid="{27A31445-6D6C-4C27-980F-FE909012760B}"/>
    <cellStyle name="Normal 9 3 2 2 2 3 2" xfId="3099" xr:uid="{BA423633-1A34-47CB-B9A1-6136CA00FCA8}"/>
    <cellStyle name="Normal 9 3 2 2 2 3 2 2" xfId="4190" xr:uid="{C3A1FB57-0B78-4035-BA26-506A03AC8257}"/>
    <cellStyle name="Normal 9 3 2 2 2 3 3" xfId="3100" xr:uid="{02156C92-F1D9-430D-B216-777B713D3FA0}"/>
    <cellStyle name="Normal 9 3 2 2 2 3 4" xfId="3101" xr:uid="{8DA9AE88-81C3-43B1-AC25-2D10CCBCF03B}"/>
    <cellStyle name="Normal 9 3 2 2 2 4" xfId="3102" xr:uid="{BA065158-26D0-49C9-829B-E3217E2B8964}"/>
    <cellStyle name="Normal 9 3 2 2 2 4 2" xfId="4191" xr:uid="{6CDCFDCA-B517-417E-9A78-F7BA030BF7B1}"/>
    <cellStyle name="Normal 9 3 2 2 2 5" xfId="3103" xr:uid="{0FF2C10F-B4C8-4065-980E-B0C4E3106305}"/>
    <cellStyle name="Normal 9 3 2 2 2 6" xfId="3104" xr:uid="{96F23CF9-947E-40FC-BDBF-9577B38BB48A}"/>
    <cellStyle name="Normal 9 3 2 2 3" xfId="3105" xr:uid="{F545C2B4-1C44-4E31-A171-0696B2B80E69}"/>
    <cellStyle name="Normal 9 3 2 2 3 2" xfId="3106" xr:uid="{1F3AAF3C-4377-47E7-9AFD-2082BAC5819C}"/>
    <cellStyle name="Normal 9 3 2 2 3 2 2" xfId="3107" xr:uid="{3BE78A0D-FAEF-4719-AF69-CDC550EDDF47}"/>
    <cellStyle name="Normal 9 3 2 2 3 2 2 2" xfId="4192" xr:uid="{75384B51-EEB0-4FD4-B74E-A45AB4672C53}"/>
    <cellStyle name="Normal 9 3 2 2 3 2 2 2 2" xfId="4193" xr:uid="{89FDC808-B3FE-4897-B945-7FE6C1B32D8E}"/>
    <cellStyle name="Normal 9 3 2 2 3 2 2 3" xfId="4194" xr:uid="{EBDD45A7-865A-4F5E-BD8A-772CA3400763}"/>
    <cellStyle name="Normal 9 3 2 2 3 2 3" xfId="3108" xr:uid="{C36D12B1-C136-4D5E-9B41-78F028371167}"/>
    <cellStyle name="Normal 9 3 2 2 3 2 3 2" xfId="4195" xr:uid="{46A62D20-FC3D-44A7-8253-AD23C84BE158}"/>
    <cellStyle name="Normal 9 3 2 2 3 2 4" xfId="3109" xr:uid="{AAA49BC5-8EAF-4B9A-8051-4A210E4DEC6E}"/>
    <cellStyle name="Normal 9 3 2 2 3 3" xfId="3110" xr:uid="{7A3B0BA3-8B8C-43BC-ABE6-3FB47385CCAE}"/>
    <cellStyle name="Normal 9 3 2 2 3 3 2" xfId="4196" xr:uid="{7C7BE99C-00BF-47B9-BC42-F7408D659A29}"/>
    <cellStyle name="Normal 9 3 2 2 3 3 2 2" xfId="4197" xr:uid="{6FADBA5E-8108-460E-B28C-74EDAE197C4B}"/>
    <cellStyle name="Normal 9 3 2 2 3 3 3" xfId="4198" xr:uid="{F1476E44-2387-49CB-AF0D-E769E585EF05}"/>
    <cellStyle name="Normal 9 3 2 2 3 4" xfId="3111" xr:uid="{EA9E5E18-7760-4708-98E7-D019B0E07936}"/>
    <cellStyle name="Normal 9 3 2 2 3 4 2" xfId="4199" xr:uid="{4195FB4D-50BF-4E90-B1CD-DB60197E7639}"/>
    <cellStyle name="Normal 9 3 2 2 3 5" xfId="3112" xr:uid="{7B831E88-1AB1-4D7C-AABD-33DEF00A6D88}"/>
    <cellStyle name="Normal 9 3 2 2 4" xfId="3113" xr:uid="{CF4E91C4-0D34-4C71-8E3A-344E2C061033}"/>
    <cellStyle name="Normal 9 3 2 2 4 2" xfId="3114" xr:uid="{F2EF98A9-C788-460F-9D5D-16A61B5E24C3}"/>
    <cellStyle name="Normal 9 3 2 2 4 2 2" xfId="4200" xr:uid="{18F4E789-5F95-449B-B98D-9F32DC22E236}"/>
    <cellStyle name="Normal 9 3 2 2 4 2 2 2" xfId="4201" xr:uid="{4F0A5A74-7A50-4667-BD07-E4F94D5330FA}"/>
    <cellStyle name="Normal 9 3 2 2 4 2 3" xfId="4202" xr:uid="{BA3E07C6-4E46-473A-A28C-3E0826F7B2EF}"/>
    <cellStyle name="Normal 9 3 2 2 4 3" xfId="3115" xr:uid="{5FA6EB74-AE30-43AB-A69E-65DA473AFA83}"/>
    <cellStyle name="Normal 9 3 2 2 4 3 2" xfId="4203" xr:uid="{045CBB8B-29C8-466C-97F8-5B2A9C987926}"/>
    <cellStyle name="Normal 9 3 2 2 4 4" xfId="3116" xr:uid="{461D488C-E2E0-483A-95F9-BD8C6AA912C5}"/>
    <cellStyle name="Normal 9 3 2 2 5" xfId="3117" xr:uid="{2EC2C53B-D1C6-4CCF-885A-B887403C82A6}"/>
    <cellStyle name="Normal 9 3 2 2 5 2" xfId="3118" xr:uid="{0D56DF69-002D-4574-9A42-CBCE919063A9}"/>
    <cellStyle name="Normal 9 3 2 2 5 2 2" xfId="4204" xr:uid="{5EC44517-59BA-4CA1-AE6F-8731B36A9BB6}"/>
    <cellStyle name="Normal 9 3 2 2 5 3" xfId="3119" xr:uid="{E6AE3E1D-1BF1-462E-99EC-26E3EE6876A3}"/>
    <cellStyle name="Normal 9 3 2 2 5 4" xfId="3120" xr:uid="{3D1EAF2B-3013-4CB6-9524-596C0A35FC58}"/>
    <cellStyle name="Normal 9 3 2 2 6" xfId="3121" xr:uid="{722AE3D6-EB12-4716-A848-5E769BA513D5}"/>
    <cellStyle name="Normal 9 3 2 2 6 2" xfId="4205" xr:uid="{4D3758D9-492B-4E4F-A869-DF4CCBEEF80A}"/>
    <cellStyle name="Normal 9 3 2 2 7" xfId="3122" xr:uid="{E9257630-1568-45F5-9426-1957A4F96E2A}"/>
    <cellStyle name="Normal 9 3 2 2 8" xfId="3123" xr:uid="{74AB66D0-5B7A-49D3-8D3C-E70D9048270E}"/>
    <cellStyle name="Normal 9 3 2 3" xfId="3124" xr:uid="{306EB418-85EB-4933-B59D-99D70159BF86}"/>
    <cellStyle name="Normal 9 3 2 3 2" xfId="3125" xr:uid="{F261B2D5-59A0-449A-B789-36E444D651A2}"/>
    <cellStyle name="Normal 9 3 2 3 2 2" xfId="3126" xr:uid="{9C582F1D-000F-418F-9A5C-6A145AE03300}"/>
    <cellStyle name="Normal 9 3 2 3 2 2 2" xfId="4206" xr:uid="{6E448588-F9D5-4B78-91F7-9258A0B6CB99}"/>
    <cellStyle name="Normal 9 3 2 3 2 2 2 2" xfId="4207" xr:uid="{673B7A0C-C600-416F-AF64-B3904C401C91}"/>
    <cellStyle name="Normal 9 3 2 3 2 2 3" xfId="4208" xr:uid="{D065BC3C-A598-4B87-AF2F-DB9E809D8330}"/>
    <cellStyle name="Normal 9 3 2 3 2 3" xfId="3127" xr:uid="{7D68C21E-9D85-4538-A14F-8FABA439663F}"/>
    <cellStyle name="Normal 9 3 2 3 2 3 2" xfId="4209" xr:uid="{633873F2-033B-4F7E-B329-5F3BB1D2C8F3}"/>
    <cellStyle name="Normal 9 3 2 3 2 4" xfId="3128" xr:uid="{A21AAA40-9ED5-46CE-80EE-787EAA6E5619}"/>
    <cellStyle name="Normal 9 3 2 3 3" xfId="3129" xr:uid="{EC4A29A9-9AA8-4163-BCC0-ADF63D2A2FEB}"/>
    <cellStyle name="Normal 9 3 2 3 3 2" xfId="3130" xr:uid="{E8E08CA2-1A7A-4C56-89FB-DBD64E17BDCC}"/>
    <cellStyle name="Normal 9 3 2 3 3 2 2" xfId="4210" xr:uid="{B67D851F-4452-41D0-9656-3398D23E142A}"/>
    <cellStyle name="Normal 9 3 2 3 3 3" xfId="3131" xr:uid="{E7E6701E-7309-4484-9582-6B30D6CBD67F}"/>
    <cellStyle name="Normal 9 3 2 3 3 4" xfId="3132" xr:uid="{AE68BD4B-7DBF-43A5-99AF-E8A7BF59A72E}"/>
    <cellStyle name="Normal 9 3 2 3 4" xfId="3133" xr:uid="{8550F36F-0805-4ACF-B92A-7FC002D40537}"/>
    <cellStyle name="Normal 9 3 2 3 4 2" xfId="4211" xr:uid="{FA16C72D-470F-4CC5-85FE-0302FC390611}"/>
    <cellStyle name="Normal 9 3 2 3 5" xfId="3134" xr:uid="{47EC421B-1B26-4B95-B13A-EC14CEA84A93}"/>
    <cellStyle name="Normal 9 3 2 3 6" xfId="3135" xr:uid="{7329F68D-C1E9-4CD9-9055-E32ACF5A6875}"/>
    <cellStyle name="Normal 9 3 2 4" xfId="3136" xr:uid="{F1AABE97-78A2-4897-BCEA-53F632ADF1C7}"/>
    <cellStyle name="Normal 9 3 2 4 2" xfId="3137" xr:uid="{20987755-D907-4932-8E87-8257C4D8C1A1}"/>
    <cellStyle name="Normal 9 3 2 4 2 2" xfId="3138" xr:uid="{E37154B5-982E-4C47-B468-4A8ACFD4A98C}"/>
    <cellStyle name="Normal 9 3 2 4 2 2 2" xfId="4212" xr:uid="{C2B189E1-DA44-450E-A24F-396E98A0FA23}"/>
    <cellStyle name="Normal 9 3 2 4 2 2 2 2" xfId="4213" xr:uid="{55F4E226-84B1-48D6-BAEE-97F2CDAE690C}"/>
    <cellStyle name="Normal 9 3 2 4 2 2 3" xfId="4214" xr:uid="{8539CAE6-896F-43E1-B6DE-0A859A124E21}"/>
    <cellStyle name="Normal 9 3 2 4 2 3" xfId="3139" xr:uid="{9475FB94-7388-4B73-A97D-D7731499564E}"/>
    <cellStyle name="Normal 9 3 2 4 2 3 2" xfId="4215" xr:uid="{A1F7001C-80E7-470B-90FA-0D66FCB2BFF9}"/>
    <cellStyle name="Normal 9 3 2 4 2 4" xfId="3140" xr:uid="{B09EC2FD-0010-411C-88E1-1FD11BDF3F1E}"/>
    <cellStyle name="Normal 9 3 2 4 3" xfId="3141" xr:uid="{AAC7E678-3399-4F93-AE89-EB09BA4637F8}"/>
    <cellStyle name="Normal 9 3 2 4 3 2" xfId="4216" xr:uid="{AD3F8EA6-3232-4E7E-A038-FA7B50F5170F}"/>
    <cellStyle name="Normal 9 3 2 4 3 2 2" xfId="4217" xr:uid="{E9E8327D-3B82-4A92-9B85-BFFD66CCEFF1}"/>
    <cellStyle name="Normal 9 3 2 4 3 3" xfId="4218" xr:uid="{81177A8F-626D-4F2D-B593-F6C85FB8BD47}"/>
    <cellStyle name="Normal 9 3 2 4 4" xfId="3142" xr:uid="{A9CAF51C-B23C-44A2-A40E-8FEE94804D0A}"/>
    <cellStyle name="Normal 9 3 2 4 4 2" xfId="4219" xr:uid="{AA858412-477D-4585-A44F-9ED30F615B64}"/>
    <cellStyle name="Normal 9 3 2 4 5" xfId="3143" xr:uid="{00AEBBE6-69B9-4F90-A83D-6374C33FBE16}"/>
    <cellStyle name="Normal 9 3 2 5" xfId="3144" xr:uid="{98C517A7-DE50-4F75-9115-E05B4EC98E96}"/>
    <cellStyle name="Normal 9 3 2 5 2" xfId="3145" xr:uid="{F348D94D-0043-43EC-9DA3-BF0327E495DE}"/>
    <cellStyle name="Normal 9 3 2 5 2 2" xfId="4220" xr:uid="{E41CA669-0C14-4C7C-89A5-BF98936BA58F}"/>
    <cellStyle name="Normal 9 3 2 5 2 2 2" xfId="4221" xr:uid="{01CC479A-F633-4D38-8588-8DB68583A896}"/>
    <cellStyle name="Normal 9 3 2 5 2 3" xfId="4222" xr:uid="{4AA03AA3-39A8-4756-B71A-9B9F0379DA39}"/>
    <cellStyle name="Normal 9 3 2 5 3" xfId="3146" xr:uid="{F6E8E824-06FE-414A-BDF9-0FF36C5D7147}"/>
    <cellStyle name="Normal 9 3 2 5 3 2" xfId="4223" xr:uid="{1562F809-08FD-4DC9-9F63-595F9E4EFC39}"/>
    <cellStyle name="Normal 9 3 2 5 4" xfId="3147" xr:uid="{D11FF148-F401-4EDA-BD8B-C4540DF8FACE}"/>
    <cellStyle name="Normal 9 3 2 6" xfId="3148" xr:uid="{C38671F0-D9F7-416B-83AA-7C6534E74D6A}"/>
    <cellStyle name="Normal 9 3 2 6 2" xfId="3149" xr:uid="{AB4F8984-91B9-4A55-ADAB-2FBF977EC795}"/>
    <cellStyle name="Normal 9 3 2 6 2 2" xfId="4224" xr:uid="{52A4E2C8-71F4-4022-8613-2CE8A207DE7A}"/>
    <cellStyle name="Normal 9 3 2 6 3" xfId="3150" xr:uid="{380F1001-F0FD-4C83-9129-A66EA50FFC2C}"/>
    <cellStyle name="Normal 9 3 2 6 4" xfId="3151" xr:uid="{5F97C46A-D9EC-4DDA-8643-A778D71FF16B}"/>
    <cellStyle name="Normal 9 3 2 7" xfId="3152" xr:uid="{1B33BC1A-286C-46B9-AEC1-5FB6D8F85FD4}"/>
    <cellStyle name="Normal 9 3 2 7 2" xfId="4225" xr:uid="{01708130-BCD7-46A7-AA86-126A19625B75}"/>
    <cellStyle name="Normal 9 3 2 8" xfId="3153" xr:uid="{86817DFD-7AD7-4EC9-964C-076C7F59D874}"/>
    <cellStyle name="Normal 9 3 2 9" xfId="3154" xr:uid="{5D000A67-6260-4FB8-BB6B-2174B25E33CA}"/>
    <cellStyle name="Normal 9 3 3" xfId="3155" xr:uid="{EB7F1CB9-6DBD-4383-9EE2-D5B864A67036}"/>
    <cellStyle name="Normal 9 3 3 2" xfId="3156" xr:uid="{4175A0F5-12BC-4A1D-B5EC-D22DC68962F0}"/>
    <cellStyle name="Normal 9 3 3 2 2" xfId="3157" xr:uid="{95FBD056-041F-4736-AADE-A8F28B4487B3}"/>
    <cellStyle name="Normal 9 3 3 2 2 2" xfId="3158" xr:uid="{8E56CD3F-371C-422F-9056-7B95D1B121F0}"/>
    <cellStyle name="Normal 9 3 3 2 2 2 2" xfId="4226" xr:uid="{EB379A69-D46B-4AA9-B4F5-7D8827AC7021}"/>
    <cellStyle name="Normal 9 3 3 2 2 2 2 2" xfId="4227" xr:uid="{60D38391-F078-431E-8FCE-BB4BED3FA836}"/>
    <cellStyle name="Normal 9 3 3 2 2 2 3" xfId="4228" xr:uid="{1A21209F-45C2-464E-9E22-FEF402C18495}"/>
    <cellStyle name="Normal 9 3 3 2 2 3" xfId="3159" xr:uid="{23699A67-DFF4-49D5-ADFA-20D28E456230}"/>
    <cellStyle name="Normal 9 3 3 2 2 3 2" xfId="4229" xr:uid="{D923E47B-F6D4-4512-8312-B8CA43BCB6C6}"/>
    <cellStyle name="Normal 9 3 3 2 2 4" xfId="3160" xr:uid="{77006926-B3AA-4AD9-A197-05C39F8D29D4}"/>
    <cellStyle name="Normal 9 3 3 2 3" xfId="3161" xr:uid="{683CBF5A-B65D-47B8-8B8E-2AFB99089A67}"/>
    <cellStyle name="Normal 9 3 3 2 3 2" xfId="3162" xr:uid="{60B4E2E0-44D4-44FA-B83A-F97F4099A4D0}"/>
    <cellStyle name="Normal 9 3 3 2 3 2 2" xfId="4230" xr:uid="{80C16BBB-8BBE-4C3B-81FE-48982763C0D8}"/>
    <cellStyle name="Normal 9 3 3 2 3 3" xfId="3163" xr:uid="{10D6C79F-2DFD-447F-813C-F8F8AF8B5C61}"/>
    <cellStyle name="Normal 9 3 3 2 3 4" xfId="3164" xr:uid="{E7AD8DD7-1C57-4E6A-9192-477B8EDACACD}"/>
    <cellStyle name="Normal 9 3 3 2 4" xfId="3165" xr:uid="{2A913629-7CE8-4D1B-A67C-FD2837CD0DA8}"/>
    <cellStyle name="Normal 9 3 3 2 4 2" xfId="4231" xr:uid="{7B8EECA1-B45C-4DA5-993A-C14470AB4145}"/>
    <cellStyle name="Normal 9 3 3 2 5" xfId="3166" xr:uid="{AF7B005C-B947-4644-A9AE-304169DC2FCE}"/>
    <cellStyle name="Normal 9 3 3 2 6" xfId="3167" xr:uid="{1C45E0CE-8702-4D1D-8E4B-9AF8D7EF3C56}"/>
    <cellStyle name="Normal 9 3 3 3" xfId="3168" xr:uid="{313750AB-C28B-47D2-A902-06F5EDA20A60}"/>
    <cellStyle name="Normal 9 3 3 3 2" xfId="3169" xr:uid="{855AC1E5-3750-4CEB-817C-B87F2EBDC056}"/>
    <cellStyle name="Normal 9 3 3 3 2 2" xfId="3170" xr:uid="{2F01D05C-1625-4826-A3E9-1EF5DF72DCFB}"/>
    <cellStyle name="Normal 9 3 3 3 2 2 2" xfId="4232" xr:uid="{C8A61B27-A3DF-4130-B729-EB8B0A1260FC}"/>
    <cellStyle name="Normal 9 3 3 3 2 2 2 2" xfId="4233" xr:uid="{9D118FAC-A061-4FDC-9DEC-1492443F3F7F}"/>
    <cellStyle name="Normal 9 3 3 3 2 2 2 2 2" xfId="4766" xr:uid="{68DC4989-1775-4EDF-96DB-E9A11A4F073F}"/>
    <cellStyle name="Normal 9 3 3 3 2 2 3" xfId="4234" xr:uid="{571A97A7-5672-402F-BD11-6E2B2D8C2F40}"/>
    <cellStyle name="Normal 9 3 3 3 2 2 3 2" xfId="4767" xr:uid="{4C5103B1-CA67-4B91-819C-407DDBAB379F}"/>
    <cellStyle name="Normal 9 3 3 3 2 3" xfId="3171" xr:uid="{70E7AD35-E576-4DEF-9C56-02EA0FAB3E8E}"/>
    <cellStyle name="Normal 9 3 3 3 2 3 2" xfId="4235" xr:uid="{1CC0F60F-4CFB-44B7-B766-0654348CCDAB}"/>
    <cellStyle name="Normal 9 3 3 3 2 3 2 2" xfId="4769" xr:uid="{3763A247-F7FE-4991-9A18-73E16E128376}"/>
    <cellStyle name="Normal 9 3 3 3 2 3 3" xfId="4768" xr:uid="{6B271DCB-4BB9-4303-B5A0-64C513D00443}"/>
    <cellStyle name="Normal 9 3 3 3 2 4" xfId="3172" xr:uid="{47375FC3-707F-427D-A77A-559E470C6AB2}"/>
    <cellStyle name="Normal 9 3 3 3 2 4 2" xfId="4770" xr:uid="{4D881810-AE44-400C-9CCD-C46063FA0880}"/>
    <cellStyle name="Normal 9 3 3 3 3" xfId="3173" xr:uid="{19DEEE21-26C2-4629-87F0-B6701FA3331E}"/>
    <cellStyle name="Normal 9 3 3 3 3 2" xfId="4236" xr:uid="{56D5D779-A9FF-4A7A-9654-8193990DDB90}"/>
    <cellStyle name="Normal 9 3 3 3 3 2 2" xfId="4237" xr:uid="{A37650E7-635A-40A0-8852-0C16B2C7729D}"/>
    <cellStyle name="Normal 9 3 3 3 3 2 2 2" xfId="4773" xr:uid="{DE9FF10F-7981-475E-90B8-0AB682233787}"/>
    <cellStyle name="Normal 9 3 3 3 3 2 3" xfId="4772" xr:uid="{6569A91F-F52E-496A-AD64-81AF3D2C0074}"/>
    <cellStyle name="Normal 9 3 3 3 3 3" xfId="4238" xr:uid="{708CD8B7-BEA7-4DA4-A3E6-650F806681D0}"/>
    <cellStyle name="Normal 9 3 3 3 3 3 2" xfId="4774" xr:uid="{4C4BE302-C8B8-4E55-B72E-B1027F57455C}"/>
    <cellStyle name="Normal 9 3 3 3 3 4" xfId="4771" xr:uid="{B5110FC1-756E-4F34-B27E-6DA4BF60737C}"/>
    <cellStyle name="Normal 9 3 3 3 4" xfId="3174" xr:uid="{342D1D8F-074F-43C2-A767-A59C886DBEF0}"/>
    <cellStyle name="Normal 9 3 3 3 4 2" xfId="4239" xr:uid="{0476411C-888C-41C4-BD27-3EE8914C2C20}"/>
    <cellStyle name="Normal 9 3 3 3 4 2 2" xfId="4776" xr:uid="{BFAD65DF-00A3-454F-AE76-27145ED29424}"/>
    <cellStyle name="Normal 9 3 3 3 4 3" xfId="4775" xr:uid="{D5A13B19-17EB-4020-869F-F086ED6E1684}"/>
    <cellStyle name="Normal 9 3 3 3 5" xfId="3175" xr:uid="{DE30C125-159F-4F6A-B9F2-5030B538C300}"/>
    <cellStyle name="Normal 9 3 3 3 5 2" xfId="4777" xr:uid="{739D6016-3640-40CA-9606-C5D4238EC8A0}"/>
    <cellStyle name="Normal 9 3 3 4" xfId="3176" xr:uid="{527D11C9-FA69-4FDE-B0BC-C3B34B853636}"/>
    <cellStyle name="Normal 9 3 3 4 2" xfId="3177" xr:uid="{B475D83D-4324-424D-A132-AACCD854B0ED}"/>
    <cellStyle name="Normal 9 3 3 4 2 2" xfId="4240" xr:uid="{0DF2B6C3-2E4C-459F-BD87-8549533BC8A3}"/>
    <cellStyle name="Normal 9 3 3 4 2 2 2" xfId="4241" xr:uid="{927BA04A-DFE3-43EF-9D89-E574B76EEF60}"/>
    <cellStyle name="Normal 9 3 3 4 2 2 2 2" xfId="4781" xr:uid="{6B06CE16-1954-43F1-9411-7E8C4C7DEE95}"/>
    <cellStyle name="Normal 9 3 3 4 2 2 3" xfId="4780" xr:uid="{F68B91C7-394E-421A-84C7-2EEDE7A8C630}"/>
    <cellStyle name="Normal 9 3 3 4 2 3" xfId="4242" xr:uid="{43A5AA46-80CB-4D71-B214-6D34E87F09F9}"/>
    <cellStyle name="Normal 9 3 3 4 2 3 2" xfId="4782" xr:uid="{46FFDCB6-7C49-404F-BC76-542FFA6F9821}"/>
    <cellStyle name="Normal 9 3 3 4 2 4" xfId="4779" xr:uid="{C3B495F3-7CDB-4FEB-B559-5AA6EDB7C89B}"/>
    <cellStyle name="Normal 9 3 3 4 3" xfId="3178" xr:uid="{978D09A3-DCF0-4013-914B-DD208ECA7454}"/>
    <cellStyle name="Normal 9 3 3 4 3 2" xfId="4243" xr:uid="{F20DC7C5-A8CD-4C30-8A1C-13D6700F8ED4}"/>
    <cellStyle name="Normal 9 3 3 4 3 2 2" xfId="4784" xr:uid="{3EA1B0F9-914E-446B-874B-4CE989BEEE46}"/>
    <cellStyle name="Normal 9 3 3 4 3 3" xfId="4783" xr:uid="{01ABFC38-AA6E-4F9B-A008-38C10066BBCA}"/>
    <cellStyle name="Normal 9 3 3 4 4" xfId="3179" xr:uid="{F692510D-2917-4331-B03E-CCFE9D7E0663}"/>
    <cellStyle name="Normal 9 3 3 4 4 2" xfId="4785" xr:uid="{FCE960E6-4C4F-40EC-8444-70CB8522EF80}"/>
    <cellStyle name="Normal 9 3 3 4 5" xfId="4778" xr:uid="{E0C946F6-41B4-4DCC-928D-D169BD846B92}"/>
    <cellStyle name="Normal 9 3 3 5" xfId="3180" xr:uid="{4BB2008B-C61B-4A9B-824D-681FB7C1B6D2}"/>
    <cellStyle name="Normal 9 3 3 5 2" xfId="3181" xr:uid="{D6963457-2F46-4C15-AD98-3AADEBD26DC0}"/>
    <cellStyle name="Normal 9 3 3 5 2 2" xfId="4244" xr:uid="{24CAD253-4E5E-4175-833E-06C947B14096}"/>
    <cellStyle name="Normal 9 3 3 5 2 2 2" xfId="4788" xr:uid="{3380D390-19B9-40EF-BE83-C410787225EA}"/>
    <cellStyle name="Normal 9 3 3 5 2 3" xfId="4787" xr:uid="{609163B8-A80E-4F03-9CD0-E8A07FB42407}"/>
    <cellStyle name="Normal 9 3 3 5 3" xfId="3182" xr:uid="{70328FC0-D4FA-4C39-9D61-5FF28976250A}"/>
    <cellStyle name="Normal 9 3 3 5 3 2" xfId="4789" xr:uid="{B7C875B5-33DB-437F-B835-7F7FD2FD8AC0}"/>
    <cellStyle name="Normal 9 3 3 5 4" xfId="3183" xr:uid="{460603A2-A388-40DA-950A-E3567263C1C6}"/>
    <cellStyle name="Normal 9 3 3 5 4 2" xfId="4790" xr:uid="{20A58D6D-15E2-48F8-BBA6-B9B524131860}"/>
    <cellStyle name="Normal 9 3 3 5 5" xfId="4786" xr:uid="{3FC2227F-4EB8-4177-B20F-039D57228185}"/>
    <cellStyle name="Normal 9 3 3 6" xfId="3184" xr:uid="{D1878604-B6D0-4D2D-8E29-CC07034AE138}"/>
    <cellStyle name="Normal 9 3 3 6 2" xfId="4245" xr:uid="{1A597DFC-B3C2-4BC3-8CB4-56B89748ABF9}"/>
    <cellStyle name="Normal 9 3 3 6 2 2" xfId="4792" xr:uid="{E354FEA2-904B-4E46-BA6B-54086B1165EB}"/>
    <cellStyle name="Normal 9 3 3 6 3" xfId="4791" xr:uid="{859DD4C5-0277-4DEB-AF8B-2BBE474D9A7C}"/>
    <cellStyle name="Normal 9 3 3 7" xfId="3185" xr:uid="{ED9317E5-F6E0-4E50-AE0F-089804286D93}"/>
    <cellStyle name="Normal 9 3 3 7 2" xfId="4793" xr:uid="{C5DB9E13-6C71-472B-9CCD-A3FAFD23415E}"/>
    <cellStyle name="Normal 9 3 3 8" xfId="3186" xr:uid="{AD167287-187E-47C1-8439-A07B456D2AA7}"/>
    <cellStyle name="Normal 9 3 3 8 2" xfId="4794" xr:uid="{8AD876DA-637C-4E38-A746-DA4A87B7EBF8}"/>
    <cellStyle name="Normal 9 3 4" xfId="3187" xr:uid="{C048717A-1DD5-4AF5-A7E8-CB4EDFBD9A4F}"/>
    <cellStyle name="Normal 9 3 4 2" xfId="3188" xr:uid="{D18EAC37-8418-45CC-9CE9-1622CF6F2B63}"/>
    <cellStyle name="Normal 9 3 4 2 2" xfId="3189" xr:uid="{5F46DF27-2A70-4FC9-A885-FFE16154EF66}"/>
    <cellStyle name="Normal 9 3 4 2 2 2" xfId="3190" xr:uid="{AFD5F585-9231-4C27-8C42-2EE14DAE34A6}"/>
    <cellStyle name="Normal 9 3 4 2 2 2 2" xfId="4246" xr:uid="{C2C8C9DA-B4CC-4F02-8BE2-6EC4E3D88BF5}"/>
    <cellStyle name="Normal 9 3 4 2 2 2 2 2" xfId="4799" xr:uid="{96B0BDBE-D468-4181-8C9C-E04159896539}"/>
    <cellStyle name="Normal 9 3 4 2 2 2 3" xfId="4798" xr:uid="{B2491417-609C-42EE-BF47-C450E7A7E2DA}"/>
    <cellStyle name="Normal 9 3 4 2 2 3" xfId="3191" xr:uid="{200ABEE1-B9F3-45AD-854F-E2CB377AF5B2}"/>
    <cellStyle name="Normal 9 3 4 2 2 3 2" xfId="4800" xr:uid="{F4015707-4014-4F74-B5AF-82E1D159D0ED}"/>
    <cellStyle name="Normal 9 3 4 2 2 4" xfId="3192" xr:uid="{12B578AF-6D62-466E-8E06-1A53B837E301}"/>
    <cellStyle name="Normal 9 3 4 2 2 4 2" xfId="4801" xr:uid="{7B22A2C6-560B-432B-BACB-3A1DA68C4AC2}"/>
    <cellStyle name="Normal 9 3 4 2 2 5" xfId="4797" xr:uid="{F763DD4E-C64E-4919-9FC1-F39D7650BC21}"/>
    <cellStyle name="Normal 9 3 4 2 3" xfId="3193" xr:uid="{FB054E6F-A7DC-4E06-B8D8-2788A28C3831}"/>
    <cellStyle name="Normal 9 3 4 2 3 2" xfId="4247" xr:uid="{39278E3C-9893-40C8-94AF-EEE6411DFDB3}"/>
    <cellStyle name="Normal 9 3 4 2 3 2 2" xfId="4803" xr:uid="{03F9902F-B3C2-46EF-8125-73BF864B80CC}"/>
    <cellStyle name="Normal 9 3 4 2 3 3" xfId="4802" xr:uid="{B15965D3-F45B-4FA6-8605-60B1DCB73F93}"/>
    <cellStyle name="Normal 9 3 4 2 4" xfId="3194" xr:uid="{B2C1DD40-987F-4A3E-9213-42F9709DCDB9}"/>
    <cellStyle name="Normal 9 3 4 2 4 2" xfId="4804" xr:uid="{587F6B0E-1D62-4EAE-B5F0-BBD6D47C329D}"/>
    <cellStyle name="Normal 9 3 4 2 5" xfId="3195" xr:uid="{37287115-1CE3-4C19-8485-5BE28794B960}"/>
    <cellStyle name="Normal 9 3 4 2 5 2" xfId="4805" xr:uid="{D7E86A75-7299-455B-BB53-F24AB267FB40}"/>
    <cellStyle name="Normal 9 3 4 2 6" xfId="4796" xr:uid="{3D745E68-E52E-4395-AF79-1B7A3DFAA7B1}"/>
    <cellStyle name="Normal 9 3 4 3" xfId="3196" xr:uid="{AE713DDE-7F11-4FED-9ECF-AFC0571ACA86}"/>
    <cellStyle name="Normal 9 3 4 3 2" xfId="3197" xr:uid="{B9CA4DC2-6602-4754-88E4-11005D6E3589}"/>
    <cellStyle name="Normal 9 3 4 3 2 2" xfId="4248" xr:uid="{14F90059-8791-4680-B476-354169B0D9EB}"/>
    <cellStyle name="Normal 9 3 4 3 2 2 2" xfId="4808" xr:uid="{CA7B06ED-C9EA-424A-A426-E0F49AD2E6DD}"/>
    <cellStyle name="Normal 9 3 4 3 2 3" xfId="4807" xr:uid="{DF24148C-1ED3-4B11-84DA-CBE06D1E6E5F}"/>
    <cellStyle name="Normal 9 3 4 3 3" xfId="3198" xr:uid="{078EA1E7-8924-48EC-835A-2490D74113DD}"/>
    <cellStyle name="Normal 9 3 4 3 3 2" xfId="4809" xr:uid="{8823CD5C-0964-48F2-B459-ACB9CC31D47B}"/>
    <cellStyle name="Normal 9 3 4 3 4" xfId="3199" xr:uid="{FB817969-2148-4228-B505-9E7B909E1173}"/>
    <cellStyle name="Normal 9 3 4 3 4 2" xfId="4810" xr:uid="{175D2DA0-E8C0-44AC-A9AC-180FE5600C9C}"/>
    <cellStyle name="Normal 9 3 4 3 5" xfId="4806" xr:uid="{BE34717E-4C8F-472B-8A8C-1FA1D1F08CD8}"/>
    <cellStyle name="Normal 9 3 4 4" xfId="3200" xr:uid="{70B002D7-22E5-45A1-84AC-59DD91395554}"/>
    <cellStyle name="Normal 9 3 4 4 2" xfId="3201" xr:uid="{FC097A4A-C40A-489E-8CC5-6FBE3FCF5D41}"/>
    <cellStyle name="Normal 9 3 4 4 2 2" xfId="4812" xr:uid="{41815623-C5E4-4E02-B057-32DF564623F4}"/>
    <cellStyle name="Normal 9 3 4 4 3" xfId="3202" xr:uid="{3E5C3824-6F0A-4F12-A9DA-62722CC6212E}"/>
    <cellStyle name="Normal 9 3 4 4 3 2" xfId="4813" xr:uid="{71858C11-58C7-4B8F-B914-084C179164B5}"/>
    <cellStyle name="Normal 9 3 4 4 4" xfId="3203" xr:uid="{8C851E96-1EC1-48B3-B886-90FA5C898686}"/>
    <cellStyle name="Normal 9 3 4 4 4 2" xfId="4814" xr:uid="{5486BA37-C344-4BEB-AD1B-969D87CE6EAB}"/>
    <cellStyle name="Normal 9 3 4 4 5" xfId="4811" xr:uid="{BB4C0E7A-A565-4D85-AA91-CACDEC57DFB9}"/>
    <cellStyle name="Normal 9 3 4 5" xfId="3204" xr:uid="{D6D080E0-422F-497B-900B-C53D051CD7D5}"/>
    <cellStyle name="Normal 9 3 4 5 2" xfId="4815" xr:uid="{A950D5D9-5C2C-4A52-A6BA-F01CFCE21C63}"/>
    <cellStyle name="Normal 9 3 4 6" xfId="3205" xr:uid="{47A45610-4831-4FC5-8F28-B3F52D3A11A6}"/>
    <cellStyle name="Normal 9 3 4 6 2" xfId="4816" xr:uid="{49A51558-4100-46BC-848B-DC30766E4914}"/>
    <cellStyle name="Normal 9 3 4 7" xfId="3206" xr:uid="{C45BCC0F-A879-4A59-83B6-619A54C61D62}"/>
    <cellStyle name="Normal 9 3 4 7 2" xfId="4817" xr:uid="{29215B22-2BA8-4D44-9DD3-45D402981A0C}"/>
    <cellStyle name="Normal 9 3 4 8" xfId="4795" xr:uid="{BB48C4F8-07A5-4C29-90AD-0FE48198394C}"/>
    <cellStyle name="Normal 9 3 5" xfId="3207" xr:uid="{DE7D46B7-FD4D-4516-B3DE-BA19EEA44397}"/>
    <cellStyle name="Normal 9 3 5 2" xfId="3208" xr:uid="{5B10C117-EA3A-42F2-A68C-26F08CBDCE03}"/>
    <cellStyle name="Normal 9 3 5 2 2" xfId="3209" xr:uid="{BE6B22B2-48C9-4B37-9F00-28406D8C83EC}"/>
    <cellStyle name="Normal 9 3 5 2 2 2" xfId="4249" xr:uid="{D50D1C79-E94C-403C-A981-B6A308537184}"/>
    <cellStyle name="Normal 9 3 5 2 2 2 2" xfId="4250" xr:uid="{72739ECC-33F7-49C6-AAA8-5A2663EDD10C}"/>
    <cellStyle name="Normal 9 3 5 2 2 2 2 2" xfId="4822" xr:uid="{7D81E820-4F92-4B97-B515-50B87BE38674}"/>
    <cellStyle name="Normal 9 3 5 2 2 2 3" xfId="4821" xr:uid="{82C95E17-6F1C-4372-BE2D-D0F66FDE670D}"/>
    <cellStyle name="Normal 9 3 5 2 2 3" xfId="4251" xr:uid="{9BDA4E13-7B3C-4EC7-ACA8-56A91066F848}"/>
    <cellStyle name="Normal 9 3 5 2 2 3 2" xfId="4823" xr:uid="{F64100A2-C405-478B-9589-1B17E06BB926}"/>
    <cellStyle name="Normal 9 3 5 2 2 4" xfId="4820" xr:uid="{2B865F52-13E1-42F1-B5BA-3861B955C5CA}"/>
    <cellStyle name="Normal 9 3 5 2 3" xfId="3210" xr:uid="{38E6731B-115D-4CDD-99F8-61126AC15958}"/>
    <cellStyle name="Normal 9 3 5 2 3 2" xfId="4252" xr:uid="{325E62FE-4BB6-4237-A167-1129D7A27D21}"/>
    <cellStyle name="Normal 9 3 5 2 3 2 2" xfId="4825" xr:uid="{272ABE3F-3FA1-498C-BFDB-0905CE4F2FCF}"/>
    <cellStyle name="Normal 9 3 5 2 3 3" xfId="4824" xr:uid="{2B04434A-1787-4341-B8E9-EDC7373BD51E}"/>
    <cellStyle name="Normal 9 3 5 2 4" xfId="3211" xr:uid="{9EFC5BD1-5208-4406-88A1-449076B2DB11}"/>
    <cellStyle name="Normal 9 3 5 2 4 2" xfId="4826" xr:uid="{9ED0395C-87C1-4E10-A509-383713FD2AE0}"/>
    <cellStyle name="Normal 9 3 5 2 5" xfId="4819" xr:uid="{EAB6BB26-974B-4ABF-BA02-ED665BC76529}"/>
    <cellStyle name="Normal 9 3 5 3" xfId="3212" xr:uid="{4BA615F7-F32B-4172-8E6C-FA8E744DAB81}"/>
    <cellStyle name="Normal 9 3 5 3 2" xfId="3213" xr:uid="{F5096207-BDCD-4D97-9C8C-7411DCEB4E7C}"/>
    <cellStyle name="Normal 9 3 5 3 2 2" xfId="4253" xr:uid="{6F432560-D0D0-457F-8458-765F26360802}"/>
    <cellStyle name="Normal 9 3 5 3 2 2 2" xfId="4829" xr:uid="{98DABC1F-B8DB-4AD8-9576-ED50B482FAB0}"/>
    <cellStyle name="Normal 9 3 5 3 2 3" xfId="4828" xr:uid="{36DF7B2C-D4DC-4571-8AC6-875842ED023D}"/>
    <cellStyle name="Normal 9 3 5 3 3" xfId="3214" xr:uid="{31551754-90C9-40FB-8187-A9885073D7DF}"/>
    <cellStyle name="Normal 9 3 5 3 3 2" xfId="4830" xr:uid="{73833974-6618-4C3B-85DD-A4D817BEF046}"/>
    <cellStyle name="Normal 9 3 5 3 4" xfId="3215" xr:uid="{C5E6B977-76E5-4598-9B6E-65C6BCC75B2F}"/>
    <cellStyle name="Normal 9 3 5 3 4 2" xfId="4831" xr:uid="{B8B21C68-747C-4E22-B1B1-BE678726194B}"/>
    <cellStyle name="Normal 9 3 5 3 5" xfId="4827" xr:uid="{71858E05-8682-40FA-A9C1-C57DE4FA8115}"/>
    <cellStyle name="Normal 9 3 5 4" xfId="3216" xr:uid="{B7BD5AD5-5353-4237-B5A2-3373B362041C}"/>
    <cellStyle name="Normal 9 3 5 4 2" xfId="4254" xr:uid="{0557DFC6-4E80-40EA-B42B-6B52F91125C6}"/>
    <cellStyle name="Normal 9 3 5 4 2 2" xfId="4833" xr:uid="{662A7AE4-E14B-4FB6-BF40-E8A76DE373F2}"/>
    <cellStyle name="Normal 9 3 5 4 3" xfId="4832" xr:uid="{C2A27FB7-F1A5-4D0B-B7EA-F974B9D4580B}"/>
    <cellStyle name="Normal 9 3 5 5" xfId="3217" xr:uid="{4ED2BDAE-F6C8-4B88-8700-FF545A6C967E}"/>
    <cellStyle name="Normal 9 3 5 5 2" xfId="4834" xr:uid="{DE9AF7F2-7195-4EA6-A191-8EC768E0CF94}"/>
    <cellStyle name="Normal 9 3 5 6" xfId="3218" xr:uid="{B00C7E14-006F-4E19-A13C-18AADDD585CF}"/>
    <cellStyle name="Normal 9 3 5 6 2" xfId="4835" xr:uid="{6B7D510C-1B32-4005-BE97-3F0EAB82D39E}"/>
    <cellStyle name="Normal 9 3 5 7" xfId="4818" xr:uid="{D403D0AA-E353-4773-915F-D2D79037024A}"/>
    <cellStyle name="Normal 9 3 6" xfId="3219" xr:uid="{63F8ED7C-4E39-4A66-A584-341C8247B2F9}"/>
    <cellStyle name="Normal 9 3 6 2" xfId="3220" xr:uid="{6A0BB8D3-F6AD-44F5-8430-30267AF81756}"/>
    <cellStyle name="Normal 9 3 6 2 2" xfId="3221" xr:uid="{8831E163-3320-43E3-B138-FA7821323B4F}"/>
    <cellStyle name="Normal 9 3 6 2 2 2" xfId="4255" xr:uid="{744345BB-81A2-4938-AD19-50475CBBC353}"/>
    <cellStyle name="Normal 9 3 6 2 2 2 2" xfId="4839" xr:uid="{3B6765B8-4C7D-4EF2-87B3-4D6F53EB6EF0}"/>
    <cellStyle name="Normal 9 3 6 2 2 3" xfId="4838" xr:uid="{4DE77A5B-6528-4C5C-844C-229C0FDC08AD}"/>
    <cellStyle name="Normal 9 3 6 2 3" xfId="3222" xr:uid="{2D24EE42-835F-4B08-A3CA-0F9F67997159}"/>
    <cellStyle name="Normal 9 3 6 2 3 2" xfId="4840" xr:uid="{940171E0-C064-4973-9F3F-D12FB18A875A}"/>
    <cellStyle name="Normal 9 3 6 2 4" xfId="3223" xr:uid="{98CA5839-AACE-470A-BA70-E4E9F052EC74}"/>
    <cellStyle name="Normal 9 3 6 2 4 2" xfId="4841" xr:uid="{D7D401A3-AA58-4A42-8572-A0AD17074083}"/>
    <cellStyle name="Normal 9 3 6 2 5" xfId="4837" xr:uid="{52C98136-E482-486F-A5B0-0497E4B1DEAA}"/>
    <cellStyle name="Normal 9 3 6 3" xfId="3224" xr:uid="{4FF339A5-A1B2-4A2F-878F-4EBF200FC862}"/>
    <cellStyle name="Normal 9 3 6 3 2" xfId="4256" xr:uid="{9C66FD28-9550-4CE8-A34F-7862F165C4D1}"/>
    <cellStyle name="Normal 9 3 6 3 2 2" xfId="4843" xr:uid="{91DF4591-0E98-4016-9A38-6798B49E493A}"/>
    <cellStyle name="Normal 9 3 6 3 3" xfId="4842" xr:uid="{6C63EA3C-729B-46A0-97C7-11D77027C2C8}"/>
    <cellStyle name="Normal 9 3 6 4" xfId="3225" xr:uid="{9747D2BC-676C-4C0F-87F9-C324CA0E4EFB}"/>
    <cellStyle name="Normal 9 3 6 4 2" xfId="4844" xr:uid="{B8DA739D-0752-4003-BC0F-D1CDA9BA20F0}"/>
    <cellStyle name="Normal 9 3 6 5" xfId="3226" xr:uid="{6E88A093-29CE-4520-86DB-206A10CF6317}"/>
    <cellStyle name="Normal 9 3 6 5 2" xfId="4845" xr:uid="{9CDCB4A7-B797-4705-93B0-5A793C41B07D}"/>
    <cellStyle name="Normal 9 3 6 6" xfId="4836" xr:uid="{84936E10-E7BB-4553-9A8E-5C89A31F2553}"/>
    <cellStyle name="Normal 9 3 7" xfId="3227" xr:uid="{BCBB6990-E572-4F0F-A984-D87CA5537331}"/>
    <cellStyle name="Normal 9 3 7 2" xfId="3228" xr:uid="{2DD72799-75E7-4FCE-9695-4FDFA8FC7017}"/>
    <cellStyle name="Normal 9 3 7 2 2" xfId="4257" xr:uid="{998E74DF-EA44-4818-AD8B-11C3A7B8F4AB}"/>
    <cellStyle name="Normal 9 3 7 2 2 2" xfId="4848" xr:uid="{6A7CF576-37D6-43FA-A178-10D6A988F11A}"/>
    <cellStyle name="Normal 9 3 7 2 3" xfId="4847" xr:uid="{7B934A70-0DDC-446A-9A3A-33C25788941C}"/>
    <cellStyle name="Normal 9 3 7 3" xfId="3229" xr:uid="{AE687F24-77F0-4356-BD5A-FA193B2A6E21}"/>
    <cellStyle name="Normal 9 3 7 3 2" xfId="4849" xr:uid="{F8FACA79-7A5E-4805-911C-274E3EDF05F9}"/>
    <cellStyle name="Normal 9 3 7 4" xfId="3230" xr:uid="{7A4777D4-CE37-4FF7-8307-F3FB4F0308B4}"/>
    <cellStyle name="Normal 9 3 7 4 2" xfId="4850" xr:uid="{B871B5A9-165A-404E-BE82-01A0E29BF9A7}"/>
    <cellStyle name="Normal 9 3 7 5" xfId="4846" xr:uid="{9164DACD-0EE0-401B-90B5-4AE9418A1B88}"/>
    <cellStyle name="Normal 9 3 8" xfId="3231" xr:uid="{51FBE4ED-E3A5-4B3E-AD3A-0B3792FF153F}"/>
    <cellStyle name="Normal 9 3 8 2" xfId="3232" xr:uid="{59AF9872-403C-4915-A937-0EEBBAA8E75B}"/>
    <cellStyle name="Normal 9 3 8 2 2" xfId="4852" xr:uid="{674FE307-BFCC-4216-A8F1-6CBCD5170AD6}"/>
    <cellStyle name="Normal 9 3 8 3" xfId="3233" xr:uid="{2ABD3135-4890-41BE-BC1F-35850DBE410E}"/>
    <cellStyle name="Normal 9 3 8 3 2" xfId="4853" xr:uid="{82F5FB32-7CA7-4A13-AB62-E788DF24E8AA}"/>
    <cellStyle name="Normal 9 3 8 4" xfId="3234" xr:uid="{ECDA0E21-7C80-4F62-994E-7CD96F1CF634}"/>
    <cellStyle name="Normal 9 3 8 4 2" xfId="4854" xr:uid="{9152952C-3B1F-4E57-87D2-C31E5081550A}"/>
    <cellStyle name="Normal 9 3 8 5" xfId="4851" xr:uid="{01A5C01A-47B0-4CAF-B98C-A1C2BFEDF39B}"/>
    <cellStyle name="Normal 9 3 9" xfId="3235" xr:uid="{C6BEACEB-2048-4AD6-92AD-0B91B6A54F8F}"/>
    <cellStyle name="Normal 9 3 9 2" xfId="4855" xr:uid="{CD5BCC0D-86A5-43E7-B64C-129AAA6480A2}"/>
    <cellStyle name="Normal 9 4" xfId="3236" xr:uid="{7C8CF54D-F597-478C-B1B2-53248FAF796C}"/>
    <cellStyle name="Normal 9 4 10" xfId="3237" xr:uid="{3D8610FB-C104-4C98-9E9B-289743EBB1A0}"/>
    <cellStyle name="Normal 9 4 10 2" xfId="4857" xr:uid="{D5F1AFD9-A1DA-4837-8A27-2F62F3342B05}"/>
    <cellStyle name="Normal 9 4 11" xfId="3238" xr:uid="{72604576-CB98-410C-BE89-1625976D367B}"/>
    <cellStyle name="Normal 9 4 11 2" xfId="4858" xr:uid="{C69880C8-4033-46AA-BD59-F31E58279DAA}"/>
    <cellStyle name="Normal 9 4 12" xfId="4856" xr:uid="{8BC2586C-6715-43FF-B9F1-A4856DEC07F1}"/>
    <cellStyle name="Normal 9 4 2" xfId="3239" xr:uid="{886DE119-4347-4535-A0F1-757146909C6F}"/>
    <cellStyle name="Normal 9 4 2 10" xfId="4859" xr:uid="{5E8DEAEF-9CA1-4951-98A7-AB8BEE4FD061}"/>
    <cellStyle name="Normal 9 4 2 2" xfId="3240" xr:uid="{13042819-1698-4A32-8789-88862F85540B}"/>
    <cellStyle name="Normal 9 4 2 2 2" xfId="3241" xr:uid="{7EFA70C6-5B5C-4522-AA8D-E0903F1D1FD9}"/>
    <cellStyle name="Normal 9 4 2 2 2 2" xfId="3242" xr:uid="{6B8104E7-71D1-4B7C-B692-A2AEF57EC5D4}"/>
    <cellStyle name="Normal 9 4 2 2 2 2 2" xfId="3243" xr:uid="{C0199C34-A355-432A-9BA1-DE942A417768}"/>
    <cellStyle name="Normal 9 4 2 2 2 2 2 2" xfId="4258" xr:uid="{ACDDCAAB-4321-4D04-8C1B-1C804A5F4439}"/>
    <cellStyle name="Normal 9 4 2 2 2 2 2 2 2" xfId="4864" xr:uid="{08480EEC-5009-4988-B365-B2EC2FE38D9C}"/>
    <cellStyle name="Normal 9 4 2 2 2 2 2 3" xfId="4863" xr:uid="{84670C7F-445B-4636-9017-E94DC99B609F}"/>
    <cellStyle name="Normal 9 4 2 2 2 2 3" xfId="3244" xr:uid="{848534DE-3344-4597-8E19-6EF151AF598C}"/>
    <cellStyle name="Normal 9 4 2 2 2 2 3 2" xfId="4865" xr:uid="{48109386-6233-4DAF-B3BB-15CA7ABE10AF}"/>
    <cellStyle name="Normal 9 4 2 2 2 2 4" xfId="3245" xr:uid="{9CC16A9C-1CD6-4F46-B1C3-4D050421B7DD}"/>
    <cellStyle name="Normal 9 4 2 2 2 2 4 2" xfId="4866" xr:uid="{24A74A81-15F1-4B49-ABDD-DAAE80320413}"/>
    <cellStyle name="Normal 9 4 2 2 2 2 5" xfId="4862" xr:uid="{21E9DDDE-C3A0-46AA-B1B5-600A98C9392F}"/>
    <cellStyle name="Normal 9 4 2 2 2 3" xfId="3246" xr:uid="{0121851D-9A1B-440D-9D64-1BE29BA154C2}"/>
    <cellStyle name="Normal 9 4 2 2 2 3 2" xfId="3247" xr:uid="{A5B28A9A-136C-469E-B5CA-2639DBB5C9EC}"/>
    <cellStyle name="Normal 9 4 2 2 2 3 2 2" xfId="4868" xr:uid="{2D5766E1-4DBA-4AB8-B573-2882D28F161B}"/>
    <cellStyle name="Normal 9 4 2 2 2 3 3" xfId="3248" xr:uid="{974EDE95-D92E-463F-8CF8-1A80134285AE}"/>
    <cellStyle name="Normal 9 4 2 2 2 3 3 2" xfId="4869" xr:uid="{D29CA8A8-1665-45E6-8FFD-CE32202C3DA8}"/>
    <cellStyle name="Normal 9 4 2 2 2 3 4" xfId="3249" xr:uid="{B83D9F29-2F15-4872-83B9-7D3FC4AD2E6F}"/>
    <cellStyle name="Normal 9 4 2 2 2 3 4 2" xfId="4870" xr:uid="{B096BE41-88DB-4E72-BDB6-A9FA05933CA8}"/>
    <cellStyle name="Normal 9 4 2 2 2 3 5" xfId="4867" xr:uid="{E4FEC3E8-21BF-44CF-9714-092A4696B371}"/>
    <cellStyle name="Normal 9 4 2 2 2 4" xfId="3250" xr:uid="{29B70603-19D7-49A4-8A0B-9C082C707244}"/>
    <cellStyle name="Normal 9 4 2 2 2 4 2" xfId="4871" xr:uid="{2FFCFC8F-69B9-4A7D-A4EB-02CB84A81DDD}"/>
    <cellStyle name="Normal 9 4 2 2 2 5" xfId="3251" xr:uid="{21FA5CDB-C5DA-4FA8-9704-C654B269D602}"/>
    <cellStyle name="Normal 9 4 2 2 2 5 2" xfId="4872" xr:uid="{C5C8D95F-3281-426C-9D26-51F29515C68F}"/>
    <cellStyle name="Normal 9 4 2 2 2 6" xfId="3252" xr:uid="{561C96F0-55A5-4FB2-BD33-7C40D9800F6C}"/>
    <cellStyle name="Normal 9 4 2 2 2 6 2" xfId="4873" xr:uid="{21F59473-1535-4E5F-BBC5-98DA976A6EE8}"/>
    <cellStyle name="Normal 9 4 2 2 2 7" xfId="4861" xr:uid="{4324EA20-3CA9-47A7-A16C-BD111D5864B8}"/>
    <cellStyle name="Normal 9 4 2 2 3" xfId="3253" xr:uid="{FA6305D1-7A29-4577-A584-65252142FE28}"/>
    <cellStyle name="Normal 9 4 2 2 3 2" xfId="3254" xr:uid="{6934894B-7ACA-44BD-8D52-ED30BF5F9709}"/>
    <cellStyle name="Normal 9 4 2 2 3 2 2" xfId="3255" xr:uid="{F79AC787-7F35-4C08-AB02-A59A6A2007F3}"/>
    <cellStyle name="Normal 9 4 2 2 3 2 2 2" xfId="4876" xr:uid="{1EBE382D-3D6B-404C-AC4A-DE4956CE2212}"/>
    <cellStyle name="Normal 9 4 2 2 3 2 3" xfId="3256" xr:uid="{CD254F88-3E7C-4E55-A5D0-174FB06F70D0}"/>
    <cellStyle name="Normal 9 4 2 2 3 2 3 2" xfId="4877" xr:uid="{E5165DC1-9B10-4A23-B7EB-6D2F34886C38}"/>
    <cellStyle name="Normal 9 4 2 2 3 2 4" xfId="3257" xr:uid="{714A3020-AB12-469E-B01A-A881C9DE624E}"/>
    <cellStyle name="Normal 9 4 2 2 3 2 4 2" xfId="4878" xr:uid="{4282460D-C1A3-4A8F-B2E7-7E7C254A188E}"/>
    <cellStyle name="Normal 9 4 2 2 3 2 5" xfId="4875" xr:uid="{59AFA22F-572C-4502-B4A6-0F133C09436D}"/>
    <cellStyle name="Normal 9 4 2 2 3 3" xfId="3258" xr:uid="{9CEEA581-C04B-4AD9-A4EC-0DE53440F4FB}"/>
    <cellStyle name="Normal 9 4 2 2 3 3 2" xfId="4879" xr:uid="{A2E2EBDE-FC1D-48D8-B700-7BCE39325CDB}"/>
    <cellStyle name="Normal 9 4 2 2 3 4" xfId="3259" xr:uid="{658FFC69-0D67-461C-ABAF-AC2691CF0AAB}"/>
    <cellStyle name="Normal 9 4 2 2 3 4 2" xfId="4880" xr:uid="{FCBE3AB4-1412-476A-B94B-4285D556B272}"/>
    <cellStyle name="Normal 9 4 2 2 3 5" xfId="3260" xr:uid="{9220C5F3-12E3-446E-97ED-EB66BE38FEE3}"/>
    <cellStyle name="Normal 9 4 2 2 3 5 2" xfId="4881" xr:uid="{A4E6FECD-F99B-4124-990D-7DD7C8D01AC8}"/>
    <cellStyle name="Normal 9 4 2 2 3 6" xfId="4874" xr:uid="{0AD61473-77AA-4E53-81B8-D5AA0DEF24AA}"/>
    <cellStyle name="Normal 9 4 2 2 4" xfId="3261" xr:uid="{6275EA2F-F06A-408D-9B60-63C71248F410}"/>
    <cellStyle name="Normal 9 4 2 2 4 2" xfId="3262" xr:uid="{E6F7D904-67EC-45B0-A6B3-4E90C5AADA0B}"/>
    <cellStyle name="Normal 9 4 2 2 4 2 2" xfId="4883" xr:uid="{4F486392-1951-4D0F-B3C9-615EA6D9EBDC}"/>
    <cellStyle name="Normal 9 4 2 2 4 3" xfId="3263" xr:uid="{91545F78-095E-4B51-9012-EA635BFDC51F}"/>
    <cellStyle name="Normal 9 4 2 2 4 3 2" xfId="4884" xr:uid="{851888A0-EC58-4FAE-99AE-2324FBD6E888}"/>
    <cellStyle name="Normal 9 4 2 2 4 4" xfId="3264" xr:uid="{59F2DF90-A242-4241-8DC2-778835A65965}"/>
    <cellStyle name="Normal 9 4 2 2 4 4 2" xfId="4885" xr:uid="{7CF8D95B-DF7D-4124-8F0C-C72E762F2415}"/>
    <cellStyle name="Normal 9 4 2 2 4 5" xfId="4882" xr:uid="{27000978-CCB2-4D20-B311-C6E0F5BE0BDB}"/>
    <cellStyle name="Normal 9 4 2 2 5" xfId="3265" xr:uid="{C1C0516D-76F6-4AB4-9FB7-9838C25851B2}"/>
    <cellStyle name="Normal 9 4 2 2 5 2" xfId="3266" xr:uid="{13E4A3CF-91C8-4644-BF1F-0743ADA68132}"/>
    <cellStyle name="Normal 9 4 2 2 5 2 2" xfId="4887" xr:uid="{6083CD07-7F91-4989-9FA4-F9EA3E016128}"/>
    <cellStyle name="Normal 9 4 2 2 5 3" xfId="3267" xr:uid="{25993378-D5A2-40D1-BAA2-F4122F6C0F01}"/>
    <cellStyle name="Normal 9 4 2 2 5 3 2" xfId="4888" xr:uid="{A7CC697E-BB13-4BB7-A408-74FD438EE199}"/>
    <cellStyle name="Normal 9 4 2 2 5 4" xfId="3268" xr:uid="{949C84DE-72EA-4088-A612-16209D7CCA1C}"/>
    <cellStyle name="Normal 9 4 2 2 5 4 2" xfId="4889" xr:uid="{0AE6B286-131D-48DC-BBA9-A9542DCCDA78}"/>
    <cellStyle name="Normal 9 4 2 2 5 5" xfId="4886" xr:uid="{D0817218-8B52-437B-A4C5-1F73C1C72DBE}"/>
    <cellStyle name="Normal 9 4 2 2 6" xfId="3269" xr:uid="{D7E6DB97-C577-4497-AD09-FF3C671335F0}"/>
    <cellStyle name="Normal 9 4 2 2 6 2" xfId="4890" xr:uid="{6A65959A-F7B9-4414-A559-0909CFD5C8FF}"/>
    <cellStyle name="Normal 9 4 2 2 7" xfId="3270" xr:uid="{9D9D9EFC-3F88-42AD-9520-B0534EBE180C}"/>
    <cellStyle name="Normal 9 4 2 2 7 2" xfId="4891" xr:uid="{F5AA4492-0145-4AB9-9836-0ECF5ABE5E83}"/>
    <cellStyle name="Normal 9 4 2 2 8" xfId="3271" xr:uid="{7521EF2B-EA0F-42F4-9224-2152DECDAEF4}"/>
    <cellStyle name="Normal 9 4 2 2 8 2" xfId="4892" xr:uid="{2E87DBAE-681C-450B-AD58-F79B12E63C45}"/>
    <cellStyle name="Normal 9 4 2 2 9" xfId="4860" xr:uid="{AA929C02-D366-480F-878D-5A71795B9B6E}"/>
    <cellStyle name="Normal 9 4 2 3" xfId="3272" xr:uid="{8FF5E92B-7E97-4A3A-9958-446ED959862A}"/>
    <cellStyle name="Normal 9 4 2 3 2" xfId="3273" xr:uid="{DDFC7741-4ABC-47B8-8E42-FDD64BAA1931}"/>
    <cellStyle name="Normal 9 4 2 3 2 2" xfId="3274" xr:uid="{5EDEA92B-9AE8-45C7-B627-61937300D757}"/>
    <cellStyle name="Normal 9 4 2 3 2 2 2" xfId="4259" xr:uid="{0A34DA55-F57B-40AB-8A81-091206254729}"/>
    <cellStyle name="Normal 9 4 2 3 2 2 2 2" xfId="4260" xr:uid="{9496ED8E-349A-4EFE-A9EB-0E08A9F9D9D1}"/>
    <cellStyle name="Normal 9 4 2 3 2 2 2 2 2" xfId="4897" xr:uid="{9199981D-BA78-46F3-A469-DA220F6F1E3A}"/>
    <cellStyle name="Normal 9 4 2 3 2 2 2 3" xfId="4896" xr:uid="{36A1ACE9-1F99-4B94-8F34-6E39594838B3}"/>
    <cellStyle name="Normal 9 4 2 3 2 2 3" xfId="4261" xr:uid="{4DEC9B16-373F-4D83-A89A-F6E0E563D13E}"/>
    <cellStyle name="Normal 9 4 2 3 2 2 3 2" xfId="4898" xr:uid="{937ADB3C-C4BB-42D0-B9D9-D786EC884B27}"/>
    <cellStyle name="Normal 9 4 2 3 2 2 4" xfId="4895" xr:uid="{38C117F7-839E-4944-BE48-BC02FE28FC4B}"/>
    <cellStyle name="Normal 9 4 2 3 2 3" xfId="3275" xr:uid="{89D00EAD-3EC2-484C-86B4-72F2220C5FE8}"/>
    <cellStyle name="Normal 9 4 2 3 2 3 2" xfId="4262" xr:uid="{BFA9ED55-7A69-4632-A44F-BEA8D305E3A9}"/>
    <cellStyle name="Normal 9 4 2 3 2 3 2 2" xfId="4900" xr:uid="{77EF4252-ABE4-4E64-83C0-51E154507DF4}"/>
    <cellStyle name="Normal 9 4 2 3 2 3 3" xfId="4899" xr:uid="{8CB511D9-79B3-4A1E-8A71-488642765215}"/>
    <cellStyle name="Normal 9 4 2 3 2 4" xfId="3276" xr:uid="{6A237ACD-CEC5-4A9F-A2D8-7DFDC28D0E82}"/>
    <cellStyle name="Normal 9 4 2 3 2 4 2" xfId="4901" xr:uid="{7B3C9F59-BA25-4BAC-914D-E81C53965E1C}"/>
    <cellStyle name="Normal 9 4 2 3 2 5" xfId="4894" xr:uid="{A9AA78B6-520E-433D-816F-0F20326783F5}"/>
    <cellStyle name="Normal 9 4 2 3 3" xfId="3277" xr:uid="{3ECACACC-18E9-46BF-A671-5B3218403474}"/>
    <cellStyle name="Normal 9 4 2 3 3 2" xfId="3278" xr:uid="{A21A4D63-C3D2-4747-9240-A0953962F792}"/>
    <cellStyle name="Normal 9 4 2 3 3 2 2" xfId="4263" xr:uid="{3F21AEA8-BA32-402F-B4FF-ECDFDA7BE7E6}"/>
    <cellStyle name="Normal 9 4 2 3 3 2 2 2" xfId="4904" xr:uid="{CDEBD915-3F3D-453B-811D-A4110CD54A01}"/>
    <cellStyle name="Normal 9 4 2 3 3 2 3" xfId="4903" xr:uid="{F6BBC820-0294-4CED-AE4F-A45634F66EB3}"/>
    <cellStyle name="Normal 9 4 2 3 3 3" xfId="3279" xr:uid="{E3B46F4A-BE26-4848-B4D0-0CF1AC8CEBFE}"/>
    <cellStyle name="Normal 9 4 2 3 3 3 2" xfId="4905" xr:uid="{FA928199-553F-480A-B39E-CB2DF6102B7F}"/>
    <cellStyle name="Normal 9 4 2 3 3 4" xfId="3280" xr:uid="{77002CEE-EDDD-4DF2-BB40-CAD6C457AF27}"/>
    <cellStyle name="Normal 9 4 2 3 3 4 2" xfId="4906" xr:uid="{856EDAD1-57FC-49AD-A07A-698C710E64DF}"/>
    <cellStyle name="Normal 9 4 2 3 3 5" xfId="4902" xr:uid="{E59077B3-636A-40E9-A96A-3639847C6E94}"/>
    <cellStyle name="Normal 9 4 2 3 4" xfId="3281" xr:uid="{277F5E98-D2C9-4028-A400-65E8F65CFA5E}"/>
    <cellStyle name="Normal 9 4 2 3 4 2" xfId="4264" xr:uid="{3B926079-66D5-4155-801A-66CA0C8DECFB}"/>
    <cellStyle name="Normal 9 4 2 3 4 2 2" xfId="4908" xr:uid="{55070A59-2B2C-44CB-8E10-8D72D562D5A2}"/>
    <cellStyle name="Normal 9 4 2 3 4 3" xfId="4907" xr:uid="{3B748F64-BA14-4EA6-8FA4-3D44A7E7007F}"/>
    <cellStyle name="Normal 9 4 2 3 5" xfId="3282" xr:uid="{677EF90E-4709-4E35-A450-DD4098B29E28}"/>
    <cellStyle name="Normal 9 4 2 3 5 2" xfId="4909" xr:uid="{D9042BBF-9D7E-4AD4-B445-C2A43874DEC6}"/>
    <cellStyle name="Normal 9 4 2 3 6" xfId="3283" xr:uid="{AB2E8AA3-BD6F-4517-B4CB-E3E99153AD03}"/>
    <cellStyle name="Normal 9 4 2 3 6 2" xfId="4910" xr:uid="{495F6DB1-1465-4C89-8977-3F298DF2ED9B}"/>
    <cellStyle name="Normal 9 4 2 3 7" xfId="4893" xr:uid="{FDAA1E15-FBFB-4628-91CE-0646597B3221}"/>
    <cellStyle name="Normal 9 4 2 4" xfId="3284" xr:uid="{3E2AE8F4-97A8-4194-95CE-9C679FB332A9}"/>
    <cellStyle name="Normal 9 4 2 4 2" xfId="3285" xr:uid="{7B6D4F08-5A34-4FA6-B9CE-66671925D964}"/>
    <cellStyle name="Normal 9 4 2 4 2 2" xfId="3286" xr:uid="{54C8704F-430E-401D-BA0C-F0B302690BA2}"/>
    <cellStyle name="Normal 9 4 2 4 2 2 2" xfId="4265" xr:uid="{83259D0D-3EDF-4571-A05C-2A7372E2F944}"/>
    <cellStyle name="Normal 9 4 2 4 2 2 2 2" xfId="4914" xr:uid="{4C5F9DAB-D13C-407A-8A36-CF1106A6E14F}"/>
    <cellStyle name="Normal 9 4 2 4 2 2 3" xfId="4913" xr:uid="{C236F7B7-4C9F-4CDB-B8F0-FD6417234051}"/>
    <cellStyle name="Normal 9 4 2 4 2 3" xfId="3287" xr:uid="{BD526A21-5E51-4AC0-8D1A-6FFAA9E55D0A}"/>
    <cellStyle name="Normal 9 4 2 4 2 3 2" xfId="4915" xr:uid="{9E485530-AD44-4456-B8CD-1EE8BE624E4F}"/>
    <cellStyle name="Normal 9 4 2 4 2 4" xfId="3288" xr:uid="{9EB96832-8871-40FE-B9F3-AC5FF81A720D}"/>
    <cellStyle name="Normal 9 4 2 4 2 4 2" xfId="4916" xr:uid="{D4A7A8B1-8A07-45CF-B036-537B382FD819}"/>
    <cellStyle name="Normal 9 4 2 4 2 5" xfId="4912" xr:uid="{46C33B97-EAA0-4116-8E6A-6DF2E3D9B156}"/>
    <cellStyle name="Normal 9 4 2 4 3" xfId="3289" xr:uid="{B4E8394F-411E-441C-8D60-3171B736AA8C}"/>
    <cellStyle name="Normal 9 4 2 4 3 2" xfId="4266" xr:uid="{05B0A1AB-B89D-4EB3-A898-6FE2D5C17B54}"/>
    <cellStyle name="Normal 9 4 2 4 3 2 2" xfId="4918" xr:uid="{7C461F2B-0179-4DAB-9092-6DF1E6524C21}"/>
    <cellStyle name="Normal 9 4 2 4 3 3" xfId="4917" xr:uid="{33BA7312-BB37-4E18-81B2-8D2016CCD1CC}"/>
    <cellStyle name="Normal 9 4 2 4 4" xfId="3290" xr:uid="{58C5C327-D222-4300-B879-1F0441BEE136}"/>
    <cellStyle name="Normal 9 4 2 4 4 2" xfId="4919" xr:uid="{4D918A4D-DB17-45D1-AD73-4CFC8F11F6CD}"/>
    <cellStyle name="Normal 9 4 2 4 5" xfId="3291" xr:uid="{739EF851-0E91-4B45-8FA2-45EE8E2AE879}"/>
    <cellStyle name="Normal 9 4 2 4 5 2" xfId="4920" xr:uid="{AC9687AE-BFA7-4FE2-96DE-8911123D2D1F}"/>
    <cellStyle name="Normal 9 4 2 4 6" xfId="4911" xr:uid="{EEE120AE-499C-4F63-A9B1-CAE5BAF9C89A}"/>
    <cellStyle name="Normal 9 4 2 5" xfId="3292" xr:uid="{EF066F5F-AE53-4CC9-94CF-297FD42AB66C}"/>
    <cellStyle name="Normal 9 4 2 5 2" xfId="3293" xr:uid="{FF42371D-575B-423C-9046-DD626E263C3A}"/>
    <cellStyle name="Normal 9 4 2 5 2 2" xfId="4267" xr:uid="{1A85A48F-1D98-46D8-9E75-B0A2ED09E9F1}"/>
    <cellStyle name="Normal 9 4 2 5 2 2 2" xfId="4923" xr:uid="{4931699D-9DD5-4F33-8056-4F705D08CD4D}"/>
    <cellStyle name="Normal 9 4 2 5 2 3" xfId="4922" xr:uid="{B644D13D-DA71-4197-A7F9-FE6C24F06DBD}"/>
    <cellStyle name="Normal 9 4 2 5 3" xfId="3294" xr:uid="{0C2DDC4B-731A-48AE-BA89-B3323943281E}"/>
    <cellStyle name="Normal 9 4 2 5 3 2" xfId="4924" xr:uid="{13864B70-E920-425E-A5E3-AE69A686C682}"/>
    <cellStyle name="Normal 9 4 2 5 4" xfId="3295" xr:uid="{126677D6-60C7-48E5-8784-B220A10F8B2C}"/>
    <cellStyle name="Normal 9 4 2 5 4 2" xfId="4925" xr:uid="{8D39C516-28A5-4158-89FF-2F52E8A57C66}"/>
    <cellStyle name="Normal 9 4 2 5 5" xfId="4921" xr:uid="{4456C6E0-D92E-4D82-9C46-5EF650EFCB06}"/>
    <cellStyle name="Normal 9 4 2 6" xfId="3296" xr:uid="{B441B6C7-CA80-4271-91C8-D8303B3BD372}"/>
    <cellStyle name="Normal 9 4 2 6 2" xfId="3297" xr:uid="{81CA1284-24A1-4938-A4EC-74AE59901673}"/>
    <cellStyle name="Normal 9 4 2 6 2 2" xfId="4927" xr:uid="{2FEB463F-2E02-41B1-BE56-C49605A1BD21}"/>
    <cellStyle name="Normal 9 4 2 6 3" xfId="3298" xr:uid="{D63C698D-1AA5-4E8D-A401-1B527E6F7BAA}"/>
    <cellStyle name="Normal 9 4 2 6 3 2" xfId="4928" xr:uid="{0176A5E3-5517-49AC-8E53-802E47FD2784}"/>
    <cellStyle name="Normal 9 4 2 6 4" xfId="3299" xr:uid="{9369FD43-F450-428D-A8D0-CBD7ED738C2E}"/>
    <cellStyle name="Normal 9 4 2 6 4 2" xfId="4929" xr:uid="{781057CD-C519-4AD6-B8CD-3F2ACE8A8F4E}"/>
    <cellStyle name="Normal 9 4 2 6 5" xfId="4926" xr:uid="{A6B1189B-4776-45C4-981D-166F2FFF571B}"/>
    <cellStyle name="Normal 9 4 2 7" xfId="3300" xr:uid="{C7CA9BAE-3850-447F-8F29-A143015E5572}"/>
    <cellStyle name="Normal 9 4 2 7 2" xfId="4930" xr:uid="{3549E3A8-2B50-4FC0-AC60-2EF4910430DB}"/>
    <cellStyle name="Normal 9 4 2 8" xfId="3301" xr:uid="{46192BDD-CF3E-418A-B286-ABAC090B17F3}"/>
    <cellStyle name="Normal 9 4 2 8 2" xfId="4931" xr:uid="{08E67B9E-1F59-4903-994E-7738F653326B}"/>
    <cellStyle name="Normal 9 4 2 9" xfId="3302" xr:uid="{6A15D1AE-1DB1-4690-8507-8BD0372DE2EB}"/>
    <cellStyle name="Normal 9 4 2 9 2" xfId="4932" xr:uid="{B18A19BC-F0B8-4BB0-AF14-848A9962F802}"/>
    <cellStyle name="Normal 9 4 3" xfId="3303" xr:uid="{AE36E4C0-3F6F-44A6-BCB5-F756B2C6E6FB}"/>
    <cellStyle name="Normal 9 4 3 2" xfId="3304" xr:uid="{FC038B34-13C4-49E0-BC6B-F6CC95316D5E}"/>
    <cellStyle name="Normal 9 4 3 2 2" xfId="3305" xr:uid="{47BFE2E4-0521-487F-B58D-07FA912D2E5D}"/>
    <cellStyle name="Normal 9 4 3 2 2 2" xfId="3306" xr:uid="{6905372A-B20A-49F4-B29F-BE5E6DD3565C}"/>
    <cellStyle name="Normal 9 4 3 2 2 2 2" xfId="4268" xr:uid="{33C219DF-67AD-470B-AE83-B74569D88581}"/>
    <cellStyle name="Normal 9 4 3 2 2 2 2 2" xfId="4671" xr:uid="{565F6C80-16E7-4140-8E4A-3A76CEDA5F6C}"/>
    <cellStyle name="Normal 9 4 3 2 2 2 2 2 2" xfId="5308" xr:uid="{CD093041-AF6F-41DF-ADD2-3D6F1CB0E58B}"/>
    <cellStyle name="Normal 9 4 3 2 2 2 2 2 3" xfId="4937" xr:uid="{B37B8C61-43A6-4ED7-A7B7-4F41B0D3B3E7}"/>
    <cellStyle name="Normal 9 4 3 2 2 2 3" xfId="4672" xr:uid="{5E91EE59-4CCE-41F6-A382-62DEF31DD933}"/>
    <cellStyle name="Normal 9 4 3 2 2 2 3 2" xfId="5309" xr:uid="{9D83A1D9-6D7C-4DDA-9342-7A8DDE223CF1}"/>
    <cellStyle name="Normal 9 4 3 2 2 2 3 3" xfId="4936" xr:uid="{3EEC5100-76FA-42AC-8351-8A7B527D50CC}"/>
    <cellStyle name="Normal 9 4 3 2 2 3" xfId="3307" xr:uid="{F00176B5-8C33-40D3-865C-AB439D51E2B5}"/>
    <cellStyle name="Normal 9 4 3 2 2 3 2" xfId="4673" xr:uid="{874C9976-0A29-441D-8219-4C94991204C1}"/>
    <cellStyle name="Normal 9 4 3 2 2 3 2 2" xfId="5310" xr:uid="{2C1C981A-73DE-4500-AD82-2DDC0C25D54C}"/>
    <cellStyle name="Normal 9 4 3 2 2 3 2 3" xfId="4938" xr:uid="{7B3E983C-5B64-43F3-ABFB-9524063F6E6D}"/>
    <cellStyle name="Normal 9 4 3 2 2 4" xfId="3308" xr:uid="{86DF245E-8F74-4781-A568-FB31FBDB28D2}"/>
    <cellStyle name="Normal 9 4 3 2 2 4 2" xfId="4939" xr:uid="{36CB1E06-CFBD-409B-9B18-0DA9752367E4}"/>
    <cellStyle name="Normal 9 4 3 2 2 5" xfId="4935" xr:uid="{6F458202-A9A7-4DD7-AAA0-C68707AF69B8}"/>
    <cellStyle name="Normal 9 4 3 2 3" xfId="3309" xr:uid="{CB9F3CD3-3D4E-4F4E-8B44-DEE02F3DF3A3}"/>
    <cellStyle name="Normal 9 4 3 2 3 2" xfId="3310" xr:uid="{D8FED192-5CC1-4A50-83CC-14FDFE596392}"/>
    <cellStyle name="Normal 9 4 3 2 3 2 2" xfId="4674" xr:uid="{9F1F1719-F166-4D62-83B8-FA4D01E29307}"/>
    <cellStyle name="Normal 9 4 3 2 3 2 2 2" xfId="5311" xr:uid="{9AB4169A-29E1-4945-8722-D3FCD2F40B16}"/>
    <cellStyle name="Normal 9 4 3 2 3 2 2 3" xfId="4941" xr:uid="{42B9C69F-F84E-4462-81E0-DAF7E60E58FA}"/>
    <cellStyle name="Normal 9 4 3 2 3 3" xfId="3311" xr:uid="{9B51AF8A-8F90-43AC-B959-4BAF76630788}"/>
    <cellStyle name="Normal 9 4 3 2 3 3 2" xfId="4942" xr:uid="{CFD51ADE-904E-46EE-AB08-E30E9F2551CC}"/>
    <cellStyle name="Normal 9 4 3 2 3 4" xfId="3312" xr:uid="{F0DDDD0A-4DB4-43C7-8C59-5F0E8FB6C527}"/>
    <cellStyle name="Normal 9 4 3 2 3 4 2" xfId="4943" xr:uid="{6A8D833A-DC49-4EC0-9E75-F913C75764E4}"/>
    <cellStyle name="Normal 9 4 3 2 3 5" xfId="4940" xr:uid="{0CE65406-A573-4D55-A217-12BB777BE1B5}"/>
    <cellStyle name="Normal 9 4 3 2 4" xfId="3313" xr:uid="{7D1AB4E1-A92D-4857-85A4-D46B83EDEE26}"/>
    <cellStyle name="Normal 9 4 3 2 4 2" xfId="4675" xr:uid="{F706B509-D153-445B-BD7F-68B344FA27E9}"/>
    <cellStyle name="Normal 9 4 3 2 4 2 2" xfId="5312" xr:uid="{6A2366B9-BA69-45B1-831E-2CA5B1D42170}"/>
    <cellStyle name="Normal 9 4 3 2 4 2 3" xfId="4944" xr:uid="{8B1EFB0F-DA28-4C01-96FF-17C67DB4BEA2}"/>
    <cellStyle name="Normal 9 4 3 2 5" xfId="3314" xr:uid="{5F5CC57E-F6DF-4B67-8F4B-1CFB5FF3D57B}"/>
    <cellStyle name="Normal 9 4 3 2 5 2" xfId="4945" xr:uid="{978EB77A-E7D7-4764-8137-354DEA614DAF}"/>
    <cellStyle name="Normal 9 4 3 2 6" xfId="3315" xr:uid="{21DC422B-9DF6-456C-AAF3-6C3EFF20CB58}"/>
    <cellStyle name="Normal 9 4 3 2 6 2" xfId="4946" xr:uid="{34C732EC-5839-4E5F-9AC1-CD56122D02C3}"/>
    <cellStyle name="Normal 9 4 3 2 7" xfId="4934" xr:uid="{D684200A-D3E4-4A99-A23E-A89C2D1589EA}"/>
    <cellStyle name="Normal 9 4 3 3" xfId="3316" xr:uid="{1662B882-C0D3-4FFB-A857-961182B20757}"/>
    <cellStyle name="Normal 9 4 3 3 2" xfId="3317" xr:uid="{0383B5C3-9982-43F2-898E-84C81401E5FD}"/>
    <cellStyle name="Normal 9 4 3 3 2 2" xfId="3318" xr:uid="{ABEC0072-3862-41AC-8B6F-7D31B359DD17}"/>
    <cellStyle name="Normal 9 4 3 3 2 2 2" xfId="4676" xr:uid="{A88F7E1F-9449-46B7-A72F-03898F46F80A}"/>
    <cellStyle name="Normal 9 4 3 3 2 2 2 2" xfId="5313" xr:uid="{0E07BCC6-5CD5-4302-9837-46BBA3D7A361}"/>
    <cellStyle name="Normal 9 4 3 3 2 2 2 3" xfId="4949" xr:uid="{39A8C001-0D4B-4675-80E4-1E2F811D06EE}"/>
    <cellStyle name="Normal 9 4 3 3 2 3" xfId="3319" xr:uid="{6F89EEA6-2E4F-48F3-8C9E-6C95DB31B70D}"/>
    <cellStyle name="Normal 9 4 3 3 2 3 2" xfId="4950" xr:uid="{995C3AF5-B693-4BBB-8121-FDC007BA1399}"/>
    <cellStyle name="Normal 9 4 3 3 2 4" xfId="3320" xr:uid="{2438DBAE-A72F-4514-A8C0-8DD833CE555D}"/>
    <cellStyle name="Normal 9 4 3 3 2 4 2" xfId="4951" xr:uid="{BBA17EF2-C596-46FC-BAE1-8E3D5931CDFB}"/>
    <cellStyle name="Normal 9 4 3 3 2 5" xfId="4948" xr:uid="{C410DFCA-E6E1-4460-928A-E2088F89486F}"/>
    <cellStyle name="Normal 9 4 3 3 3" xfId="3321" xr:uid="{B3B49200-93BC-4E66-ABAA-2CD06E8B2C84}"/>
    <cellStyle name="Normal 9 4 3 3 3 2" xfId="4677" xr:uid="{BE79E6B3-3362-405D-A009-6CCE35892BAB}"/>
    <cellStyle name="Normal 9 4 3 3 3 2 2" xfId="5314" xr:uid="{EC3D4FE4-0B9D-4957-A08B-B28BFFC302AA}"/>
    <cellStyle name="Normal 9 4 3 3 3 2 3" xfId="4952" xr:uid="{190A5CAD-BEFA-4822-B371-2CAADFED7CCD}"/>
    <cellStyle name="Normal 9 4 3 3 4" xfId="3322" xr:uid="{307E065B-0318-45C7-87BF-44F10442C486}"/>
    <cellStyle name="Normal 9 4 3 3 4 2" xfId="4953" xr:uid="{7702E1B0-AC71-48D5-BAB5-D5689882C72E}"/>
    <cellStyle name="Normal 9 4 3 3 5" xfId="3323" xr:uid="{9F5B485C-188A-4374-91E4-FB618F3DD0D6}"/>
    <cellStyle name="Normal 9 4 3 3 5 2" xfId="4954" xr:uid="{2E2FDFD3-8B13-4FC8-AB73-C5D28D20F6B2}"/>
    <cellStyle name="Normal 9 4 3 3 6" xfId="4947" xr:uid="{E84EEE2A-7F7A-486D-8A92-C44FEF5A35C0}"/>
    <cellStyle name="Normal 9 4 3 4" xfId="3324" xr:uid="{EF679154-CA0D-4A2A-AA5E-46A53ED1E956}"/>
    <cellStyle name="Normal 9 4 3 4 2" xfId="3325" xr:uid="{5EF5E867-AEEF-480F-810C-4B393D84CF6A}"/>
    <cellStyle name="Normal 9 4 3 4 2 2" xfId="4678" xr:uid="{EE8D7D1B-E49C-42F5-A183-EFA216675EBC}"/>
    <cellStyle name="Normal 9 4 3 4 2 2 2" xfId="5315" xr:uid="{0A8EAD39-C8B9-4D48-A8FD-70C36F80C88C}"/>
    <cellStyle name="Normal 9 4 3 4 2 2 3" xfId="4956" xr:uid="{066566D1-ACB6-4919-9700-5C19C5136FD5}"/>
    <cellStyle name="Normal 9 4 3 4 3" xfId="3326" xr:uid="{14F4C898-8CB9-4CC7-BA7C-328FB9B7EE83}"/>
    <cellStyle name="Normal 9 4 3 4 3 2" xfId="4957" xr:uid="{677F3B38-AFDF-4F5A-89BC-66CC0A5BF4E4}"/>
    <cellStyle name="Normal 9 4 3 4 4" xfId="3327" xr:uid="{25386AC6-1057-4012-935F-76B2B769A72B}"/>
    <cellStyle name="Normal 9 4 3 4 4 2" xfId="4958" xr:uid="{0A079D1C-EF2B-41E6-8828-C02455E3925E}"/>
    <cellStyle name="Normal 9 4 3 4 5" xfId="4955" xr:uid="{7ABD387A-78A3-43B9-9DF6-7EED31F33217}"/>
    <cellStyle name="Normal 9 4 3 5" xfId="3328" xr:uid="{58848045-3E97-49C4-A907-E4F426D26B83}"/>
    <cellStyle name="Normal 9 4 3 5 2" xfId="3329" xr:uid="{9A0E0A19-F870-468E-810C-C97E9BBE446F}"/>
    <cellStyle name="Normal 9 4 3 5 2 2" xfId="4960" xr:uid="{6F5A7D84-110D-43D2-B861-0602E861CCC4}"/>
    <cellStyle name="Normal 9 4 3 5 3" xfId="3330" xr:uid="{BF57DFC9-24FA-4C02-BABB-D6BE83A524A8}"/>
    <cellStyle name="Normal 9 4 3 5 3 2" xfId="4961" xr:uid="{A1B7D516-52F2-4850-A7E2-55C36D7D85B0}"/>
    <cellStyle name="Normal 9 4 3 5 4" xfId="3331" xr:uid="{28577F27-367A-4536-B0BD-78C1729D11B2}"/>
    <cellStyle name="Normal 9 4 3 5 4 2" xfId="4962" xr:uid="{9D76F399-FBA2-49E4-8C0F-77F036CE0001}"/>
    <cellStyle name="Normal 9 4 3 5 5" xfId="4959" xr:uid="{E2A95A09-D6A9-40A7-B27D-21207267F95D}"/>
    <cellStyle name="Normal 9 4 3 6" xfId="3332" xr:uid="{DEAD6F18-A683-4B26-91CF-38662BC1A739}"/>
    <cellStyle name="Normal 9 4 3 6 2" xfId="4963" xr:uid="{94180C90-59E1-4F2C-9788-1E4A5EB3AA3E}"/>
    <cellStyle name="Normal 9 4 3 7" xfId="3333" xr:uid="{D861FEEF-84A7-4162-8E34-396FF6E601E3}"/>
    <cellStyle name="Normal 9 4 3 7 2" xfId="4964" xr:uid="{C643199E-B011-48C0-BA0E-D118D2EEC025}"/>
    <cellStyle name="Normal 9 4 3 8" xfId="3334" xr:uid="{45B47D2B-72E7-4AE5-B4E3-D4ED1FE9F00F}"/>
    <cellStyle name="Normal 9 4 3 8 2" xfId="4965" xr:uid="{912EA724-7CF8-4FA5-AE91-08AD645B2CC1}"/>
    <cellStyle name="Normal 9 4 3 9" xfId="4933" xr:uid="{8277BAFD-C129-4F4B-8B93-AA8CBEBA9E26}"/>
    <cellStyle name="Normal 9 4 4" xfId="3335" xr:uid="{87345B1B-8A06-47F0-ABBB-9B0B2B805CD6}"/>
    <cellStyle name="Normal 9 4 4 2" xfId="3336" xr:uid="{D66129FD-B54A-4604-80CC-325BBB1FE12E}"/>
    <cellStyle name="Normal 9 4 4 2 2" xfId="3337" xr:uid="{C0EA85AA-4BFA-4840-BB54-484199914313}"/>
    <cellStyle name="Normal 9 4 4 2 2 2" xfId="3338" xr:uid="{09452D69-7212-4017-917D-E6B4E8337147}"/>
    <cellStyle name="Normal 9 4 4 2 2 2 2" xfId="4269" xr:uid="{67AAB3EB-1007-4B5F-91CC-2C265ABA5DFF}"/>
    <cellStyle name="Normal 9 4 4 2 2 2 2 2" xfId="4970" xr:uid="{F3203071-370B-4222-A231-F4A72C79A3BF}"/>
    <cellStyle name="Normal 9 4 4 2 2 2 3" xfId="4969" xr:uid="{56110181-F8B1-488B-8ED1-92CA4B2B9CAA}"/>
    <cellStyle name="Normal 9 4 4 2 2 3" xfId="3339" xr:uid="{7CC2F4D9-33A5-43DD-9264-8714B84D5945}"/>
    <cellStyle name="Normal 9 4 4 2 2 3 2" xfId="4971" xr:uid="{3B6E4B27-747B-4E24-9A9A-AF4345F78B96}"/>
    <cellStyle name="Normal 9 4 4 2 2 4" xfId="3340" xr:uid="{2AC39F8D-DE73-4E09-B3A4-CCE08309D0FD}"/>
    <cellStyle name="Normal 9 4 4 2 2 4 2" xfId="4972" xr:uid="{C2A6EF10-937A-42CC-A472-6244DCB1C6B2}"/>
    <cellStyle name="Normal 9 4 4 2 2 5" xfId="4968" xr:uid="{D70C4E14-C914-480A-83D4-5A9DD6FAFD02}"/>
    <cellStyle name="Normal 9 4 4 2 3" xfId="3341" xr:uid="{184EBA49-A389-4BC0-BB73-06F57FCCDA7D}"/>
    <cellStyle name="Normal 9 4 4 2 3 2" xfId="4270" xr:uid="{CBDC31E2-E87D-46CD-8611-566EDAF59401}"/>
    <cellStyle name="Normal 9 4 4 2 3 2 2" xfId="4974" xr:uid="{4A5274BA-BAC8-4AFA-9465-802D60DC1B78}"/>
    <cellStyle name="Normal 9 4 4 2 3 3" xfId="4973" xr:uid="{E6271FE5-F88D-4209-96C1-64B192A77786}"/>
    <cellStyle name="Normal 9 4 4 2 4" xfId="3342" xr:uid="{27FCBF53-E6C3-41F9-9238-F596E8C74B02}"/>
    <cellStyle name="Normal 9 4 4 2 4 2" xfId="4975" xr:uid="{0C2F5DD5-0A61-4FA8-97D3-A936ECC02B9E}"/>
    <cellStyle name="Normal 9 4 4 2 5" xfId="3343" xr:uid="{178C6B4D-506E-4B1C-9AED-F58CA69356C5}"/>
    <cellStyle name="Normal 9 4 4 2 5 2" xfId="4976" xr:uid="{02B5956A-D105-46A4-A604-13890AF00966}"/>
    <cellStyle name="Normal 9 4 4 2 6" xfId="4967" xr:uid="{66E7A1A1-8482-49BC-8270-B46A2643337E}"/>
    <cellStyle name="Normal 9 4 4 3" xfId="3344" xr:uid="{63D66591-AFEE-486D-8C5C-6ED0A3FC0A7B}"/>
    <cellStyle name="Normal 9 4 4 3 2" xfId="3345" xr:uid="{A011DDA2-5A16-410B-B3F9-7531637B8F8F}"/>
    <cellStyle name="Normal 9 4 4 3 2 2" xfId="4271" xr:uid="{AC6C1B93-1F9D-4EBD-B087-65EB630DA1FD}"/>
    <cellStyle name="Normal 9 4 4 3 2 2 2" xfId="4979" xr:uid="{A99824EB-CDC0-47B8-9760-EB036EC047CE}"/>
    <cellStyle name="Normal 9 4 4 3 2 3" xfId="4978" xr:uid="{269523DC-CB3E-423C-BE38-23F9CEA8D1C2}"/>
    <cellStyle name="Normal 9 4 4 3 3" xfId="3346" xr:uid="{9E40E793-46A2-4142-96FD-3BC6A9B77B21}"/>
    <cellStyle name="Normal 9 4 4 3 3 2" xfId="4980" xr:uid="{5ABB2EA9-6506-4414-8020-B196FB171581}"/>
    <cellStyle name="Normal 9 4 4 3 4" xfId="3347" xr:uid="{5754576E-002E-4BB7-8FF5-BB958D2744F9}"/>
    <cellStyle name="Normal 9 4 4 3 4 2" xfId="4981" xr:uid="{BA9FD73D-89AE-4F40-A344-1D723B567077}"/>
    <cellStyle name="Normal 9 4 4 3 5" xfId="4977" xr:uid="{E807E573-7019-43A6-BB4E-00858CE99F1C}"/>
    <cellStyle name="Normal 9 4 4 4" xfId="3348" xr:uid="{28BD4788-6D00-4DAE-AE6D-F1DEA1DF5827}"/>
    <cellStyle name="Normal 9 4 4 4 2" xfId="3349" xr:uid="{1B39C89F-48AA-40E2-887F-BB51E0643443}"/>
    <cellStyle name="Normal 9 4 4 4 2 2" xfId="4983" xr:uid="{A8CAB284-C8BE-44B9-8523-C573BA09C513}"/>
    <cellStyle name="Normal 9 4 4 4 3" xfId="3350" xr:uid="{FED9BF6D-865C-4E8F-94CB-39E8D74C50B1}"/>
    <cellStyle name="Normal 9 4 4 4 3 2" xfId="4984" xr:uid="{30B60FA8-7CD2-45C0-A0D9-66AB245CE04C}"/>
    <cellStyle name="Normal 9 4 4 4 4" xfId="3351" xr:uid="{8A0D46A3-8B28-4F6C-B162-925E6163E21B}"/>
    <cellStyle name="Normal 9 4 4 4 4 2" xfId="4985" xr:uid="{FDCD5E70-3587-4A81-A32D-50F5304CAD2A}"/>
    <cellStyle name="Normal 9 4 4 4 5" xfId="4982" xr:uid="{D1B685F0-DD47-43F3-82B4-C4D1F15C0968}"/>
    <cellStyle name="Normal 9 4 4 5" xfId="3352" xr:uid="{93BCCE3C-FA4E-4ECD-9AB9-976BE77E2859}"/>
    <cellStyle name="Normal 9 4 4 5 2" xfId="4986" xr:uid="{38018DDB-CB4D-41FB-8BDC-863AF5035C5A}"/>
    <cellStyle name="Normal 9 4 4 6" xfId="3353" xr:uid="{DF4C1DF1-776C-4AA8-9693-A17C32E9E0D5}"/>
    <cellStyle name="Normal 9 4 4 6 2" xfId="4987" xr:uid="{8790C4F5-1AFD-4FE5-8281-0C8EF8369B91}"/>
    <cellStyle name="Normal 9 4 4 7" xfId="3354" xr:uid="{FE3C422B-D646-4325-A70B-869E34538098}"/>
    <cellStyle name="Normal 9 4 4 7 2" xfId="4988" xr:uid="{1B09901A-81FB-4596-A148-236D3617C95A}"/>
    <cellStyle name="Normal 9 4 4 8" xfId="4966" xr:uid="{7F9A8DB8-0365-4A8F-A837-2667E8897E02}"/>
    <cellStyle name="Normal 9 4 5" xfId="3355" xr:uid="{6206EE4E-57F0-412A-9B02-7C1DC1B1B5A7}"/>
    <cellStyle name="Normal 9 4 5 2" xfId="3356" xr:uid="{B0D5506C-794A-47D4-8FE7-47EC61CCF1EC}"/>
    <cellStyle name="Normal 9 4 5 2 2" xfId="3357" xr:uid="{AF590F36-E4A2-4278-A40F-444B12B53C6A}"/>
    <cellStyle name="Normal 9 4 5 2 2 2" xfId="4272" xr:uid="{6F4D9FB3-10DC-485C-B635-27AE540251D4}"/>
    <cellStyle name="Normal 9 4 5 2 2 2 2" xfId="4992" xr:uid="{788B2C97-A458-4F68-8DA4-AD839A1DDDA0}"/>
    <cellStyle name="Normal 9 4 5 2 2 3" xfId="4991" xr:uid="{BF324B8C-727E-43AC-B1C8-15BEC46A9FFB}"/>
    <cellStyle name="Normal 9 4 5 2 3" xfId="3358" xr:uid="{1DE7091E-F756-4EF1-ABC6-D93AA044B721}"/>
    <cellStyle name="Normal 9 4 5 2 3 2" xfId="4993" xr:uid="{D0BE2490-5C9C-41BF-92A7-2A8D623BCFBC}"/>
    <cellStyle name="Normal 9 4 5 2 4" xfId="3359" xr:uid="{A022014F-1A21-4DDF-B986-856E785BDE5F}"/>
    <cellStyle name="Normal 9 4 5 2 4 2" xfId="4994" xr:uid="{6F646C6D-2F7D-45EE-A9EA-952494899500}"/>
    <cellStyle name="Normal 9 4 5 2 5" xfId="4990" xr:uid="{D238B97F-849E-4835-9381-3111F657101C}"/>
    <cellStyle name="Normal 9 4 5 3" xfId="3360" xr:uid="{9D029415-EEF4-4E7C-8630-88F81ECD3EF6}"/>
    <cellStyle name="Normal 9 4 5 3 2" xfId="3361" xr:uid="{804D827E-A3DF-44F0-BD5F-05CB8874B5E9}"/>
    <cellStyle name="Normal 9 4 5 3 2 2" xfId="4996" xr:uid="{AC11C290-1560-44EA-8225-455E99FC6D95}"/>
    <cellStyle name="Normal 9 4 5 3 3" xfId="3362" xr:uid="{C6714E09-3E05-4F32-8294-1EC9009190AB}"/>
    <cellStyle name="Normal 9 4 5 3 3 2" xfId="4997" xr:uid="{63E73390-D9FC-42A1-BD49-59CE6C1A4FB7}"/>
    <cellStyle name="Normal 9 4 5 3 4" xfId="3363" xr:uid="{74575657-EF90-4A56-90F5-C790119F85BF}"/>
    <cellStyle name="Normal 9 4 5 3 4 2" xfId="4998" xr:uid="{E65CBB16-C966-4A0C-898A-9BC58B0531CC}"/>
    <cellStyle name="Normal 9 4 5 3 5" xfId="4995" xr:uid="{72FA60E6-928E-4131-ACC6-DF183429EDAF}"/>
    <cellStyle name="Normal 9 4 5 4" xfId="3364" xr:uid="{64E4FC6E-6C34-40D8-BA57-80849434AE16}"/>
    <cellStyle name="Normal 9 4 5 4 2" xfId="4999" xr:uid="{309AAF74-1970-4CEA-9A9C-DE1D98C20606}"/>
    <cellStyle name="Normal 9 4 5 5" xfId="3365" xr:uid="{FBB8527B-B26B-4995-A374-4C30F1C9F45F}"/>
    <cellStyle name="Normal 9 4 5 5 2" xfId="5000" xr:uid="{5E4B5BC7-590D-438C-B3FF-1D9C9B2A74C6}"/>
    <cellStyle name="Normal 9 4 5 6" xfId="3366" xr:uid="{83747985-3C8C-4162-B095-493C7BB666B0}"/>
    <cellStyle name="Normal 9 4 5 6 2" xfId="5001" xr:uid="{D5DEF03E-9C6E-4777-AC70-120FA03189F8}"/>
    <cellStyle name="Normal 9 4 5 7" xfId="4989" xr:uid="{138745DB-9A01-4EAB-81D9-102DFC1C65AF}"/>
    <cellStyle name="Normal 9 4 6" xfId="3367" xr:uid="{830E5172-58F0-43F0-B121-931BC07C9ABA}"/>
    <cellStyle name="Normal 9 4 6 2" xfId="3368" xr:uid="{F9885E2A-528D-44F0-BB24-AE1C57A561BD}"/>
    <cellStyle name="Normal 9 4 6 2 2" xfId="3369" xr:uid="{5B49B4F8-7493-4FBE-9B0B-89B9C03369C6}"/>
    <cellStyle name="Normal 9 4 6 2 2 2" xfId="5004" xr:uid="{42B4E410-1763-479B-8EFC-882399E161F9}"/>
    <cellStyle name="Normal 9 4 6 2 3" xfId="3370" xr:uid="{E115B403-26CF-4CB4-A682-1032C9082F00}"/>
    <cellStyle name="Normal 9 4 6 2 3 2" xfId="5005" xr:uid="{43F552E4-F399-4B3A-A015-36F2D6CB3AEE}"/>
    <cellStyle name="Normal 9 4 6 2 4" xfId="3371" xr:uid="{D2EEA93C-6B43-41A3-A071-1F7741F38330}"/>
    <cellStyle name="Normal 9 4 6 2 4 2" xfId="5006" xr:uid="{EDCF94A4-124A-4E3C-9957-8B467F8F2651}"/>
    <cellStyle name="Normal 9 4 6 2 5" xfId="5003" xr:uid="{61AAAC2D-7853-4283-BED1-E7BC68F09467}"/>
    <cellStyle name="Normal 9 4 6 3" xfId="3372" xr:uid="{754A5846-099F-4E65-912E-583EE8159688}"/>
    <cellStyle name="Normal 9 4 6 3 2" xfId="5007" xr:uid="{AE6C32BC-DCA9-4823-8035-53DB7CCEB64C}"/>
    <cellStyle name="Normal 9 4 6 4" xfId="3373" xr:uid="{A6DAAFAC-154F-4C28-9118-9235A90570CD}"/>
    <cellStyle name="Normal 9 4 6 4 2" xfId="5008" xr:uid="{0E1FC7B8-B236-4062-B33C-3EB15823FA34}"/>
    <cellStyle name="Normal 9 4 6 5" xfId="3374" xr:uid="{4889EA32-9D0E-4C76-98F4-312CBB7168E4}"/>
    <cellStyle name="Normal 9 4 6 5 2" xfId="5009" xr:uid="{2DC713B8-2994-4ABB-9257-CD77830B3F03}"/>
    <cellStyle name="Normal 9 4 6 6" xfId="5002" xr:uid="{7B1BEECC-0D7D-431E-A6B9-774ECFBCEDE3}"/>
    <cellStyle name="Normal 9 4 7" xfId="3375" xr:uid="{739B2F3F-6A86-4EE9-BCFC-72DCD948E1B8}"/>
    <cellStyle name="Normal 9 4 7 2" xfId="3376" xr:uid="{FCC33536-F115-4986-9D8D-A384F05C86F1}"/>
    <cellStyle name="Normal 9 4 7 2 2" xfId="5011" xr:uid="{D21D7B25-C7E2-4B81-8A51-44852F4C9382}"/>
    <cellStyle name="Normal 9 4 7 3" xfId="3377" xr:uid="{39BC8707-B993-46EA-86BF-B14B8A766635}"/>
    <cellStyle name="Normal 9 4 7 3 2" xfId="5012" xr:uid="{8677AEA1-FCF6-4B18-9E02-A1971B3032A0}"/>
    <cellStyle name="Normal 9 4 7 4" xfId="3378" xr:uid="{87BAF9E2-3C1C-4E42-896B-0EE6ACB568E6}"/>
    <cellStyle name="Normal 9 4 7 4 2" xfId="5013" xr:uid="{6CA6C7D6-3CF4-4F99-94B1-2F0A96F9B388}"/>
    <cellStyle name="Normal 9 4 7 5" xfId="5010" xr:uid="{3C8A7551-C8A7-47F6-9018-02D706F64C15}"/>
    <cellStyle name="Normal 9 4 8" xfId="3379" xr:uid="{07E96F7D-8375-4AB2-9608-2D201A1C281D}"/>
    <cellStyle name="Normal 9 4 8 2" xfId="3380" xr:uid="{07107B28-C991-4DBE-A251-8E850F268380}"/>
    <cellStyle name="Normal 9 4 8 2 2" xfId="5015" xr:uid="{13764365-14FD-4902-B42F-431F280DA916}"/>
    <cellStyle name="Normal 9 4 8 3" xfId="3381" xr:uid="{CB1C0292-8091-4EF3-BAAD-4FD7B56261BB}"/>
    <cellStyle name="Normal 9 4 8 3 2" xfId="5016" xr:uid="{D1360289-FD49-4C41-B20F-8A8FEF1CA76E}"/>
    <cellStyle name="Normal 9 4 8 4" xfId="3382" xr:uid="{7CDB5C57-26B4-431A-9873-AE27639755DF}"/>
    <cellStyle name="Normal 9 4 8 4 2" xfId="5017" xr:uid="{7C1CB1D2-70AB-4186-89DD-F01C98954BAD}"/>
    <cellStyle name="Normal 9 4 8 5" xfId="5014" xr:uid="{66774BA8-E9FE-481E-9F77-20AB5C97CAE1}"/>
    <cellStyle name="Normal 9 4 9" xfId="3383" xr:uid="{1A0CB97E-DB35-4B45-BEC0-430C75560798}"/>
    <cellStyle name="Normal 9 4 9 2" xfId="5018" xr:uid="{E98A67C4-4A90-41D3-8DDB-327E8FC4607F}"/>
    <cellStyle name="Normal 9 5" xfId="3384" xr:uid="{C54AFD9F-9675-439B-B8CC-85810EABE991}"/>
    <cellStyle name="Normal 9 5 10" xfId="3385" xr:uid="{768C2625-4265-4FAF-B1F5-3DEB60FD3597}"/>
    <cellStyle name="Normal 9 5 10 2" xfId="5020" xr:uid="{8E4212A3-D29A-49D4-ADCD-72970CFCB297}"/>
    <cellStyle name="Normal 9 5 11" xfId="3386" xr:uid="{A8D22CF0-C495-4B24-9522-9D0B20F616BC}"/>
    <cellStyle name="Normal 9 5 11 2" xfId="5021" xr:uid="{F7CC84F4-EC80-4DA1-92DA-23240E336B9D}"/>
    <cellStyle name="Normal 9 5 12" xfId="5019" xr:uid="{2B9AE815-750A-477B-A768-CB074BCBFCCF}"/>
    <cellStyle name="Normal 9 5 2" xfId="3387" xr:uid="{3A154361-B77C-4F71-8B3D-F073ACA55040}"/>
    <cellStyle name="Normal 9 5 2 10" xfId="5022" xr:uid="{8B95C240-54A9-4E59-A285-200B2B8E172E}"/>
    <cellStyle name="Normal 9 5 2 2" xfId="3388" xr:uid="{84030481-5722-48CA-8F38-207DD591F469}"/>
    <cellStyle name="Normal 9 5 2 2 2" xfId="3389" xr:uid="{5B0052E3-31E4-49E3-B96C-33C8FC1B825C}"/>
    <cellStyle name="Normal 9 5 2 2 2 2" xfId="3390" xr:uid="{8D244794-66D2-4F9E-BEB0-5116775EA7FC}"/>
    <cellStyle name="Normal 9 5 2 2 2 2 2" xfId="3391" xr:uid="{EF6EA60E-C2E6-463C-9A91-37A08849FAA3}"/>
    <cellStyle name="Normal 9 5 2 2 2 2 2 2" xfId="5026" xr:uid="{9FD24749-CCF2-47FE-AAD7-88DA8A335DF1}"/>
    <cellStyle name="Normal 9 5 2 2 2 2 3" xfId="3392" xr:uid="{7146EBEC-933C-452A-8FD5-7EEC7F5E3143}"/>
    <cellStyle name="Normal 9 5 2 2 2 2 3 2" xfId="5027" xr:uid="{6792E4D9-1E91-47CA-AE9F-7B61A83649F1}"/>
    <cellStyle name="Normal 9 5 2 2 2 2 4" xfId="3393" xr:uid="{8783D9E1-77C2-44BD-9498-3C9CC982C7AB}"/>
    <cellStyle name="Normal 9 5 2 2 2 2 4 2" xfId="5028" xr:uid="{70806971-92E8-4A8B-8A26-92B5FAE74E8F}"/>
    <cellStyle name="Normal 9 5 2 2 2 2 5" xfId="5025" xr:uid="{2F308D7D-56A6-4CA2-B2CC-BC9798D2B041}"/>
    <cellStyle name="Normal 9 5 2 2 2 3" xfId="3394" xr:uid="{F051EEFD-8D29-4A3B-8C57-7952DB0AEABD}"/>
    <cellStyle name="Normal 9 5 2 2 2 3 2" xfId="3395" xr:uid="{09E2DAB4-9291-48FC-BE61-D5FCFDE5D95D}"/>
    <cellStyle name="Normal 9 5 2 2 2 3 2 2" xfId="5030" xr:uid="{700C9606-803D-4502-A25D-554177CE2429}"/>
    <cellStyle name="Normal 9 5 2 2 2 3 3" xfId="3396" xr:uid="{F96FB8B4-0821-4B56-A889-3D9B1597B499}"/>
    <cellStyle name="Normal 9 5 2 2 2 3 3 2" xfId="5031" xr:uid="{3487D902-0793-474D-9969-5FDD5F0B04B0}"/>
    <cellStyle name="Normal 9 5 2 2 2 3 4" xfId="3397" xr:uid="{F03F1E64-4F43-4E96-BB5D-708BDAD69D02}"/>
    <cellStyle name="Normal 9 5 2 2 2 3 4 2" xfId="5032" xr:uid="{DBC7C404-5274-433A-84B3-B32C14C22CBB}"/>
    <cellStyle name="Normal 9 5 2 2 2 3 5" xfId="5029" xr:uid="{3CE2984C-7C08-4FC4-953F-9F3295A1C0BE}"/>
    <cellStyle name="Normal 9 5 2 2 2 4" xfId="3398" xr:uid="{08ADEDE7-20EC-48FD-9DFC-20D066242DC1}"/>
    <cellStyle name="Normal 9 5 2 2 2 4 2" xfId="5033" xr:uid="{827C9790-FF36-44D0-8DA3-18BB885F591F}"/>
    <cellStyle name="Normal 9 5 2 2 2 5" xfId="3399" xr:uid="{CBD0C628-4657-4EE9-80B9-F32128DA38E3}"/>
    <cellStyle name="Normal 9 5 2 2 2 5 2" xfId="5034" xr:uid="{4156635C-695F-4FC5-A6B6-9B0985C0A1B3}"/>
    <cellStyle name="Normal 9 5 2 2 2 6" xfId="3400" xr:uid="{506E11F1-EFED-42D5-BB6C-D465F021BE1F}"/>
    <cellStyle name="Normal 9 5 2 2 2 6 2" xfId="5035" xr:uid="{D349F5F8-8ADD-4A87-BE96-D8FACE9999AB}"/>
    <cellStyle name="Normal 9 5 2 2 2 7" xfId="5024" xr:uid="{9735DA58-E1B2-44DB-96FE-4632567FB961}"/>
    <cellStyle name="Normal 9 5 2 2 3" xfId="3401" xr:uid="{64CEAE8E-3592-459C-ABEE-71736807E37A}"/>
    <cellStyle name="Normal 9 5 2 2 3 2" xfId="3402" xr:uid="{F52AD8F4-53BB-41C8-BD66-FE18F0110668}"/>
    <cellStyle name="Normal 9 5 2 2 3 2 2" xfId="3403" xr:uid="{6716FCD3-DBD0-4478-AB06-48847BEEA552}"/>
    <cellStyle name="Normal 9 5 2 2 3 2 2 2" xfId="5038" xr:uid="{1DC54E83-4CC5-4CB2-A365-9CD1D61900C0}"/>
    <cellStyle name="Normal 9 5 2 2 3 2 3" xfId="3404" xr:uid="{E8554F30-6122-4BE5-8FCF-C8F973D86FF5}"/>
    <cellStyle name="Normal 9 5 2 2 3 2 3 2" xfId="5039" xr:uid="{3C8AB824-A31B-4825-92D4-0CBC14CCFD3C}"/>
    <cellStyle name="Normal 9 5 2 2 3 2 4" xfId="3405" xr:uid="{D7E61C17-E94E-43E1-A49F-2515DD7782A9}"/>
    <cellStyle name="Normal 9 5 2 2 3 2 4 2" xfId="5040" xr:uid="{7CA1C478-CFDA-4D9A-A22F-7AD6CE8F74F7}"/>
    <cellStyle name="Normal 9 5 2 2 3 2 5" xfId="5037" xr:uid="{3E247E04-D1C8-4A77-8964-CE3D840C429D}"/>
    <cellStyle name="Normal 9 5 2 2 3 3" xfId="3406" xr:uid="{FF97F46B-47C0-487B-A6DC-0BA9E59B308B}"/>
    <cellStyle name="Normal 9 5 2 2 3 3 2" xfId="5041" xr:uid="{30AA24B3-7EB6-4D9E-9877-BA54E062F00C}"/>
    <cellStyle name="Normal 9 5 2 2 3 4" xfId="3407" xr:uid="{3096DCF5-43FF-4A3B-9C3D-CBBDFC8D8BC8}"/>
    <cellStyle name="Normal 9 5 2 2 3 4 2" xfId="5042" xr:uid="{1EB5AF70-31A7-45FA-AF03-90AD1B5F3D81}"/>
    <cellStyle name="Normal 9 5 2 2 3 5" xfId="3408" xr:uid="{7B270CE4-1E60-48E5-82CD-70E769D88E87}"/>
    <cellStyle name="Normal 9 5 2 2 3 5 2" xfId="5043" xr:uid="{E0E38489-0937-45B6-B746-702260E2887A}"/>
    <cellStyle name="Normal 9 5 2 2 3 6" xfId="5036" xr:uid="{38303B8E-3B91-441F-8EC8-17D93C3E3085}"/>
    <cellStyle name="Normal 9 5 2 2 4" xfId="3409" xr:uid="{6E93C5EF-3F50-43EB-9506-5FEE976002C4}"/>
    <cellStyle name="Normal 9 5 2 2 4 2" xfId="3410" xr:uid="{C5E508D3-A2C3-4A1D-8047-72C18C3ACFEF}"/>
    <cellStyle name="Normal 9 5 2 2 4 2 2" xfId="5045" xr:uid="{C40F553B-6E88-4714-808A-04F02CEDFA13}"/>
    <cellStyle name="Normal 9 5 2 2 4 3" xfId="3411" xr:uid="{08AD56B7-7DCB-4E36-8EBE-04035B8B638E}"/>
    <cellStyle name="Normal 9 5 2 2 4 3 2" xfId="5046" xr:uid="{9C572B3D-6E4D-4ADF-A3E6-F8B8B2218C58}"/>
    <cellStyle name="Normal 9 5 2 2 4 4" xfId="3412" xr:uid="{A76E24E5-FFEF-4339-B8AF-D4F717F3A182}"/>
    <cellStyle name="Normal 9 5 2 2 4 4 2" xfId="5047" xr:uid="{03F5A47E-4817-4CB8-8EFF-80B1A95BFEC8}"/>
    <cellStyle name="Normal 9 5 2 2 4 5" xfId="5044" xr:uid="{B581CE2D-CA6C-4F1A-B816-8C38560A3A16}"/>
    <cellStyle name="Normal 9 5 2 2 5" xfId="3413" xr:uid="{34B071FA-1E87-4F46-BC0E-DD59E615B60A}"/>
    <cellStyle name="Normal 9 5 2 2 5 2" xfId="3414" xr:uid="{52B85E49-EA82-471F-A59F-94C179AECC60}"/>
    <cellStyle name="Normal 9 5 2 2 5 2 2" xfId="5049" xr:uid="{CB56FA31-1233-4597-B5CE-ADD39F9E8F71}"/>
    <cellStyle name="Normal 9 5 2 2 5 3" xfId="3415" xr:uid="{DA542E12-6364-417D-92E2-1365C2CF3308}"/>
    <cellStyle name="Normal 9 5 2 2 5 3 2" xfId="5050" xr:uid="{8EC4DF9B-9BD6-4071-AB22-ECBADB50E1B4}"/>
    <cellStyle name="Normal 9 5 2 2 5 4" xfId="3416" xr:uid="{BC57606A-5682-46FC-A200-189AC6BC7DD2}"/>
    <cellStyle name="Normal 9 5 2 2 5 4 2" xfId="5051" xr:uid="{A4290C21-2643-49CD-AE21-A192CB55C690}"/>
    <cellStyle name="Normal 9 5 2 2 5 5" xfId="5048" xr:uid="{0EF1BC39-34EB-4ECC-94F4-A5ADDD9E0E1F}"/>
    <cellStyle name="Normal 9 5 2 2 6" xfId="3417" xr:uid="{91435B4D-814F-4372-8A9E-765A3D6A533F}"/>
    <cellStyle name="Normal 9 5 2 2 6 2" xfId="5052" xr:uid="{D0A98CD9-E88E-4688-92F7-8BEA38642A72}"/>
    <cellStyle name="Normal 9 5 2 2 7" xfId="3418" xr:uid="{04EF73C3-1F79-4560-9C97-487BFA577707}"/>
    <cellStyle name="Normal 9 5 2 2 7 2" xfId="5053" xr:uid="{4C3FEBDA-3F49-4647-9C50-DA3ACB812F43}"/>
    <cellStyle name="Normal 9 5 2 2 8" xfId="3419" xr:uid="{4D234132-D7C8-4C8B-9097-4666B8521C13}"/>
    <cellStyle name="Normal 9 5 2 2 8 2" xfId="5054" xr:uid="{09D14C25-13BC-44C9-BFF1-B7B4A56BF8F0}"/>
    <cellStyle name="Normal 9 5 2 2 9" xfId="5023" xr:uid="{85FB51E8-78E5-44B0-970B-DBE82354D374}"/>
    <cellStyle name="Normal 9 5 2 3" xfId="3420" xr:uid="{8D7121FC-33E8-41DF-A3FB-314B6822C6C3}"/>
    <cellStyle name="Normal 9 5 2 3 2" xfId="3421" xr:uid="{606103BD-D56A-4C61-A336-B853B71983DE}"/>
    <cellStyle name="Normal 9 5 2 3 2 2" xfId="3422" xr:uid="{3ADD2AAA-A37D-49BD-869E-95D13FE8303A}"/>
    <cellStyle name="Normal 9 5 2 3 2 2 2" xfId="5057" xr:uid="{0CD74F7C-6AB7-4C44-A695-13B66B8514B4}"/>
    <cellStyle name="Normal 9 5 2 3 2 3" xfId="3423" xr:uid="{F70047E6-A8DE-4FA6-8D7F-8CB96E146B5A}"/>
    <cellStyle name="Normal 9 5 2 3 2 3 2" xfId="5058" xr:uid="{89F45105-8644-4F64-A1B6-354FE2DE4C07}"/>
    <cellStyle name="Normal 9 5 2 3 2 4" xfId="3424" xr:uid="{70B5B643-CEC4-401A-950B-F2D27CE243D1}"/>
    <cellStyle name="Normal 9 5 2 3 2 4 2" xfId="5059" xr:uid="{3A902083-0A74-47DF-8AF5-08618946E8A4}"/>
    <cellStyle name="Normal 9 5 2 3 2 5" xfId="5056" xr:uid="{D8D6B94B-3CE1-4234-B5BC-8E059C3925F1}"/>
    <cellStyle name="Normal 9 5 2 3 3" xfId="3425" xr:uid="{0A926A8B-2D65-4EFB-95AE-E699118CC073}"/>
    <cellStyle name="Normal 9 5 2 3 3 2" xfId="3426" xr:uid="{70822301-20A3-46B7-8770-A58149EAA268}"/>
    <cellStyle name="Normal 9 5 2 3 3 2 2" xfId="5061" xr:uid="{2E54A2BE-6077-44E7-91CC-2477591500A5}"/>
    <cellStyle name="Normal 9 5 2 3 3 3" xfId="3427" xr:uid="{0A25A0B9-E8E3-4FD5-9B22-B00DE44A7D09}"/>
    <cellStyle name="Normal 9 5 2 3 3 3 2" xfId="5062" xr:uid="{DC4DCE7A-9DE2-4D96-9457-306AC62564E9}"/>
    <cellStyle name="Normal 9 5 2 3 3 4" xfId="3428" xr:uid="{05DD383F-8AD2-4E82-B595-C94813049C84}"/>
    <cellStyle name="Normal 9 5 2 3 3 4 2" xfId="5063" xr:uid="{8DF9D758-9116-4E80-97E1-09E806321E7C}"/>
    <cellStyle name="Normal 9 5 2 3 3 5" xfId="5060" xr:uid="{0658AFA8-4E3C-4E89-A4E3-B71F1B97F4DC}"/>
    <cellStyle name="Normal 9 5 2 3 4" xfId="3429" xr:uid="{FE14EFBF-03E1-4265-B85F-3C5FE1B531AE}"/>
    <cellStyle name="Normal 9 5 2 3 4 2" xfId="5064" xr:uid="{B6C3D120-0CA1-4458-8AF3-C2DB080586FE}"/>
    <cellStyle name="Normal 9 5 2 3 5" xfId="3430" xr:uid="{F954C36B-D9A1-46B3-819D-8F4342768B67}"/>
    <cellStyle name="Normal 9 5 2 3 5 2" xfId="5065" xr:uid="{EA3C0A4E-AE93-46E5-86BC-7A855962A33E}"/>
    <cellStyle name="Normal 9 5 2 3 6" xfId="3431" xr:uid="{6BB10063-DD0A-4D1A-8062-B109A0ED7D37}"/>
    <cellStyle name="Normal 9 5 2 3 6 2" xfId="5066" xr:uid="{04703D56-5FB9-42F5-A4EE-43905113227F}"/>
    <cellStyle name="Normal 9 5 2 3 7" xfId="5055" xr:uid="{638BE8A5-5D61-4279-8DAD-5B159DE8669F}"/>
    <cellStyle name="Normal 9 5 2 4" xfId="3432" xr:uid="{A395B571-A9FD-4FB2-A3FF-379A7AD46754}"/>
    <cellStyle name="Normal 9 5 2 4 2" xfId="3433" xr:uid="{B53B535B-CF17-4808-8615-9408CA000027}"/>
    <cellStyle name="Normal 9 5 2 4 2 2" xfId="3434" xr:uid="{6B56EE47-0D9B-4599-9F0A-74D9F56F2B80}"/>
    <cellStyle name="Normal 9 5 2 4 2 2 2" xfId="5069" xr:uid="{3F760FB3-99D2-4371-BD95-8F0CC0FB561F}"/>
    <cellStyle name="Normal 9 5 2 4 2 3" xfId="3435" xr:uid="{D0235B00-9613-4675-8194-0ACCB40E09A6}"/>
    <cellStyle name="Normal 9 5 2 4 2 3 2" xfId="5070" xr:uid="{D58CA198-8758-48AE-8230-6921777755CF}"/>
    <cellStyle name="Normal 9 5 2 4 2 4" xfId="3436" xr:uid="{C56BB306-3F0C-47F6-93DE-834B1F06D590}"/>
    <cellStyle name="Normal 9 5 2 4 2 4 2" xfId="5071" xr:uid="{E005E268-28A0-4BA4-8F27-4FF60E100F5E}"/>
    <cellStyle name="Normal 9 5 2 4 2 5" xfId="5068" xr:uid="{FD385CEE-3D58-425A-BC91-A26526ADCAE6}"/>
    <cellStyle name="Normal 9 5 2 4 3" xfId="3437" xr:uid="{C70D1B76-C16E-4B6F-A4D2-E585D320ED26}"/>
    <cellStyle name="Normal 9 5 2 4 3 2" xfId="5072" xr:uid="{ECF4C2F3-5551-4146-87E7-98E6600BE215}"/>
    <cellStyle name="Normal 9 5 2 4 4" xfId="3438" xr:uid="{6DE0CC36-BA09-4D0D-BF55-F3A9844FFCC2}"/>
    <cellStyle name="Normal 9 5 2 4 4 2" xfId="5073" xr:uid="{D52EA073-07BE-4F49-9E19-F1BB3B445807}"/>
    <cellStyle name="Normal 9 5 2 4 5" xfId="3439" xr:uid="{FCCFE9BA-B939-45C7-B940-EFFEDD810090}"/>
    <cellStyle name="Normal 9 5 2 4 5 2" xfId="5074" xr:uid="{E8E6B3B4-7498-469C-AEB6-83CD5383456A}"/>
    <cellStyle name="Normal 9 5 2 4 6" xfId="5067" xr:uid="{725D24E5-14B6-4FBA-A255-9D5559A45DC7}"/>
    <cellStyle name="Normal 9 5 2 5" xfId="3440" xr:uid="{DDEDC196-348F-4C83-A76C-BD5408D80490}"/>
    <cellStyle name="Normal 9 5 2 5 2" xfId="3441" xr:uid="{D6ED9B0E-0F3F-4BCC-B382-DEA12B478B43}"/>
    <cellStyle name="Normal 9 5 2 5 2 2" xfId="5076" xr:uid="{BE756D9C-8D2C-4DD1-8B8B-9309437116F9}"/>
    <cellStyle name="Normal 9 5 2 5 3" xfId="3442" xr:uid="{4C6FEDE7-767D-4468-B051-1A5C500B53F4}"/>
    <cellStyle name="Normal 9 5 2 5 3 2" xfId="5077" xr:uid="{17CEBB5C-E5FA-4B47-9B02-A8B8191D86A2}"/>
    <cellStyle name="Normal 9 5 2 5 4" xfId="3443" xr:uid="{04F73365-CD55-430E-B5E6-F4DDD03A5BDC}"/>
    <cellStyle name="Normal 9 5 2 5 4 2" xfId="5078" xr:uid="{D7C41400-99A9-4FBB-BEF9-C870452E633D}"/>
    <cellStyle name="Normal 9 5 2 5 5" xfId="5075" xr:uid="{CF2EC141-32DA-41B4-9B5D-0A1CCE3AFBCD}"/>
    <cellStyle name="Normal 9 5 2 6" xfId="3444" xr:uid="{0D0428DB-E52B-4B01-A5C0-A8D2323EC7BA}"/>
    <cellStyle name="Normal 9 5 2 6 2" xfId="3445" xr:uid="{86A30E3B-0B90-40FB-AB2A-00557B4BB395}"/>
    <cellStyle name="Normal 9 5 2 6 2 2" xfId="5080" xr:uid="{8DD77DF5-6006-4300-9B7E-E1061BF701D4}"/>
    <cellStyle name="Normal 9 5 2 6 3" xfId="3446" xr:uid="{36B14A53-B47A-4C37-AFF3-6DF9F68B6E49}"/>
    <cellStyle name="Normal 9 5 2 6 3 2" xfId="5081" xr:uid="{EC1630B2-B3FE-4E81-82AD-1937F62A5CAE}"/>
    <cellStyle name="Normal 9 5 2 6 4" xfId="3447" xr:uid="{4570CE37-4182-424E-8744-3F1099D6D33E}"/>
    <cellStyle name="Normal 9 5 2 6 4 2" xfId="5082" xr:uid="{253E1B36-8420-45D0-9987-318AB60B8F56}"/>
    <cellStyle name="Normal 9 5 2 6 5" xfId="5079" xr:uid="{472B5C05-70A3-4D61-B2AD-12B25A9731E5}"/>
    <cellStyle name="Normal 9 5 2 7" xfId="3448" xr:uid="{8E3EB2EA-4EA7-49DB-8EC4-92559F4DB70E}"/>
    <cellStyle name="Normal 9 5 2 7 2" xfId="5083" xr:uid="{01FDFD26-6A0D-416C-848A-91A3EB2E74E5}"/>
    <cellStyle name="Normal 9 5 2 8" xfId="3449" xr:uid="{E5F1A6D7-7AB8-4E3C-A07A-DCEC55063068}"/>
    <cellStyle name="Normal 9 5 2 8 2" xfId="5084" xr:uid="{8A829051-6D4C-4B9C-994C-BA49B4F5C727}"/>
    <cellStyle name="Normal 9 5 2 9" xfId="3450" xr:uid="{1D28901E-8AFD-4654-A147-D8361D362423}"/>
    <cellStyle name="Normal 9 5 2 9 2" xfId="5085" xr:uid="{749487F1-D825-4224-B657-DAF40176B16F}"/>
    <cellStyle name="Normal 9 5 3" xfId="3451" xr:uid="{6D42EE96-5B63-4D65-9D8A-848BECB951BB}"/>
    <cellStyle name="Normal 9 5 3 2" xfId="3452" xr:uid="{6202651A-ADC5-45FB-B08E-66B104D2ECF8}"/>
    <cellStyle name="Normal 9 5 3 2 2" xfId="3453" xr:uid="{B5EC9007-4C18-4170-BF63-E2B242EC692E}"/>
    <cellStyle name="Normal 9 5 3 2 2 2" xfId="3454" xr:uid="{A0EFA465-0C40-4CED-AD13-1FDAA27C3757}"/>
    <cellStyle name="Normal 9 5 3 2 2 2 2" xfId="4273" xr:uid="{4456AE7E-7D35-4022-B455-E3B76DDBF562}"/>
    <cellStyle name="Normal 9 5 3 2 2 2 2 2" xfId="5090" xr:uid="{2A3FE85D-DECE-4DCD-A46A-6C9A1F52A07F}"/>
    <cellStyle name="Normal 9 5 3 2 2 2 3" xfId="5089" xr:uid="{76876A8D-D29E-4147-879F-3111AA2D8FBA}"/>
    <cellStyle name="Normal 9 5 3 2 2 3" xfId="3455" xr:uid="{D18A9354-BBFD-4525-8107-6FF6B2968FB5}"/>
    <cellStyle name="Normal 9 5 3 2 2 3 2" xfId="5091" xr:uid="{DA00E0CE-4709-4C99-9CCF-6F50C4587465}"/>
    <cellStyle name="Normal 9 5 3 2 2 4" xfId="3456" xr:uid="{A783306C-45CA-4B80-B32B-F43176317BE8}"/>
    <cellStyle name="Normal 9 5 3 2 2 4 2" xfId="5092" xr:uid="{74E8D9B9-CA0E-4E62-B9EF-4734D31CEBF4}"/>
    <cellStyle name="Normal 9 5 3 2 2 5" xfId="5088" xr:uid="{228AAD3F-6D38-4F6F-AC00-3F72547479E2}"/>
    <cellStyle name="Normal 9 5 3 2 3" xfId="3457" xr:uid="{E83B1AAD-03D9-49E5-854E-D406BE173639}"/>
    <cellStyle name="Normal 9 5 3 2 3 2" xfId="3458" xr:uid="{C48A490E-FF2F-4083-ABDD-97C4020AA308}"/>
    <cellStyle name="Normal 9 5 3 2 3 2 2" xfId="5094" xr:uid="{E63968F1-C971-4CEF-87ED-F472EBC462C5}"/>
    <cellStyle name="Normal 9 5 3 2 3 3" xfId="3459" xr:uid="{E15CB90E-82CC-4B11-87A1-BDB9AFFEEE08}"/>
    <cellStyle name="Normal 9 5 3 2 3 3 2" xfId="5095" xr:uid="{D39379F9-0176-463F-A024-D07C0869A5DC}"/>
    <cellStyle name="Normal 9 5 3 2 3 4" xfId="3460" xr:uid="{CE4352E7-B650-46D1-852C-BF7B34A16889}"/>
    <cellStyle name="Normal 9 5 3 2 3 4 2" xfId="5096" xr:uid="{9FF474A7-47B8-44B1-A041-C1C0197C5EB4}"/>
    <cellStyle name="Normal 9 5 3 2 3 5" xfId="5093" xr:uid="{5236DC26-500C-44F3-BADC-E83FBFCABDF1}"/>
    <cellStyle name="Normal 9 5 3 2 4" xfId="3461" xr:uid="{2EA582FF-170F-4E9C-ACAC-11CCA5246709}"/>
    <cellStyle name="Normal 9 5 3 2 4 2" xfId="5097" xr:uid="{0E0A3D06-2A14-488E-B3B1-0D3F91BA2A29}"/>
    <cellStyle name="Normal 9 5 3 2 5" xfId="3462" xr:uid="{1A651F1A-02CC-4881-AAF5-1383E576ECD2}"/>
    <cellStyle name="Normal 9 5 3 2 5 2" xfId="5098" xr:uid="{3565F035-5692-4B4F-BE80-2FBE9105736A}"/>
    <cellStyle name="Normal 9 5 3 2 6" xfId="3463" xr:uid="{2CC7599F-7F4C-45F2-A1E8-EE5A4E81CA05}"/>
    <cellStyle name="Normal 9 5 3 2 6 2" xfId="5099" xr:uid="{B029A517-8646-4B65-981C-FA622F2143C1}"/>
    <cellStyle name="Normal 9 5 3 2 7" xfId="5087" xr:uid="{55196A4F-B989-49D2-8D10-A9080BEAC5B8}"/>
    <cellStyle name="Normal 9 5 3 3" xfId="3464" xr:uid="{8093AB7C-327D-4EF9-A22F-C09FEBE4839A}"/>
    <cellStyle name="Normal 9 5 3 3 2" xfId="3465" xr:uid="{FDA71A1E-B13F-4915-AA6A-0A4675EA0A0A}"/>
    <cellStyle name="Normal 9 5 3 3 2 2" xfId="3466" xr:uid="{70FF2E0E-7561-4ABE-9687-2AA2AC5732E6}"/>
    <cellStyle name="Normal 9 5 3 3 2 2 2" xfId="5102" xr:uid="{662BD112-8C04-4D3D-9F5D-7770C8DAC99B}"/>
    <cellStyle name="Normal 9 5 3 3 2 3" xfId="3467" xr:uid="{1E48687D-F928-425A-B29D-4CD6C06DBA5E}"/>
    <cellStyle name="Normal 9 5 3 3 2 3 2" xfId="5103" xr:uid="{40509EB4-9FDD-463F-B34E-B5F557212038}"/>
    <cellStyle name="Normal 9 5 3 3 2 4" xfId="3468" xr:uid="{0CC35E60-0723-4910-AE58-696D3C33C3DF}"/>
    <cellStyle name="Normal 9 5 3 3 2 4 2" xfId="5104" xr:uid="{7E777A06-89AF-4AA2-85C1-FD637B4D8340}"/>
    <cellStyle name="Normal 9 5 3 3 2 5" xfId="5101" xr:uid="{EA57B07B-9FD4-4C56-9224-C812A9CF18B5}"/>
    <cellStyle name="Normal 9 5 3 3 3" xfId="3469" xr:uid="{86E312D2-1708-4DD3-83F6-BE4F8B99471F}"/>
    <cellStyle name="Normal 9 5 3 3 3 2" xfId="5105" xr:uid="{C954168F-1F24-441E-9D04-5563B260DF82}"/>
    <cellStyle name="Normal 9 5 3 3 4" xfId="3470" xr:uid="{5C9F5868-7258-4515-8F98-F51A74AFDBC1}"/>
    <cellStyle name="Normal 9 5 3 3 4 2" xfId="5106" xr:uid="{78D4DE92-0914-4AAD-8ADD-23537FC9CB55}"/>
    <cellStyle name="Normal 9 5 3 3 5" xfId="3471" xr:uid="{088E5796-5F13-43DA-82A9-983BC4CAA5A5}"/>
    <cellStyle name="Normal 9 5 3 3 5 2" xfId="5107" xr:uid="{A83E4842-5AC4-46C1-8DA4-2FBA9A7614D1}"/>
    <cellStyle name="Normal 9 5 3 3 6" xfId="5100" xr:uid="{A5F22D18-4921-4064-9ED8-A5BC088A2C64}"/>
    <cellStyle name="Normal 9 5 3 4" xfId="3472" xr:uid="{127B056A-7A85-48CC-81EB-45E999043867}"/>
    <cellStyle name="Normal 9 5 3 4 2" xfId="3473" xr:uid="{A7B1B2E3-29AD-473D-9849-AFFB9299ECAE}"/>
    <cellStyle name="Normal 9 5 3 4 2 2" xfId="5109" xr:uid="{B30C9EFF-39F2-4B74-8DF8-2EE2C09A53F6}"/>
    <cellStyle name="Normal 9 5 3 4 3" xfId="3474" xr:uid="{B2161774-A19B-4D08-9CCA-5B9634D1C6DA}"/>
    <cellStyle name="Normal 9 5 3 4 3 2" xfId="5110" xr:uid="{3BB8C018-7A6D-4298-A025-256FC6F76E45}"/>
    <cellStyle name="Normal 9 5 3 4 4" xfId="3475" xr:uid="{897DAC42-C05D-4356-BCF5-AC04FE95C0AC}"/>
    <cellStyle name="Normal 9 5 3 4 4 2" xfId="5111" xr:uid="{00AD34FC-BA07-41A6-A2F9-14AD88580C8D}"/>
    <cellStyle name="Normal 9 5 3 4 5" xfId="5108" xr:uid="{59FE6A82-692F-4BF1-BEF4-64F70B6FC32A}"/>
    <cellStyle name="Normal 9 5 3 5" xfId="3476" xr:uid="{42234DE5-7EDE-463F-A43F-6F989DBEA872}"/>
    <cellStyle name="Normal 9 5 3 5 2" xfId="3477" xr:uid="{4F897904-B223-41F9-9419-000EC9E5600C}"/>
    <cellStyle name="Normal 9 5 3 5 2 2" xfId="5113" xr:uid="{22D3326C-BDF5-42C3-86CB-96E2D33C8963}"/>
    <cellStyle name="Normal 9 5 3 5 3" xfId="3478" xr:uid="{E9659102-3F25-42BF-9432-B33CFCDD6A89}"/>
    <cellStyle name="Normal 9 5 3 5 3 2" xfId="5114" xr:uid="{6213CBED-AADF-45C2-B72E-92F73DE4C2AC}"/>
    <cellStyle name="Normal 9 5 3 5 4" xfId="3479" xr:uid="{B85F89F1-C66D-43A4-A6F6-D36ADDB9D2CB}"/>
    <cellStyle name="Normal 9 5 3 5 4 2" xfId="5115" xr:uid="{5873D74D-105F-4B53-B743-6594B2001AA6}"/>
    <cellStyle name="Normal 9 5 3 5 5" xfId="5112" xr:uid="{C6670462-181E-4DCA-A03D-F4BBB402E550}"/>
    <cellStyle name="Normal 9 5 3 6" xfId="3480" xr:uid="{B9166C84-E45E-41FF-9B65-297DE219B3B4}"/>
    <cellStyle name="Normal 9 5 3 6 2" xfId="5116" xr:uid="{5E788460-4BB5-4B4C-9F98-734E43249B0B}"/>
    <cellStyle name="Normal 9 5 3 7" xfId="3481" xr:uid="{FB1A0B45-905F-4222-8108-F83F0C014E84}"/>
    <cellStyle name="Normal 9 5 3 7 2" xfId="5117" xr:uid="{981657CC-D762-4B9F-9F15-B34C8F732DC5}"/>
    <cellStyle name="Normal 9 5 3 8" xfId="3482" xr:uid="{F1F63110-08C0-4F8A-9100-F88B1355EC50}"/>
    <cellStyle name="Normal 9 5 3 8 2" xfId="5118" xr:uid="{CC5ED034-2112-488A-B9B3-53B08B00D7AA}"/>
    <cellStyle name="Normal 9 5 3 9" xfId="5086" xr:uid="{02C43A56-1B02-47EB-A914-E1D523B5A651}"/>
    <cellStyle name="Normal 9 5 4" xfId="3483" xr:uid="{0420D388-2079-44D2-A7A9-FBF33C8244FF}"/>
    <cellStyle name="Normal 9 5 4 2" xfId="3484" xr:uid="{07FE2599-EC9F-45CA-97EF-A7311BC4629E}"/>
    <cellStyle name="Normal 9 5 4 2 2" xfId="3485" xr:uid="{5E95EBA5-46BA-4C23-B615-BF1B89D8F016}"/>
    <cellStyle name="Normal 9 5 4 2 2 2" xfId="3486" xr:uid="{2A996C10-5BBF-4DEF-AA53-BCFB8D6470BA}"/>
    <cellStyle name="Normal 9 5 4 2 2 2 2" xfId="5122" xr:uid="{8A8A2134-95CD-4CF0-9C5F-BF3408969C29}"/>
    <cellStyle name="Normal 9 5 4 2 2 3" xfId="3487" xr:uid="{853B5799-97D6-4275-9263-90705382F1E5}"/>
    <cellStyle name="Normal 9 5 4 2 2 3 2" xfId="5123" xr:uid="{9BACBE76-43AA-4866-B2AD-AB49D076B5AB}"/>
    <cellStyle name="Normal 9 5 4 2 2 4" xfId="3488" xr:uid="{F37FE46D-A1E7-4EE8-AB25-55D78DE29FA6}"/>
    <cellStyle name="Normal 9 5 4 2 2 4 2" xfId="5124" xr:uid="{CEBB904A-2A7F-4344-B209-FFD60C458EF3}"/>
    <cellStyle name="Normal 9 5 4 2 2 5" xfId="5121" xr:uid="{36337C69-FA96-4A25-8D9A-97B97CAB7BC1}"/>
    <cellStyle name="Normal 9 5 4 2 3" xfId="3489" xr:uid="{EC2E73F2-24A0-4251-AD32-F2D2A83197F6}"/>
    <cellStyle name="Normal 9 5 4 2 3 2" xfId="5125" xr:uid="{293712BF-8E45-4809-B1CE-0CF9D9192975}"/>
    <cellStyle name="Normal 9 5 4 2 4" xfId="3490" xr:uid="{3F7D0563-E475-4175-AC2E-8C24F48921AF}"/>
    <cellStyle name="Normal 9 5 4 2 4 2" xfId="5126" xr:uid="{A77D6CC3-47FC-44F3-95D3-918B03A269E2}"/>
    <cellStyle name="Normal 9 5 4 2 5" xfId="3491" xr:uid="{DD7F51C8-05AF-4381-A531-F52303E11398}"/>
    <cellStyle name="Normal 9 5 4 2 5 2" xfId="5127" xr:uid="{AE8767D9-F25A-4725-BE3E-3D9FD7B35386}"/>
    <cellStyle name="Normal 9 5 4 2 6" xfId="5120" xr:uid="{4729CDA1-6154-4B6C-8818-B2B446A3ACBC}"/>
    <cellStyle name="Normal 9 5 4 3" xfId="3492" xr:uid="{7486B315-C9E1-48E4-BF9C-E8F0BA3949F2}"/>
    <cellStyle name="Normal 9 5 4 3 2" xfId="3493" xr:uid="{D4EC1995-66F6-4C3E-846B-8C3D84D50CA6}"/>
    <cellStyle name="Normal 9 5 4 3 2 2" xfId="5129" xr:uid="{C209191A-08DE-4A6D-B4DB-CF73884D27D7}"/>
    <cellStyle name="Normal 9 5 4 3 3" xfId="3494" xr:uid="{62737487-1FC1-41DC-B055-DAAA4AED2E91}"/>
    <cellStyle name="Normal 9 5 4 3 3 2" xfId="5130" xr:uid="{3850D958-7633-4D51-A57B-5D258FB8AB3D}"/>
    <cellStyle name="Normal 9 5 4 3 4" xfId="3495" xr:uid="{AE0AB224-8228-4C1B-8DC2-B4F1DB192324}"/>
    <cellStyle name="Normal 9 5 4 3 4 2" xfId="5131" xr:uid="{B0967B82-4F6B-4D85-9CF0-6E6E77956BFE}"/>
    <cellStyle name="Normal 9 5 4 3 5" xfId="5128" xr:uid="{0DE10857-D581-4C31-AA9F-BEBC60608FD0}"/>
    <cellStyle name="Normal 9 5 4 4" xfId="3496" xr:uid="{3B93837B-6623-445D-A76B-5D67F7D19373}"/>
    <cellStyle name="Normal 9 5 4 4 2" xfId="3497" xr:uid="{3542ECB3-F9D9-4B16-979B-82CED4184E94}"/>
    <cellStyle name="Normal 9 5 4 4 2 2" xfId="5133" xr:uid="{A0656947-86F9-4878-9DD0-1830FAA0B2FA}"/>
    <cellStyle name="Normal 9 5 4 4 3" xfId="3498" xr:uid="{7923D2B7-312A-46BF-AB73-F5AEAA131085}"/>
    <cellStyle name="Normal 9 5 4 4 3 2" xfId="5134" xr:uid="{D971EBA6-13DE-4B7A-ADC3-0F941368AF16}"/>
    <cellStyle name="Normal 9 5 4 4 4" xfId="3499" xr:uid="{134850D2-57DE-44DE-B26E-07E65F1DF1B0}"/>
    <cellStyle name="Normal 9 5 4 4 4 2" xfId="5135" xr:uid="{1D795252-C609-4877-9101-1E60699CCAB5}"/>
    <cellStyle name="Normal 9 5 4 4 5" xfId="5132" xr:uid="{63B43351-14B8-4A17-896C-408D063C0CBF}"/>
    <cellStyle name="Normal 9 5 4 5" xfId="3500" xr:uid="{04562607-D614-4CD7-951A-3B9E9B864DC7}"/>
    <cellStyle name="Normal 9 5 4 5 2" xfId="5136" xr:uid="{8254D79A-5430-48E7-B280-94DFB4333158}"/>
    <cellStyle name="Normal 9 5 4 6" xfId="3501" xr:uid="{CFD96A51-09F4-488B-AE2F-E38FF6E0FDBE}"/>
    <cellStyle name="Normal 9 5 4 6 2" xfId="5137" xr:uid="{D1B19D0C-F060-467A-A4C0-D8FA9C021ED9}"/>
    <cellStyle name="Normal 9 5 4 7" xfId="3502" xr:uid="{D7A31E8F-6EC8-423E-982F-04589892AD12}"/>
    <cellStyle name="Normal 9 5 4 7 2" xfId="5138" xr:uid="{3E5EFCB9-8CE9-43D2-92A0-DD230CF4F38D}"/>
    <cellStyle name="Normal 9 5 4 8" xfId="5119" xr:uid="{64835A87-4430-40FD-AD11-0F22E6BA0259}"/>
    <cellStyle name="Normal 9 5 5" xfId="3503" xr:uid="{C94626DD-BA68-4D6C-BA94-4D046D942408}"/>
    <cellStyle name="Normal 9 5 5 2" xfId="3504" xr:uid="{547C5CEE-3A5B-4906-9D2C-8C254A64D756}"/>
    <cellStyle name="Normal 9 5 5 2 2" xfId="3505" xr:uid="{B7BE768F-4839-4040-B38B-0B713E89BB2C}"/>
    <cellStyle name="Normal 9 5 5 2 2 2" xfId="5141" xr:uid="{41648F44-AD0A-4E98-9BD1-76540394495C}"/>
    <cellStyle name="Normal 9 5 5 2 3" xfId="3506" xr:uid="{77A6405C-FB34-494C-96FE-E78D306C4B07}"/>
    <cellStyle name="Normal 9 5 5 2 3 2" xfId="5142" xr:uid="{58EF7241-B619-4C2D-9125-18AAF15B3B16}"/>
    <cellStyle name="Normal 9 5 5 2 4" xfId="3507" xr:uid="{06C1F978-CD11-45D0-B05D-967CFC116FFF}"/>
    <cellStyle name="Normal 9 5 5 2 4 2" xfId="5143" xr:uid="{70B4E91E-AF98-41DB-B92F-69F55E435727}"/>
    <cellStyle name="Normal 9 5 5 2 5" xfId="5140" xr:uid="{E14E398A-643A-420E-957A-CD9AA4F206CC}"/>
    <cellStyle name="Normal 9 5 5 3" xfId="3508" xr:uid="{336320EE-BCAF-44DA-8103-7B1C27D67C12}"/>
    <cellStyle name="Normal 9 5 5 3 2" xfId="3509" xr:uid="{E562F989-BC3E-4AE4-95E0-20DE456119FF}"/>
    <cellStyle name="Normal 9 5 5 3 2 2" xfId="5145" xr:uid="{36AD3F9D-8697-4023-A2C9-02C591837B84}"/>
    <cellStyle name="Normal 9 5 5 3 3" xfId="3510" xr:uid="{D94D82CF-4B38-49F1-8C74-E4D9A8BEEB4B}"/>
    <cellStyle name="Normal 9 5 5 3 3 2" xfId="5146" xr:uid="{D6776D2B-2CB8-46BC-B945-98951236679D}"/>
    <cellStyle name="Normal 9 5 5 3 4" xfId="3511" xr:uid="{EBA1EC1C-0F19-4ABF-A8E5-167C54586F5F}"/>
    <cellStyle name="Normal 9 5 5 3 4 2" xfId="5147" xr:uid="{73A1E2B8-6B8B-4004-9865-405746EEC5FE}"/>
    <cellStyle name="Normal 9 5 5 3 5" xfId="5144" xr:uid="{F643FA8C-7F42-4434-A80C-4BE3EB4D1930}"/>
    <cellStyle name="Normal 9 5 5 4" xfId="3512" xr:uid="{B571A3A6-6920-46B4-A76C-156BD46F7443}"/>
    <cellStyle name="Normal 9 5 5 4 2" xfId="5148" xr:uid="{8C402407-C1ED-4866-8B25-CD23EFD0F887}"/>
    <cellStyle name="Normal 9 5 5 5" xfId="3513" xr:uid="{2346AE47-E186-4D84-BC1B-77214B59E3C2}"/>
    <cellStyle name="Normal 9 5 5 5 2" xfId="5149" xr:uid="{15979A42-0663-4B38-A923-80B6A00A210C}"/>
    <cellStyle name="Normal 9 5 5 6" xfId="3514" xr:uid="{4F3D0F34-39E8-4A40-AA89-AD902529E27C}"/>
    <cellStyle name="Normal 9 5 5 6 2" xfId="5150" xr:uid="{AD6000E1-E317-48F5-9015-C6AFB63A8372}"/>
    <cellStyle name="Normal 9 5 5 7" xfId="5139" xr:uid="{D7314776-BE95-480F-B1EE-5F279A81C684}"/>
    <cellStyle name="Normal 9 5 6" xfId="3515" xr:uid="{26B192D4-7DC7-46DE-BB38-D3686F0E3753}"/>
    <cellStyle name="Normal 9 5 6 2" xfId="3516" xr:uid="{35F5516B-0989-4C57-815C-B35495FE2BAE}"/>
    <cellStyle name="Normal 9 5 6 2 2" xfId="3517" xr:uid="{55A63575-17FE-4082-9DA0-294BDF7A97B3}"/>
    <cellStyle name="Normal 9 5 6 2 2 2" xfId="5153" xr:uid="{EBB48713-CC7A-46D6-8C4F-20193A1EC45B}"/>
    <cellStyle name="Normal 9 5 6 2 3" xfId="3518" xr:uid="{3A7C4FDB-8B56-4798-8077-2C363443151B}"/>
    <cellStyle name="Normal 9 5 6 2 3 2" xfId="5154" xr:uid="{588FF965-4F5C-4630-863B-CB8814D6306B}"/>
    <cellStyle name="Normal 9 5 6 2 4" xfId="3519" xr:uid="{CCC631CB-A611-4631-8FAD-75AFCA7DB254}"/>
    <cellStyle name="Normal 9 5 6 2 4 2" xfId="5155" xr:uid="{76D72546-F07D-4A63-9739-73CBCE129459}"/>
    <cellStyle name="Normal 9 5 6 2 5" xfId="5152" xr:uid="{B1DFD2FE-29D9-4F66-B33B-3265D8F6E4CA}"/>
    <cellStyle name="Normal 9 5 6 3" xfId="3520" xr:uid="{CA008E44-BABE-471F-B0B1-ED573B2A51B8}"/>
    <cellStyle name="Normal 9 5 6 3 2" xfId="5156" xr:uid="{0C9F3D64-726F-4049-8CA7-4ACFD39B26A9}"/>
    <cellStyle name="Normal 9 5 6 4" xfId="3521" xr:uid="{0FB112AA-BC2E-422B-A352-BD899643F386}"/>
    <cellStyle name="Normal 9 5 6 4 2" xfId="5157" xr:uid="{DDC1281D-1B9D-4355-AFFF-1252ED1FF583}"/>
    <cellStyle name="Normal 9 5 6 5" xfId="3522" xr:uid="{E835BB29-63B5-42C9-9E5C-3727A07CBCFE}"/>
    <cellStyle name="Normal 9 5 6 5 2" xfId="5158" xr:uid="{FDD86550-C70B-4408-AE25-373C8A636AC4}"/>
    <cellStyle name="Normal 9 5 6 6" xfId="5151" xr:uid="{66C13450-1E04-483D-9590-747A9D62A6FB}"/>
    <cellStyle name="Normal 9 5 7" xfId="3523" xr:uid="{3EA91CD2-EC11-4D4C-881D-F4678D0C5EB7}"/>
    <cellStyle name="Normal 9 5 7 2" xfId="3524" xr:uid="{58B90C01-EE0D-45BC-9ADA-5ED2F310E336}"/>
    <cellStyle name="Normal 9 5 7 2 2" xfId="5160" xr:uid="{AB80DF4D-942B-4A62-8D76-40F3ABDA9DBE}"/>
    <cellStyle name="Normal 9 5 7 3" xfId="3525" xr:uid="{EEA41E07-0B95-491A-8853-5A40F12E33BB}"/>
    <cellStyle name="Normal 9 5 7 3 2" xfId="5161" xr:uid="{3F41C7B4-BBFC-4BD3-8037-76F4FAFE9FE0}"/>
    <cellStyle name="Normal 9 5 7 4" xfId="3526" xr:uid="{F29C0FCE-BC11-4662-A8AA-DD6765B4B5E9}"/>
    <cellStyle name="Normal 9 5 7 4 2" xfId="5162" xr:uid="{723C2C70-A75A-4005-9DE5-CE9BB9814D1E}"/>
    <cellStyle name="Normal 9 5 7 5" xfId="5159" xr:uid="{0C4AC0F0-041E-4083-9B1E-18CF20D393DA}"/>
    <cellStyle name="Normal 9 5 8" xfId="3527" xr:uid="{D4CCDB5B-FD97-4C3E-8EC4-6697B893DC99}"/>
    <cellStyle name="Normal 9 5 8 2" xfId="3528" xr:uid="{B099D941-8CC5-46F0-86B4-D410271AFA31}"/>
    <cellStyle name="Normal 9 5 8 2 2" xfId="5164" xr:uid="{8B6CA8DB-62D7-4F8D-93CB-CC51E17CF30F}"/>
    <cellStyle name="Normal 9 5 8 3" xfId="3529" xr:uid="{1FC33C04-14FB-4867-BEF9-0BE6C0BA540A}"/>
    <cellStyle name="Normal 9 5 8 3 2" xfId="5165" xr:uid="{DA387F1A-8833-4467-AAF5-BAE1BC312D97}"/>
    <cellStyle name="Normal 9 5 8 4" xfId="3530" xr:uid="{DD73EC7F-E193-4BCD-B572-BE397972EA8E}"/>
    <cellStyle name="Normal 9 5 8 4 2" xfId="5166" xr:uid="{EC14A84F-87DE-44B8-B462-0FEC643F1D30}"/>
    <cellStyle name="Normal 9 5 8 5" xfId="5163" xr:uid="{2B97AE35-B71E-49D9-AF15-84B25DB35DF4}"/>
    <cellStyle name="Normal 9 5 9" xfId="3531" xr:uid="{8C14AB62-08E3-429A-8CD9-76D96BDFEAF6}"/>
    <cellStyle name="Normal 9 5 9 2" xfId="5167" xr:uid="{5033D513-50A8-4965-A42C-E9257F16FDB5}"/>
    <cellStyle name="Normal 9 6" xfId="3532" xr:uid="{CCCBA595-E868-4019-AE97-4B2376B1FB89}"/>
    <cellStyle name="Normal 9 6 10" xfId="5168" xr:uid="{AEF83A7F-75FE-4095-AD91-1065668CE756}"/>
    <cellStyle name="Normal 9 6 2" xfId="3533" xr:uid="{229DCFB3-AC2E-4E35-BE1E-A1B7FF3F3173}"/>
    <cellStyle name="Normal 9 6 2 2" xfId="3534" xr:uid="{2328638E-BC68-4E95-886D-F4C21764E33D}"/>
    <cellStyle name="Normal 9 6 2 2 2" xfId="3535" xr:uid="{E9D3DD0C-6752-4FBF-AF6A-86B544C362D1}"/>
    <cellStyle name="Normal 9 6 2 2 2 2" xfId="3536" xr:uid="{141FF281-4D43-4301-86A1-5C00E6019C35}"/>
    <cellStyle name="Normal 9 6 2 2 2 2 2" xfId="5172" xr:uid="{2258EF28-AF0F-407A-B0EE-217A4C84F968}"/>
    <cellStyle name="Normal 9 6 2 2 2 3" xfId="3537" xr:uid="{1344EE68-6579-4455-81FC-0CA33FEA8CB4}"/>
    <cellStyle name="Normal 9 6 2 2 2 3 2" xfId="5173" xr:uid="{5DD8B8DA-9821-4046-A73F-2047276A3BC5}"/>
    <cellStyle name="Normal 9 6 2 2 2 4" xfId="3538" xr:uid="{A9233057-AE97-4B23-9DE7-48E8C5BF0EEE}"/>
    <cellStyle name="Normal 9 6 2 2 2 4 2" xfId="5174" xr:uid="{59ED0E48-E664-4BA4-80DD-722115040AD1}"/>
    <cellStyle name="Normal 9 6 2 2 2 5" xfId="5171" xr:uid="{3373CC08-C0EF-413C-A2C7-1083596CC956}"/>
    <cellStyle name="Normal 9 6 2 2 3" xfId="3539" xr:uid="{69A76359-60CB-430C-9CE0-88B06D32C6E6}"/>
    <cellStyle name="Normal 9 6 2 2 3 2" xfId="3540" xr:uid="{ED0B0AE6-16AE-4BAD-A828-C6B91AD59C07}"/>
    <cellStyle name="Normal 9 6 2 2 3 2 2" xfId="5176" xr:uid="{C4FA530F-58F8-424C-93EF-2BC8EEC3BB22}"/>
    <cellStyle name="Normal 9 6 2 2 3 3" xfId="3541" xr:uid="{0FBE60DA-7D55-45A2-AEC1-04EF0C3E1E2D}"/>
    <cellStyle name="Normal 9 6 2 2 3 3 2" xfId="5177" xr:uid="{86B59535-B9E1-4252-A5ED-C0221EE20789}"/>
    <cellStyle name="Normal 9 6 2 2 3 4" xfId="3542" xr:uid="{B2DA818A-D9B2-436F-A9A1-F86A6CB13FAB}"/>
    <cellStyle name="Normal 9 6 2 2 3 4 2" xfId="5178" xr:uid="{688C74E0-D2E4-4982-B6DE-306B5A7DDC00}"/>
    <cellStyle name="Normal 9 6 2 2 3 5" xfId="5175" xr:uid="{6E0BF9A8-B8CA-4302-9446-56DCE7BF435E}"/>
    <cellStyle name="Normal 9 6 2 2 4" xfId="3543" xr:uid="{017B5804-A385-4BBB-AE92-87579ACDE513}"/>
    <cellStyle name="Normal 9 6 2 2 4 2" xfId="5179" xr:uid="{262ADD76-7144-44AB-968C-399BEC7DA238}"/>
    <cellStyle name="Normal 9 6 2 2 5" xfId="3544" xr:uid="{6EA39DF7-DD5F-4CB9-89C7-37834769C9DF}"/>
    <cellStyle name="Normal 9 6 2 2 5 2" xfId="5180" xr:uid="{B2E0F683-F4A3-446B-A454-2DD5AEDD2974}"/>
    <cellStyle name="Normal 9 6 2 2 6" xfId="3545" xr:uid="{96542D9F-B56D-4D31-91B4-946ACF16D6B9}"/>
    <cellStyle name="Normal 9 6 2 2 6 2" xfId="5181" xr:uid="{4C97CB72-26C9-4952-A2D7-EB0254920D4D}"/>
    <cellStyle name="Normal 9 6 2 2 7" xfId="5170" xr:uid="{DA780ECE-691F-4F01-A158-474FCF0F2413}"/>
    <cellStyle name="Normal 9 6 2 3" xfId="3546" xr:uid="{DCC3552F-BB38-4216-84A4-F9141978EBD2}"/>
    <cellStyle name="Normal 9 6 2 3 2" xfId="3547" xr:uid="{2083C89B-401E-43E7-A9F8-0D3C0793B674}"/>
    <cellStyle name="Normal 9 6 2 3 2 2" xfId="3548" xr:uid="{D42D1E70-D1DA-48FE-8B6A-59B967CC38A6}"/>
    <cellStyle name="Normal 9 6 2 3 2 2 2" xfId="5184" xr:uid="{323458AA-240F-4BE3-9926-38F448C1D338}"/>
    <cellStyle name="Normal 9 6 2 3 2 3" xfId="3549" xr:uid="{DD67240D-AF37-4AA0-98E3-70EC07EB9D97}"/>
    <cellStyle name="Normal 9 6 2 3 2 3 2" xfId="5185" xr:uid="{5556879E-B968-45DD-8762-95BECDE1F059}"/>
    <cellStyle name="Normal 9 6 2 3 2 4" xfId="3550" xr:uid="{5B3CB822-EDB0-4BED-8116-F527A4398F55}"/>
    <cellStyle name="Normal 9 6 2 3 2 4 2" xfId="5186" xr:uid="{3E84BE93-5A8B-41F7-B3E3-CD7F3A3DA036}"/>
    <cellStyle name="Normal 9 6 2 3 2 5" xfId="5183" xr:uid="{DFD2B304-54FC-48FC-B76B-77C04B081310}"/>
    <cellStyle name="Normal 9 6 2 3 3" xfId="3551" xr:uid="{721787C7-2C45-4953-8F38-05B850CD4F97}"/>
    <cellStyle name="Normal 9 6 2 3 3 2" xfId="5187" xr:uid="{E39E06F9-EC64-4E02-8C25-977062CE9D60}"/>
    <cellStyle name="Normal 9 6 2 3 4" xfId="3552" xr:uid="{ED74E4DA-3C9C-4CF7-82A0-981179E8A267}"/>
    <cellStyle name="Normal 9 6 2 3 4 2" xfId="5188" xr:uid="{B52FCE83-FE8E-42DE-B940-945AC30C32D2}"/>
    <cellStyle name="Normal 9 6 2 3 5" xfId="3553" xr:uid="{71C12C1C-37F6-4451-8EC2-202D585D8DFB}"/>
    <cellStyle name="Normal 9 6 2 3 5 2" xfId="5189" xr:uid="{A297B368-8C55-42CD-B0A3-5FD11385D470}"/>
    <cellStyle name="Normal 9 6 2 3 6" xfId="5182" xr:uid="{FDFEB4B4-03F5-497E-8065-6EFEB0DC412A}"/>
    <cellStyle name="Normal 9 6 2 4" xfId="3554" xr:uid="{08432559-996D-4136-87A1-BCF2C65180B1}"/>
    <cellStyle name="Normal 9 6 2 4 2" xfId="3555" xr:uid="{A0A4242B-B069-4954-9274-3D5E4D3D0F56}"/>
    <cellStyle name="Normal 9 6 2 4 2 2" xfId="5191" xr:uid="{E695CDD4-0A17-4FAE-89AC-2956C3F05C0A}"/>
    <cellStyle name="Normal 9 6 2 4 3" xfId="3556" xr:uid="{AC6985B1-4929-444B-95D5-DFE0F986065D}"/>
    <cellStyle name="Normal 9 6 2 4 3 2" xfId="5192" xr:uid="{70EA398B-BD69-4923-A56F-4DD3216FAD9C}"/>
    <cellStyle name="Normal 9 6 2 4 4" xfId="3557" xr:uid="{ADCD0D8A-C558-447D-BEC7-4393CFF5266E}"/>
    <cellStyle name="Normal 9 6 2 4 4 2" xfId="5193" xr:uid="{5B84ACF8-1B65-4391-BDF5-18E5AF0E8A58}"/>
    <cellStyle name="Normal 9 6 2 4 5" xfId="5190" xr:uid="{BFF8EEA6-06C8-4C7C-B88E-F5549E3EAA57}"/>
    <cellStyle name="Normal 9 6 2 5" xfId="3558" xr:uid="{488BBF94-1F60-471C-87A7-E2D37B7047C2}"/>
    <cellStyle name="Normal 9 6 2 5 2" xfId="3559" xr:uid="{423067FE-B298-4DF3-9AA1-9FF06990863B}"/>
    <cellStyle name="Normal 9 6 2 5 2 2" xfId="5195" xr:uid="{030BA4EF-056C-43A6-95FC-E14CB442A79A}"/>
    <cellStyle name="Normal 9 6 2 5 3" xfId="3560" xr:uid="{932296C0-9A07-48E5-8243-3580D06E99FF}"/>
    <cellStyle name="Normal 9 6 2 5 3 2" xfId="5196" xr:uid="{92FACA91-17DC-4734-A706-2C7546DA1672}"/>
    <cellStyle name="Normal 9 6 2 5 4" xfId="3561" xr:uid="{09B38C36-7D21-4665-9191-CA80B3E65BB6}"/>
    <cellStyle name="Normal 9 6 2 5 4 2" xfId="5197" xr:uid="{FE2B71C1-15A6-49AA-AB9B-0628A29255E6}"/>
    <cellStyle name="Normal 9 6 2 5 5" xfId="5194" xr:uid="{602E8193-36E3-44E6-8CFE-8CCE51021701}"/>
    <cellStyle name="Normal 9 6 2 6" xfId="3562" xr:uid="{682DFF8A-C985-4946-89F0-64BB08BF0A77}"/>
    <cellStyle name="Normal 9 6 2 6 2" xfId="5198" xr:uid="{D448152A-812A-44DA-A319-93CC171AB278}"/>
    <cellStyle name="Normal 9 6 2 7" xfId="3563" xr:uid="{1DA1EBD4-65E1-4551-AFC4-CDE29866ED82}"/>
    <cellStyle name="Normal 9 6 2 7 2" xfId="5199" xr:uid="{F423B9CF-6BF9-4BDB-A08E-0E19B3E3A459}"/>
    <cellStyle name="Normal 9 6 2 8" xfId="3564" xr:uid="{8DAC26F0-3C90-4A96-A9DC-12F4B1703E8F}"/>
    <cellStyle name="Normal 9 6 2 8 2" xfId="5200" xr:uid="{67B17B89-355F-4F25-B4C4-A83A17C76D4C}"/>
    <cellStyle name="Normal 9 6 2 9" xfId="5169" xr:uid="{3A7319C5-78A7-406D-9BD1-AAB4E16C5526}"/>
    <cellStyle name="Normal 9 6 3" xfId="3565" xr:uid="{247A90B3-C9BD-4875-9E6B-0AC44671061F}"/>
    <cellStyle name="Normal 9 6 3 2" xfId="3566" xr:uid="{E6A971EC-E596-454D-A830-B31C3A170E3D}"/>
    <cellStyle name="Normal 9 6 3 2 2" xfId="3567" xr:uid="{181FC808-448C-4C3A-A00E-308F2EAF7A1F}"/>
    <cellStyle name="Normal 9 6 3 2 2 2" xfId="5203" xr:uid="{F5AF7784-FF4A-42C7-AA0F-4C4550BA367F}"/>
    <cellStyle name="Normal 9 6 3 2 3" xfId="3568" xr:uid="{0145C6D4-E823-48A7-A32B-87E28CB5A898}"/>
    <cellStyle name="Normal 9 6 3 2 3 2" xfId="5204" xr:uid="{D560AAE3-D7C2-48EB-A82B-0990061909F0}"/>
    <cellStyle name="Normal 9 6 3 2 4" xfId="3569" xr:uid="{691415AF-A0C9-479F-8A3E-90D3B63DE2A5}"/>
    <cellStyle name="Normal 9 6 3 2 4 2" xfId="5205" xr:uid="{2EDCA109-C177-48FB-A5CF-EBAA504154B1}"/>
    <cellStyle name="Normal 9 6 3 2 5" xfId="5202" xr:uid="{8ED46795-411C-4786-8ED3-77AA4CA53BDA}"/>
    <cellStyle name="Normal 9 6 3 3" xfId="3570" xr:uid="{F446926D-B4B4-4F2A-9C61-1C4588F1A01F}"/>
    <cellStyle name="Normal 9 6 3 3 2" xfId="3571" xr:uid="{EE37668A-2A06-4AFB-BD94-63C5E84FB642}"/>
    <cellStyle name="Normal 9 6 3 3 2 2" xfId="5207" xr:uid="{B69E2201-376A-4578-93B3-3599F4FBEF17}"/>
    <cellStyle name="Normal 9 6 3 3 3" xfId="3572" xr:uid="{98A65233-4011-4B1D-A082-0D7E490E98B5}"/>
    <cellStyle name="Normal 9 6 3 3 3 2" xfId="5208" xr:uid="{10333781-8A7D-4D69-A859-6FC3E85F3E96}"/>
    <cellStyle name="Normal 9 6 3 3 4" xfId="3573" xr:uid="{0ED9457A-6102-4F8F-97D8-BDB49E9B2BFA}"/>
    <cellStyle name="Normal 9 6 3 3 4 2" xfId="5209" xr:uid="{13F87D39-4BB1-4722-B039-C7B7B4F48FFC}"/>
    <cellStyle name="Normal 9 6 3 3 5" xfId="5206" xr:uid="{DFDD120B-0C30-4525-9972-432368F006EE}"/>
    <cellStyle name="Normal 9 6 3 4" xfId="3574" xr:uid="{B05AB949-2042-4F38-AF26-3E18D0996E72}"/>
    <cellStyle name="Normal 9 6 3 4 2" xfId="5210" xr:uid="{FF7B4041-E774-405C-9647-C7931EC7E238}"/>
    <cellStyle name="Normal 9 6 3 5" xfId="3575" xr:uid="{A82C5941-57AE-469D-9828-850844BD5AA9}"/>
    <cellStyle name="Normal 9 6 3 5 2" xfId="5211" xr:uid="{EDBECE96-161F-48F0-AB8D-E3ADF40BB2BF}"/>
    <cellStyle name="Normal 9 6 3 6" xfId="3576" xr:uid="{79CCD1C2-53A5-4B27-8721-DC00D5567438}"/>
    <cellStyle name="Normal 9 6 3 6 2" xfId="5212" xr:uid="{E0D4A4BE-126A-4C22-ABFB-F20AEFEEA951}"/>
    <cellStyle name="Normal 9 6 3 7" xfId="5201" xr:uid="{C1F4A633-CA79-403E-9DDE-59CF80390C11}"/>
    <cellStyle name="Normal 9 6 4" xfId="3577" xr:uid="{27624E01-A480-4DFA-8D94-8BB7C3BDEC2C}"/>
    <cellStyle name="Normal 9 6 4 2" xfId="3578" xr:uid="{4DCF5A66-910D-4A0F-BA04-4A89A6B83FF9}"/>
    <cellStyle name="Normal 9 6 4 2 2" xfId="3579" xr:uid="{FCDC5E5E-CA22-42FD-BB7E-42810467D766}"/>
    <cellStyle name="Normal 9 6 4 2 2 2" xfId="5215" xr:uid="{5B3C23AF-674B-4991-B870-621D7C7DD27F}"/>
    <cellStyle name="Normal 9 6 4 2 3" xfId="3580" xr:uid="{11309751-6E30-443D-826D-E10A230965D7}"/>
    <cellStyle name="Normal 9 6 4 2 3 2" xfId="5216" xr:uid="{EF16AD25-A683-4374-A0C1-48D7BA5F8C71}"/>
    <cellStyle name="Normal 9 6 4 2 4" xfId="3581" xr:uid="{C38F8526-E237-4976-8B2B-2B25CCA87E12}"/>
    <cellStyle name="Normal 9 6 4 2 4 2" xfId="5217" xr:uid="{E3A0062A-08E4-465B-A47D-BFA124B9C68C}"/>
    <cellStyle name="Normal 9 6 4 2 5" xfId="5214" xr:uid="{CD321307-3420-4E97-B44B-2FA7F0720ADC}"/>
    <cellStyle name="Normal 9 6 4 3" xfId="3582" xr:uid="{C9A4CA95-A55E-4581-B836-816EA4C3B69B}"/>
    <cellStyle name="Normal 9 6 4 3 2" xfId="5218" xr:uid="{E7262CF6-9406-493F-8744-57F9E1ECC189}"/>
    <cellStyle name="Normal 9 6 4 4" xfId="3583" xr:uid="{7A49BAF6-10BE-4A40-8E96-9FB044B4889D}"/>
    <cellStyle name="Normal 9 6 4 4 2" xfId="5219" xr:uid="{8BBEC8BA-481C-4AFB-9C9A-476801C2A363}"/>
    <cellStyle name="Normal 9 6 4 5" xfId="3584" xr:uid="{A3F7E671-BAAB-4FCC-8DFD-B553B5D39A88}"/>
    <cellStyle name="Normal 9 6 4 5 2" xfId="5220" xr:uid="{822CDF05-61FB-414B-9B45-D7DC2952326B}"/>
    <cellStyle name="Normal 9 6 4 6" xfId="5213" xr:uid="{D6266081-5046-417C-AD54-972B2BFC5C7A}"/>
    <cellStyle name="Normal 9 6 5" xfId="3585" xr:uid="{35FBAAB2-77A1-48E3-9D48-E15726D7C222}"/>
    <cellStyle name="Normal 9 6 5 2" xfId="3586" xr:uid="{1AFB1029-DD6C-49CC-AF5F-31B7A6E7F546}"/>
    <cellStyle name="Normal 9 6 5 2 2" xfId="5222" xr:uid="{A2B9DA76-6411-4959-825B-C323E1813307}"/>
    <cellStyle name="Normal 9 6 5 3" xfId="3587" xr:uid="{8BA8A859-BE2D-461C-9913-65645A449221}"/>
    <cellStyle name="Normal 9 6 5 3 2" xfId="5223" xr:uid="{582A21C2-19E4-4EEA-A5C7-EFDD94C9AF77}"/>
    <cellStyle name="Normal 9 6 5 4" xfId="3588" xr:uid="{1A2BFAA9-79CD-4861-981C-2DC68582E3F2}"/>
    <cellStyle name="Normal 9 6 5 4 2" xfId="5224" xr:uid="{95D463FA-CFB8-4777-B47C-F727E3B021D1}"/>
    <cellStyle name="Normal 9 6 5 5" xfId="5221" xr:uid="{521D8179-6402-4C6E-9B26-79383FD552CF}"/>
    <cellStyle name="Normal 9 6 6" xfId="3589" xr:uid="{487C61D9-F48F-4B72-BFEE-D23CC05F5448}"/>
    <cellStyle name="Normal 9 6 6 2" xfId="3590" xr:uid="{FA1ACA0F-686C-45B6-BD9C-C5BA90BD2312}"/>
    <cellStyle name="Normal 9 6 6 2 2" xfId="5226" xr:uid="{C539F03C-D7D8-46CD-8801-F59D6AF5E2EE}"/>
    <cellStyle name="Normal 9 6 6 3" xfId="3591" xr:uid="{26C33211-2810-4CA2-A222-07BAC20140ED}"/>
    <cellStyle name="Normal 9 6 6 3 2" xfId="5227" xr:uid="{CA7798B9-4484-4852-AB25-2294A0400386}"/>
    <cellStyle name="Normal 9 6 6 4" xfId="3592" xr:uid="{3100DC4E-04E8-4D8B-A82D-B7133ACADC60}"/>
    <cellStyle name="Normal 9 6 6 4 2" xfId="5228" xr:uid="{885EE7A1-AB73-4844-AABC-67ED91EC263C}"/>
    <cellStyle name="Normal 9 6 6 5" xfId="5225" xr:uid="{CDD492B7-1385-4AB1-AE35-5496F48C290E}"/>
    <cellStyle name="Normal 9 6 7" xfId="3593" xr:uid="{C5D37F60-318E-4261-843C-69FE245FAA53}"/>
    <cellStyle name="Normal 9 6 7 2" xfId="5229" xr:uid="{48FEFCD0-65B9-45AF-A66D-5A85D85B0CD3}"/>
    <cellStyle name="Normal 9 6 8" xfId="3594" xr:uid="{6540E19F-B0BA-46CD-A3B2-D82D388A2CF3}"/>
    <cellStyle name="Normal 9 6 8 2" xfId="5230" xr:uid="{110E994C-44E0-4B07-A6F2-160BD17EB834}"/>
    <cellStyle name="Normal 9 6 9" xfId="3595" xr:uid="{66726EC7-780A-4B62-BD10-3C3250C30450}"/>
    <cellStyle name="Normal 9 6 9 2" xfId="5231" xr:uid="{7C08054D-44D8-47F9-AE10-5C69EDBDA819}"/>
    <cellStyle name="Normal 9 7" xfId="3596" xr:uid="{8218A8B3-3020-49AC-B4FB-72927BE781F9}"/>
    <cellStyle name="Normal 9 7 2" xfId="3597" xr:uid="{35EBD14B-6F84-4124-BE2C-DD135465FDF0}"/>
    <cellStyle name="Normal 9 7 2 2" xfId="3598" xr:uid="{90D4111D-0A4D-40CD-A646-2EF105A99D9F}"/>
    <cellStyle name="Normal 9 7 2 2 2" xfId="3599" xr:uid="{407D7C55-7298-4537-8A23-EB12D0A76754}"/>
    <cellStyle name="Normal 9 7 2 2 2 2" xfId="4274" xr:uid="{4980E3F6-3C07-4F11-A56A-32320120E459}"/>
    <cellStyle name="Normal 9 7 2 2 2 2 2" xfId="5236" xr:uid="{3D374F07-CF63-4520-B981-D006B9753CD6}"/>
    <cellStyle name="Normal 9 7 2 2 2 3" xfId="5235" xr:uid="{E0A9298F-A990-4934-AF47-722D13B6E411}"/>
    <cellStyle name="Normal 9 7 2 2 3" xfId="3600" xr:uid="{E467428F-171A-438D-98CD-DE2B991A9FD9}"/>
    <cellStyle name="Normal 9 7 2 2 3 2" xfId="5237" xr:uid="{96DDA4FA-064F-4D32-83E0-7AE3B71D03B6}"/>
    <cellStyle name="Normal 9 7 2 2 4" xfId="3601" xr:uid="{BD1F2BD2-1E9C-4CF9-846F-9C65267276FB}"/>
    <cellStyle name="Normal 9 7 2 2 4 2" xfId="5238" xr:uid="{8D94C367-B1F0-436F-908F-174806CD1C00}"/>
    <cellStyle name="Normal 9 7 2 2 5" xfId="5234" xr:uid="{037833D1-0EB9-42D6-A735-33E2EE49AFEB}"/>
    <cellStyle name="Normal 9 7 2 3" xfId="3602" xr:uid="{99C69118-EF32-4F68-87A5-E756FC2425D0}"/>
    <cellStyle name="Normal 9 7 2 3 2" xfId="3603" xr:uid="{092D295F-82BB-4D20-8877-6B00C10BBB71}"/>
    <cellStyle name="Normal 9 7 2 3 2 2" xfId="5240" xr:uid="{8E65BA62-F70C-407B-A2D9-682779E347AB}"/>
    <cellStyle name="Normal 9 7 2 3 3" xfId="3604" xr:uid="{4A0241BB-DAF8-45FE-A518-5F1FE0D40DA6}"/>
    <cellStyle name="Normal 9 7 2 3 3 2" xfId="5241" xr:uid="{2E969923-F6DA-4FBC-9AF6-37BFDBD8A177}"/>
    <cellStyle name="Normal 9 7 2 3 4" xfId="3605" xr:uid="{8EAFB766-B860-44A1-AA8B-F8476BEE9D8B}"/>
    <cellStyle name="Normal 9 7 2 3 4 2" xfId="5242" xr:uid="{85E6E5FC-E6CE-4E2E-9DBE-82ACFEC661BF}"/>
    <cellStyle name="Normal 9 7 2 3 5" xfId="5239" xr:uid="{3195D23B-B6EE-45D2-A5BF-86B1D59C55A4}"/>
    <cellStyle name="Normal 9 7 2 4" xfId="3606" xr:uid="{1B390F93-0173-414F-BE1D-7466A6C8768D}"/>
    <cellStyle name="Normal 9 7 2 4 2" xfId="5243" xr:uid="{B7FB2326-D20D-42C3-91E3-CC4550F92546}"/>
    <cellStyle name="Normal 9 7 2 5" xfId="3607" xr:uid="{1F41EA6C-F151-47A8-A78E-C787A17448B4}"/>
    <cellStyle name="Normal 9 7 2 5 2" xfId="5244" xr:uid="{3C66F55C-8806-4822-BC9A-2576C144BA7A}"/>
    <cellStyle name="Normal 9 7 2 6" xfId="3608" xr:uid="{B7B0A767-F217-4170-B9E0-A0E23BC40995}"/>
    <cellStyle name="Normal 9 7 2 6 2" xfId="5245" xr:uid="{E94C9B2B-09AD-4961-8B6E-09E27340B01E}"/>
    <cellStyle name="Normal 9 7 2 7" xfId="5233" xr:uid="{C4EC0C83-96EE-4D1C-AD25-1FC35B21887B}"/>
    <cellStyle name="Normal 9 7 3" xfId="3609" xr:uid="{3ADBE861-B5D2-44B4-8061-0A778FB1A419}"/>
    <cellStyle name="Normal 9 7 3 2" xfId="3610" xr:uid="{9EA4E854-1C31-4B5C-BC4E-2B3D6FA7A730}"/>
    <cellStyle name="Normal 9 7 3 2 2" xfId="3611" xr:uid="{35591007-3D5A-4C53-9205-C1E6CB7BF15C}"/>
    <cellStyle name="Normal 9 7 3 2 2 2" xfId="5248" xr:uid="{6D740724-D7C7-485E-9D54-10E7B8540721}"/>
    <cellStyle name="Normal 9 7 3 2 3" xfId="3612" xr:uid="{6C35D20F-DD4B-4B73-95BA-9B38016AF38A}"/>
    <cellStyle name="Normal 9 7 3 2 3 2" xfId="5249" xr:uid="{CC4BFDBB-3778-4A55-A7B7-0273822AB893}"/>
    <cellStyle name="Normal 9 7 3 2 4" xfId="3613" xr:uid="{64C1DE81-70A9-4375-9941-5D7E10F67AC8}"/>
    <cellStyle name="Normal 9 7 3 2 4 2" xfId="5250" xr:uid="{F71BF806-102C-472E-863B-F02220FE7DC7}"/>
    <cellStyle name="Normal 9 7 3 2 5" xfId="5247" xr:uid="{2617F839-40C7-4A9B-93EE-10C74070D74D}"/>
    <cellStyle name="Normal 9 7 3 3" xfId="3614" xr:uid="{2C8F8381-727A-41ED-9923-8922801CA99A}"/>
    <cellStyle name="Normal 9 7 3 3 2" xfId="5251" xr:uid="{6A1C9A2E-7001-4D86-8737-77F6D1D3E9EA}"/>
    <cellStyle name="Normal 9 7 3 4" xfId="3615" xr:uid="{3AA3FD7C-EE12-4DCB-AE69-44C8FA497334}"/>
    <cellStyle name="Normal 9 7 3 4 2" xfId="5252" xr:uid="{654DE21F-4940-41D0-A642-C65D53EC7A6B}"/>
    <cellStyle name="Normal 9 7 3 5" xfId="3616" xr:uid="{04803AD1-1E3A-4C99-8281-860F4B67A9D2}"/>
    <cellStyle name="Normal 9 7 3 5 2" xfId="5253" xr:uid="{E7ECEC3E-A989-47B8-8C93-41212C78D978}"/>
    <cellStyle name="Normal 9 7 3 6" xfId="5246" xr:uid="{6DD3BD4D-CA8B-43B5-9354-BF1A240263C9}"/>
    <cellStyle name="Normal 9 7 4" xfId="3617" xr:uid="{1855BF55-954E-44E1-B77B-C6D13AC8C8E6}"/>
    <cellStyle name="Normal 9 7 4 2" xfId="3618" xr:uid="{E1A9142C-D2C3-4496-A1A9-A20B38DD5BA9}"/>
    <cellStyle name="Normal 9 7 4 2 2" xfId="5255" xr:uid="{430D50A9-4292-4864-9478-2A5DE2121000}"/>
    <cellStyle name="Normal 9 7 4 3" xfId="3619" xr:uid="{70B145E7-CB54-49C4-A60F-C5526843E8BB}"/>
    <cellStyle name="Normal 9 7 4 3 2" xfId="5256" xr:uid="{80BC1579-39C8-4456-881C-4E4717E2FAFD}"/>
    <cellStyle name="Normal 9 7 4 4" xfId="3620" xr:uid="{AF6A0265-A95A-4175-A68E-7E94DC0CFD05}"/>
    <cellStyle name="Normal 9 7 4 4 2" xfId="5257" xr:uid="{BB4D7B2F-C869-464F-BEE0-974070D9BB54}"/>
    <cellStyle name="Normal 9 7 4 5" xfId="5254" xr:uid="{E2411D4F-A5D6-4D73-87BA-6F1BD666838B}"/>
    <cellStyle name="Normal 9 7 5" xfId="3621" xr:uid="{32D85363-3014-4C98-BF54-3187BEB5C0F1}"/>
    <cellStyle name="Normal 9 7 5 2" xfId="3622" xr:uid="{3CD59332-9860-4059-9C13-818ECDAC109F}"/>
    <cellStyle name="Normal 9 7 5 2 2" xfId="5259" xr:uid="{D53DEFE7-8431-4965-B53B-F3A19DDB66E9}"/>
    <cellStyle name="Normal 9 7 5 3" xfId="3623" xr:uid="{9F2DAE47-DA08-42B2-913F-7905A9BB9A0A}"/>
    <cellStyle name="Normal 9 7 5 3 2" xfId="5260" xr:uid="{461105AC-7B41-4ACD-B693-1C2A37E230E8}"/>
    <cellStyle name="Normal 9 7 5 4" xfId="3624" xr:uid="{390DDE37-CC89-4E9A-8304-FE01F9200176}"/>
    <cellStyle name="Normal 9 7 5 4 2" xfId="5261" xr:uid="{CCDE85F4-5248-49FF-90C2-8A1821C49101}"/>
    <cellStyle name="Normal 9 7 5 5" xfId="5258" xr:uid="{3C44E23E-F9A5-43E1-8479-1913EFDE8AF0}"/>
    <cellStyle name="Normal 9 7 6" xfId="3625" xr:uid="{851B00D6-143C-4C3D-9EF9-A170203CC6CD}"/>
    <cellStyle name="Normal 9 7 6 2" xfId="5262" xr:uid="{06CDEC68-A10E-478C-8DC2-B8795CD15E53}"/>
    <cellStyle name="Normal 9 7 7" xfId="3626" xr:uid="{9C02700C-6C02-4A10-834C-2D459E99186E}"/>
    <cellStyle name="Normal 9 7 7 2" xfId="5263" xr:uid="{5EF3C2AA-7A13-4FBC-95E8-7C87674D1471}"/>
    <cellStyle name="Normal 9 7 8" xfId="3627" xr:uid="{C66E78D8-981F-45D4-8077-82BB4699C80F}"/>
    <cellStyle name="Normal 9 7 8 2" xfId="5264" xr:uid="{9C21FD21-A7EF-4079-9982-190FA8DEC0E6}"/>
    <cellStyle name="Normal 9 7 9" xfId="5232" xr:uid="{A5D2D130-8B85-45FA-9551-D70CE565970B}"/>
    <cellStyle name="Normal 9 8" xfId="3628" xr:uid="{E2BF827A-687F-435F-BCC4-D4A18DA2AEA5}"/>
    <cellStyle name="Normal 9 8 2" xfId="3629" xr:uid="{C77C984B-AA97-46D0-9B9B-127983A6D54B}"/>
    <cellStyle name="Normal 9 8 2 2" xfId="3630" xr:uid="{2F070535-D654-48F3-BB98-74EAB8E18332}"/>
    <cellStyle name="Normal 9 8 2 2 2" xfId="3631" xr:uid="{7089A1AA-3F27-4DE2-AC8F-0D464A6A6AB8}"/>
    <cellStyle name="Normal 9 8 2 2 2 2" xfId="5268" xr:uid="{B96449C6-7D28-4FF3-BFD8-C40655DFC35B}"/>
    <cellStyle name="Normal 9 8 2 2 3" xfId="3632" xr:uid="{5DE8FB99-7128-4122-A793-47F2C70B6DDF}"/>
    <cellStyle name="Normal 9 8 2 2 3 2" xfId="5269" xr:uid="{A909FF52-5476-424C-B929-5F2476755B11}"/>
    <cellStyle name="Normal 9 8 2 2 4" xfId="3633" xr:uid="{2E9E0A48-6625-4DDD-A3CF-1F7F943326C3}"/>
    <cellStyle name="Normal 9 8 2 2 4 2" xfId="5270" xr:uid="{EA8F514A-CD7B-4E8F-879B-1D95225AAB55}"/>
    <cellStyle name="Normal 9 8 2 2 5" xfId="5267" xr:uid="{571AF2B5-34BA-4300-8AD9-92F7F286BCBD}"/>
    <cellStyle name="Normal 9 8 2 3" xfId="3634" xr:uid="{99AAD65D-779C-41DA-9FB2-06C9665AB607}"/>
    <cellStyle name="Normal 9 8 2 3 2" xfId="5271" xr:uid="{ABCB8940-3728-417A-88CB-F4789E98B248}"/>
    <cellStyle name="Normal 9 8 2 4" xfId="3635" xr:uid="{43482599-CCAB-4AF3-A0E1-1E0E303F0E5B}"/>
    <cellStyle name="Normal 9 8 2 4 2" xfId="5272" xr:uid="{1632BB14-AF75-46DE-A46B-EF1FFE8CDDBB}"/>
    <cellStyle name="Normal 9 8 2 5" xfId="3636" xr:uid="{F93A77DB-528E-4750-9269-79262940B28E}"/>
    <cellStyle name="Normal 9 8 2 5 2" xfId="5273" xr:uid="{9A756277-C744-46EB-8AAD-F754330E5293}"/>
    <cellStyle name="Normal 9 8 2 6" xfId="5266" xr:uid="{D90A8F94-529E-4353-B025-9C6F399ECF31}"/>
    <cellStyle name="Normal 9 8 3" xfId="3637" xr:uid="{12FA8D38-034E-499E-9C81-DE32C6EF24BA}"/>
    <cellStyle name="Normal 9 8 3 2" xfId="3638" xr:uid="{E6ED07E7-269E-474F-8C5A-3BB625265A74}"/>
    <cellStyle name="Normal 9 8 3 2 2" xfId="5275" xr:uid="{94C589A4-266A-4C3F-9F6A-3229F04AC054}"/>
    <cellStyle name="Normal 9 8 3 3" xfId="3639" xr:uid="{8596B1DA-2715-478A-9A0D-6446E33C6A6D}"/>
    <cellStyle name="Normal 9 8 3 3 2" xfId="5276" xr:uid="{C42BFC27-44AF-4CDE-964C-44386699342E}"/>
    <cellStyle name="Normal 9 8 3 4" xfId="3640" xr:uid="{AFFF5A60-EA64-4F93-866B-1D17C9AC81C9}"/>
    <cellStyle name="Normal 9 8 3 4 2" xfId="5277" xr:uid="{33E16752-34A9-4F8B-8940-B4BA1C8AFDD5}"/>
    <cellStyle name="Normal 9 8 3 5" xfId="5274" xr:uid="{8DFABBE5-507B-418E-80E0-AA3394F9E682}"/>
    <cellStyle name="Normal 9 8 4" xfId="3641" xr:uid="{0132EA4C-82D0-44C0-BFE8-25243DB71463}"/>
    <cellStyle name="Normal 9 8 4 2" xfId="3642" xr:uid="{4EF98518-C061-4A31-BC18-4BF87AAEFD90}"/>
    <cellStyle name="Normal 9 8 4 2 2" xfId="5279" xr:uid="{A7771EA8-3DE8-4893-BF46-6CDCCCC6652F}"/>
    <cellStyle name="Normal 9 8 4 3" xfId="3643" xr:uid="{DABE28EE-8E36-412A-BCDF-5970AA9F5758}"/>
    <cellStyle name="Normal 9 8 4 3 2" xfId="5280" xr:uid="{CBBEBB35-8A9A-4117-9DAC-1E3484B27B6B}"/>
    <cellStyle name="Normal 9 8 4 4" xfId="3644" xr:uid="{96388091-DF24-4A4A-983F-A1B6617E386C}"/>
    <cellStyle name="Normal 9 8 4 4 2" xfId="5281" xr:uid="{B683A15E-54D2-4B28-82F1-9A08140CD945}"/>
    <cellStyle name="Normal 9 8 4 5" xfId="5278" xr:uid="{DC689965-40FA-4FAE-A136-2AACFE60A574}"/>
    <cellStyle name="Normal 9 8 5" xfId="3645" xr:uid="{B86D7220-371D-460A-BAE7-591157F642BE}"/>
    <cellStyle name="Normal 9 8 5 2" xfId="5282" xr:uid="{D87486E3-A703-46B5-81EF-0A1932E99CFC}"/>
    <cellStyle name="Normal 9 8 6" xfId="3646" xr:uid="{D4F15CBE-6A90-4422-B99C-685534A7350C}"/>
    <cellStyle name="Normal 9 8 6 2" xfId="5283" xr:uid="{1AC5D1FA-EF22-4AFB-8EB1-48BA44794A3D}"/>
    <cellStyle name="Normal 9 8 7" xfId="3647" xr:uid="{E99971F1-3FDE-45CE-9153-44FAB492BD36}"/>
    <cellStyle name="Normal 9 8 7 2" xfId="5284" xr:uid="{693E3CD6-6B38-4348-8AC8-97E5ACDC066D}"/>
    <cellStyle name="Normal 9 8 8" xfId="5265" xr:uid="{4A607A04-A850-4B1E-B78C-E37268A80BFE}"/>
    <cellStyle name="Normal 9 9" xfId="3648" xr:uid="{D7D99BB3-CCB7-45D9-934A-7EE7CB226A6D}"/>
    <cellStyle name="Normal 9 9 2" xfId="3649" xr:uid="{EF5762F9-E01A-44F7-9B16-0D9069D80363}"/>
    <cellStyle name="Normal 9 9 2 2" xfId="3650" xr:uid="{EC5BBA99-EC40-431E-B8A8-E752063F4D2E}"/>
    <cellStyle name="Normal 9 9 2 2 2" xfId="5287" xr:uid="{4E51B9E6-0EA3-4613-B3DA-F78F560F577A}"/>
    <cellStyle name="Normal 9 9 2 3" xfId="3651" xr:uid="{7C8754EB-4A6F-43C4-83B4-4582B813CDFF}"/>
    <cellStyle name="Normal 9 9 2 3 2" xfId="5288" xr:uid="{57671C55-9244-4E4D-9D48-0410FBB33E77}"/>
    <cellStyle name="Normal 9 9 2 4" xfId="3652" xr:uid="{21E6DF31-C8E7-41A4-9224-39F76F1FB62B}"/>
    <cellStyle name="Normal 9 9 2 4 2" xfId="5289" xr:uid="{294EAD66-C14C-4D5F-9AEE-F01B0C12F52A}"/>
    <cellStyle name="Normal 9 9 2 5" xfId="5286" xr:uid="{C8EDFC6B-453D-4982-B8EE-BB45396D2A32}"/>
    <cellStyle name="Normal 9 9 3" xfId="3653" xr:uid="{8D1201EF-BC89-499B-ADB1-7F5D57D3AC33}"/>
    <cellStyle name="Normal 9 9 3 2" xfId="3654" xr:uid="{32D6AD79-B6D7-4D47-A9FA-71A40225E0AB}"/>
    <cellStyle name="Normal 9 9 3 2 2" xfId="5291" xr:uid="{6046953E-625A-458B-B18B-6E0AB170A2D8}"/>
    <cellStyle name="Normal 9 9 3 3" xfId="3655" xr:uid="{F43A669A-E0D8-4208-BB3B-820D0643B441}"/>
    <cellStyle name="Normal 9 9 3 3 2" xfId="5292" xr:uid="{1611E769-C863-406F-9BF3-FD468C55B79C}"/>
    <cellStyle name="Normal 9 9 3 4" xfId="3656" xr:uid="{179B0593-C9B6-4693-95A8-70DEB42606A0}"/>
    <cellStyle name="Normal 9 9 3 4 2" xfId="5293" xr:uid="{61762C13-EAD4-44E1-B609-CC2132FB61CB}"/>
    <cellStyle name="Normal 9 9 3 5" xfId="5290" xr:uid="{08AB1479-522D-4BAC-B417-7FE07DBA313B}"/>
    <cellStyle name="Normal 9 9 4" xfId="3657" xr:uid="{9985D11D-9C74-4575-8BA4-6C7554A482CB}"/>
    <cellStyle name="Normal 9 9 4 2" xfId="5294" xr:uid="{8D548DE4-86B8-4802-8FB0-7FCD57C093B8}"/>
    <cellStyle name="Normal 9 9 5" xfId="3658" xr:uid="{5ACB5E7B-046F-463E-936C-584A3FBE2D0C}"/>
    <cellStyle name="Normal 9 9 5 2" xfId="5295" xr:uid="{19BB71F7-77D2-443B-83FD-AE1A8D158C34}"/>
    <cellStyle name="Normal 9 9 6" xfId="3659" xr:uid="{2404324F-3294-4D14-8D9D-1D5C0CB13CD4}"/>
    <cellStyle name="Normal 9 9 6 2" xfId="5296" xr:uid="{980655C6-717A-4AAB-8D16-EE59DF09899F}"/>
    <cellStyle name="Normal 9 9 7" xfId="5285" xr:uid="{371598F0-07F1-4B3A-BC0D-6EB54F04B9A6}"/>
    <cellStyle name="Percent 2" xfId="92" xr:uid="{3B254240-190E-4478-A25B-D761908E1A0A}"/>
    <cellStyle name="Percent 2 2" xfId="5297" xr:uid="{DCB8DCDC-3343-45F0-B554-D9796A77A5B8}"/>
    <cellStyle name="Гиперссылка 2" xfId="4" xr:uid="{49BAA0F8-B3D3-41B5-87DD-435502328B29}"/>
    <cellStyle name="Гиперссылка 2 2" xfId="5298" xr:uid="{2C5A0B35-A744-4EF4-8C71-1FB18B4AC1CE}"/>
    <cellStyle name="Обычный 2" xfId="1" xr:uid="{A3CD5D5E-4502-4158-8112-08CDD679ACF5}"/>
    <cellStyle name="Обычный 2 2" xfId="5" xr:uid="{D19F253E-EE9B-4476-9D91-2EE3A6D7A3DC}"/>
    <cellStyle name="Обычный 2 2 2" xfId="5300" xr:uid="{2F6A2A9C-FEC0-400C-A6AC-E6A5943C3A59}"/>
    <cellStyle name="Обычный 2 3" xfId="5299" xr:uid="{B2747945-8A04-49BF-8E9A-E521ECDD375E}"/>
    <cellStyle name="常规_Sheet1_1" xfId="4382" xr:uid="{769E1D13-9F87-4A6F-844C-82B384635E4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709</v>
      </c>
      <c r="C10" s="120"/>
      <c r="D10" s="120"/>
      <c r="E10" s="120"/>
      <c r="F10" s="115"/>
      <c r="G10" s="116"/>
      <c r="H10" s="116" t="s">
        <v>709</v>
      </c>
      <c r="I10" s="120"/>
      <c r="J10" s="134">
        <v>51284</v>
      </c>
      <c r="K10" s="115"/>
    </row>
    <row r="11" spans="1:11">
      <c r="A11" s="114"/>
      <c r="B11" s="114" t="s">
        <v>710</v>
      </c>
      <c r="C11" s="120"/>
      <c r="D11" s="120"/>
      <c r="E11" s="120"/>
      <c r="F11" s="115"/>
      <c r="G11" s="116"/>
      <c r="H11" s="116" t="s">
        <v>710</v>
      </c>
      <c r="I11" s="120"/>
      <c r="J11" s="135"/>
      <c r="K11" s="115"/>
    </row>
    <row r="12" spans="1:11">
      <c r="A12" s="114"/>
      <c r="B12" s="114" t="s">
        <v>711</v>
      </c>
      <c r="C12" s="120"/>
      <c r="D12" s="120"/>
      <c r="E12" s="120"/>
      <c r="F12" s="115"/>
      <c r="G12" s="116"/>
      <c r="H12" s="116" t="s">
        <v>711</v>
      </c>
      <c r="I12" s="120"/>
      <c r="J12" s="120"/>
      <c r="K12" s="115"/>
    </row>
    <row r="13" spans="1:11">
      <c r="A13" s="114"/>
      <c r="B13" s="114" t="s">
        <v>745</v>
      </c>
      <c r="C13" s="120"/>
      <c r="D13" s="120"/>
      <c r="E13" s="120"/>
      <c r="F13" s="115"/>
      <c r="G13" s="116"/>
      <c r="H13" s="116" t="s">
        <v>745</v>
      </c>
      <c r="I13" s="120"/>
      <c r="J13" s="99" t="s">
        <v>11</v>
      </c>
      <c r="K13" s="115"/>
    </row>
    <row r="14" spans="1:11" ht="15" customHeight="1">
      <c r="A14" s="114"/>
      <c r="B14" s="114" t="s">
        <v>708</v>
      </c>
      <c r="C14" s="120"/>
      <c r="D14" s="120"/>
      <c r="E14" s="120"/>
      <c r="F14" s="115"/>
      <c r="G14" s="116"/>
      <c r="H14" s="116" t="s">
        <v>708</v>
      </c>
      <c r="I14" s="120"/>
      <c r="J14" s="136">
        <v>45173</v>
      </c>
      <c r="K14" s="115"/>
    </row>
    <row r="15" spans="1:11" ht="15" customHeight="1">
      <c r="A15" s="114"/>
      <c r="B15" s="6" t="s">
        <v>6</v>
      </c>
      <c r="C15" s="7"/>
      <c r="D15" s="7"/>
      <c r="E15" s="7"/>
      <c r="F15" s="8"/>
      <c r="G15" s="116"/>
      <c r="H15" s="9" t="s">
        <v>6</v>
      </c>
      <c r="I15" s="120"/>
      <c r="J15" s="137"/>
      <c r="K15" s="115"/>
    </row>
    <row r="16" spans="1:11" ht="15" customHeight="1">
      <c r="A16" s="114"/>
      <c r="B16" s="120"/>
      <c r="C16" s="120"/>
      <c r="D16" s="120"/>
      <c r="E16" s="120"/>
      <c r="F16" s="120"/>
      <c r="G16" s="120"/>
      <c r="H16" s="120"/>
      <c r="I16" s="123" t="s">
        <v>142</v>
      </c>
      <c r="J16" s="129">
        <v>39845</v>
      </c>
      <c r="K16" s="115"/>
    </row>
    <row r="17" spans="1:11">
      <c r="A17" s="114"/>
      <c r="B17" s="120" t="s">
        <v>713</v>
      </c>
      <c r="C17" s="120"/>
      <c r="D17" s="120"/>
      <c r="E17" s="120"/>
      <c r="F17" s="120"/>
      <c r="G17" s="120"/>
      <c r="H17" s="120"/>
      <c r="I17" s="123" t="s">
        <v>143</v>
      </c>
      <c r="J17" s="129" t="s">
        <v>743</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ht="36">
      <c r="A22" s="114"/>
      <c r="B22" s="107">
        <v>1</v>
      </c>
      <c r="C22" s="10" t="s">
        <v>715</v>
      </c>
      <c r="D22" s="118" t="s">
        <v>715</v>
      </c>
      <c r="E22" s="118" t="s">
        <v>26</v>
      </c>
      <c r="F22" s="132" t="s">
        <v>716</v>
      </c>
      <c r="G22" s="133"/>
      <c r="H22" s="11" t="s">
        <v>717</v>
      </c>
      <c r="I22" s="14">
        <v>2.68</v>
      </c>
      <c r="J22" s="109">
        <f t="shared" ref="J22:J37" si="0">I22*B22</f>
        <v>2.68</v>
      </c>
      <c r="K22" s="115"/>
    </row>
    <row r="23" spans="1:11" ht="36">
      <c r="A23" s="114"/>
      <c r="B23" s="107">
        <v>1</v>
      </c>
      <c r="C23" s="10" t="s">
        <v>718</v>
      </c>
      <c r="D23" s="118" t="s">
        <v>718</v>
      </c>
      <c r="E23" s="118" t="s">
        <v>26</v>
      </c>
      <c r="F23" s="132" t="s">
        <v>716</v>
      </c>
      <c r="G23" s="133"/>
      <c r="H23" s="11" t="s">
        <v>719</v>
      </c>
      <c r="I23" s="14">
        <v>3.56</v>
      </c>
      <c r="J23" s="109">
        <f t="shared" si="0"/>
        <v>3.56</v>
      </c>
      <c r="K23" s="115"/>
    </row>
    <row r="24" spans="1:11" ht="36">
      <c r="A24" s="114"/>
      <c r="B24" s="107">
        <v>1</v>
      </c>
      <c r="C24" s="10" t="s">
        <v>720</v>
      </c>
      <c r="D24" s="118" t="s">
        <v>720</v>
      </c>
      <c r="E24" s="118" t="s">
        <v>721</v>
      </c>
      <c r="F24" s="132"/>
      <c r="G24" s="133"/>
      <c r="H24" s="11" t="s">
        <v>742</v>
      </c>
      <c r="I24" s="14">
        <v>1.99</v>
      </c>
      <c r="J24" s="109">
        <f t="shared" si="0"/>
        <v>1.99</v>
      </c>
      <c r="K24" s="115"/>
    </row>
    <row r="25" spans="1:11">
      <c r="A25" s="114"/>
      <c r="B25" s="107">
        <v>20</v>
      </c>
      <c r="C25" s="10" t="s">
        <v>722</v>
      </c>
      <c r="D25" s="118" t="s">
        <v>722</v>
      </c>
      <c r="E25" s="118" t="s">
        <v>27</v>
      </c>
      <c r="F25" s="132"/>
      <c r="G25" s="133"/>
      <c r="H25" s="11" t="s">
        <v>723</v>
      </c>
      <c r="I25" s="14">
        <v>1.37</v>
      </c>
      <c r="J25" s="109">
        <f t="shared" si="0"/>
        <v>27.400000000000002</v>
      </c>
      <c r="K25" s="115"/>
    </row>
    <row r="26" spans="1:11" ht="36">
      <c r="A26" s="114"/>
      <c r="B26" s="107">
        <v>1</v>
      </c>
      <c r="C26" s="10" t="s">
        <v>724</v>
      </c>
      <c r="D26" s="118" t="s">
        <v>740</v>
      </c>
      <c r="E26" s="118" t="s">
        <v>207</v>
      </c>
      <c r="F26" s="132" t="s">
        <v>302</v>
      </c>
      <c r="G26" s="133"/>
      <c r="H26" s="11" t="s">
        <v>725</v>
      </c>
      <c r="I26" s="14">
        <v>19.05</v>
      </c>
      <c r="J26" s="109">
        <f t="shared" si="0"/>
        <v>19.05</v>
      </c>
      <c r="K26" s="115"/>
    </row>
    <row r="27" spans="1:11" ht="24">
      <c r="A27" s="114"/>
      <c r="B27" s="107">
        <v>20</v>
      </c>
      <c r="C27" s="10" t="s">
        <v>726</v>
      </c>
      <c r="D27" s="118" t="s">
        <v>726</v>
      </c>
      <c r="E27" s="118" t="s">
        <v>90</v>
      </c>
      <c r="F27" s="132" t="s">
        <v>107</v>
      </c>
      <c r="G27" s="133"/>
      <c r="H27" s="11" t="s">
        <v>727</v>
      </c>
      <c r="I27" s="14">
        <v>1.99</v>
      </c>
      <c r="J27" s="109">
        <f t="shared" si="0"/>
        <v>39.799999999999997</v>
      </c>
      <c r="K27" s="115"/>
    </row>
    <row r="28" spans="1:11" ht="12" customHeight="1">
      <c r="A28" s="114"/>
      <c r="B28" s="107">
        <v>12</v>
      </c>
      <c r="C28" s="10" t="s">
        <v>728</v>
      </c>
      <c r="D28" s="118" t="s">
        <v>728</v>
      </c>
      <c r="E28" s="118" t="s">
        <v>23</v>
      </c>
      <c r="F28" s="132"/>
      <c r="G28" s="133"/>
      <c r="H28" s="11" t="s">
        <v>729</v>
      </c>
      <c r="I28" s="14">
        <v>1.17</v>
      </c>
      <c r="J28" s="109">
        <f t="shared" si="0"/>
        <v>14.04</v>
      </c>
      <c r="K28" s="115"/>
    </row>
    <row r="29" spans="1:11" ht="36">
      <c r="A29" s="114"/>
      <c r="B29" s="107">
        <v>1</v>
      </c>
      <c r="C29" s="10" t="s">
        <v>460</v>
      </c>
      <c r="D29" s="118" t="s">
        <v>460</v>
      </c>
      <c r="E29" s="118" t="s">
        <v>721</v>
      </c>
      <c r="F29" s="132"/>
      <c r="G29" s="133"/>
      <c r="H29" s="11" t="s">
        <v>730</v>
      </c>
      <c r="I29" s="14">
        <v>1.47</v>
      </c>
      <c r="J29" s="109">
        <f t="shared" si="0"/>
        <v>1.47</v>
      </c>
      <c r="K29" s="115"/>
    </row>
    <row r="30" spans="1:11" ht="36">
      <c r="A30" s="114"/>
      <c r="B30" s="107">
        <v>1</v>
      </c>
      <c r="C30" s="10" t="s">
        <v>460</v>
      </c>
      <c r="D30" s="118" t="s">
        <v>460</v>
      </c>
      <c r="E30" s="118" t="s">
        <v>731</v>
      </c>
      <c r="F30" s="132"/>
      <c r="G30" s="133"/>
      <c r="H30" s="11" t="s">
        <v>730</v>
      </c>
      <c r="I30" s="14">
        <v>1.47</v>
      </c>
      <c r="J30" s="109">
        <f t="shared" si="0"/>
        <v>1.47</v>
      </c>
      <c r="K30" s="115"/>
    </row>
    <row r="31" spans="1:11" ht="24">
      <c r="A31" s="114"/>
      <c r="B31" s="107">
        <v>10</v>
      </c>
      <c r="C31" s="10" t="s">
        <v>732</v>
      </c>
      <c r="D31" s="118" t="s">
        <v>732</v>
      </c>
      <c r="E31" s="118" t="s">
        <v>27</v>
      </c>
      <c r="F31" s="132" t="s">
        <v>273</v>
      </c>
      <c r="G31" s="133"/>
      <c r="H31" s="11" t="s">
        <v>733</v>
      </c>
      <c r="I31" s="14">
        <v>1.64</v>
      </c>
      <c r="J31" s="109">
        <f t="shared" si="0"/>
        <v>16.399999999999999</v>
      </c>
      <c r="K31" s="115"/>
    </row>
    <row r="32" spans="1:11">
      <c r="A32" s="114"/>
      <c r="B32" s="107">
        <v>20</v>
      </c>
      <c r="C32" s="10" t="s">
        <v>734</v>
      </c>
      <c r="D32" s="118" t="s">
        <v>734</v>
      </c>
      <c r="E32" s="118" t="s">
        <v>23</v>
      </c>
      <c r="F32" s="132" t="s">
        <v>272</v>
      </c>
      <c r="G32" s="133"/>
      <c r="H32" s="11" t="s">
        <v>735</v>
      </c>
      <c r="I32" s="14">
        <v>1.47</v>
      </c>
      <c r="J32" s="109">
        <f t="shared" si="0"/>
        <v>29.4</v>
      </c>
      <c r="K32" s="115"/>
    </row>
    <row r="33" spans="1:11">
      <c r="A33" s="114"/>
      <c r="B33" s="107">
        <v>20</v>
      </c>
      <c r="C33" s="10" t="s">
        <v>734</v>
      </c>
      <c r="D33" s="118" t="s">
        <v>734</v>
      </c>
      <c r="E33" s="118" t="s">
        <v>25</v>
      </c>
      <c r="F33" s="132" t="s">
        <v>273</v>
      </c>
      <c r="G33" s="133"/>
      <c r="H33" s="11" t="s">
        <v>735</v>
      </c>
      <c r="I33" s="14">
        <v>1.47</v>
      </c>
      <c r="J33" s="109">
        <f t="shared" si="0"/>
        <v>29.4</v>
      </c>
      <c r="K33" s="115"/>
    </row>
    <row r="34" spans="1:11">
      <c r="A34" s="114"/>
      <c r="B34" s="107">
        <v>20</v>
      </c>
      <c r="C34" s="10" t="s">
        <v>734</v>
      </c>
      <c r="D34" s="118" t="s">
        <v>734</v>
      </c>
      <c r="E34" s="118" t="s">
        <v>25</v>
      </c>
      <c r="F34" s="132" t="s">
        <v>272</v>
      </c>
      <c r="G34" s="133"/>
      <c r="H34" s="11" t="s">
        <v>735</v>
      </c>
      <c r="I34" s="14">
        <v>1.47</v>
      </c>
      <c r="J34" s="109">
        <f t="shared" si="0"/>
        <v>29.4</v>
      </c>
      <c r="K34" s="115"/>
    </row>
    <row r="35" spans="1:11" ht="24">
      <c r="A35" s="114"/>
      <c r="B35" s="107">
        <v>1</v>
      </c>
      <c r="C35" s="10" t="s">
        <v>736</v>
      </c>
      <c r="D35" s="118" t="s">
        <v>736</v>
      </c>
      <c r="E35" s="118" t="s">
        <v>25</v>
      </c>
      <c r="F35" s="132" t="s">
        <v>721</v>
      </c>
      <c r="G35" s="133"/>
      <c r="H35" s="11" t="s">
        <v>737</v>
      </c>
      <c r="I35" s="14">
        <v>2.08</v>
      </c>
      <c r="J35" s="109">
        <f t="shared" si="0"/>
        <v>2.08</v>
      </c>
      <c r="K35" s="115"/>
    </row>
    <row r="36" spans="1:11" ht="24">
      <c r="A36" s="114"/>
      <c r="B36" s="107">
        <v>30</v>
      </c>
      <c r="C36" s="10" t="s">
        <v>738</v>
      </c>
      <c r="D36" s="118" t="s">
        <v>738</v>
      </c>
      <c r="E36" s="118" t="s">
        <v>23</v>
      </c>
      <c r="F36" s="132"/>
      <c r="G36" s="133"/>
      <c r="H36" s="11" t="s">
        <v>739</v>
      </c>
      <c r="I36" s="14">
        <v>1.49</v>
      </c>
      <c r="J36" s="109">
        <f t="shared" si="0"/>
        <v>44.7</v>
      </c>
      <c r="K36" s="115"/>
    </row>
    <row r="37" spans="1:11" ht="24">
      <c r="A37" s="114"/>
      <c r="B37" s="108">
        <v>30</v>
      </c>
      <c r="C37" s="12" t="s">
        <v>738</v>
      </c>
      <c r="D37" s="119" t="s">
        <v>738</v>
      </c>
      <c r="E37" s="119" t="s">
        <v>25</v>
      </c>
      <c r="F37" s="142"/>
      <c r="G37" s="143"/>
      <c r="H37" s="13" t="s">
        <v>739</v>
      </c>
      <c r="I37" s="15">
        <v>1.49</v>
      </c>
      <c r="J37" s="110">
        <f t="shared" si="0"/>
        <v>44.7</v>
      </c>
      <c r="K37" s="115"/>
    </row>
    <row r="38" spans="1:11">
      <c r="A38" s="114"/>
      <c r="B38" s="126"/>
      <c r="C38" s="126"/>
      <c r="D38" s="126"/>
      <c r="E38" s="126"/>
      <c r="F38" s="126"/>
      <c r="G38" s="126"/>
      <c r="H38" s="126"/>
      <c r="I38" s="127" t="s">
        <v>255</v>
      </c>
      <c r="J38" s="128">
        <f>SUM(J22:J37)</f>
        <v>307.54000000000002</v>
      </c>
      <c r="K38" s="115"/>
    </row>
    <row r="39" spans="1:11">
      <c r="A39" s="114"/>
      <c r="B39" s="126"/>
      <c r="C39" s="126"/>
      <c r="D39" s="126"/>
      <c r="E39" s="126"/>
      <c r="F39" s="126"/>
      <c r="G39" s="126"/>
      <c r="H39" s="126"/>
      <c r="I39" s="127" t="s">
        <v>744</v>
      </c>
      <c r="J39" s="128">
        <v>20</v>
      </c>
      <c r="K39" s="115"/>
    </row>
    <row r="40" spans="1:11" hidden="1" outlineLevel="1">
      <c r="A40" s="114"/>
      <c r="B40" s="126"/>
      <c r="C40" s="126"/>
      <c r="D40" s="126"/>
      <c r="E40" s="126"/>
      <c r="F40" s="126"/>
      <c r="G40" s="126"/>
      <c r="H40" s="126"/>
      <c r="I40" s="127" t="s">
        <v>185</v>
      </c>
      <c r="J40" s="128"/>
      <c r="K40" s="115"/>
    </row>
    <row r="41" spans="1:11" collapsed="1">
      <c r="A41" s="114"/>
      <c r="B41" s="126"/>
      <c r="C41" s="126"/>
      <c r="D41" s="126"/>
      <c r="E41" s="126"/>
      <c r="F41" s="126"/>
      <c r="G41" s="126"/>
      <c r="H41" s="126"/>
      <c r="I41" s="127" t="s">
        <v>257</v>
      </c>
      <c r="J41" s="128">
        <f>SUM(J38:J40)</f>
        <v>327.54000000000002</v>
      </c>
      <c r="K41" s="115"/>
    </row>
    <row r="42" spans="1:11">
      <c r="A42" s="6"/>
      <c r="B42" s="7"/>
      <c r="C42" s="7"/>
      <c r="D42" s="7"/>
      <c r="E42" s="7"/>
      <c r="F42" s="7"/>
      <c r="G42" s="7"/>
      <c r="H42" s="7" t="s">
        <v>741</v>
      </c>
      <c r="I42" s="7"/>
      <c r="J42" s="7"/>
      <c r="K42" s="8"/>
    </row>
    <row r="44" spans="1:11">
      <c r="H44" s="1" t="s">
        <v>705</v>
      </c>
      <c r="I44" s="91">
        <f>'Tax Invoice'!M11</f>
        <v>35.21</v>
      </c>
    </row>
    <row r="45" spans="1:11">
      <c r="H45" s="1" t="s">
        <v>706</v>
      </c>
      <c r="I45" s="91">
        <f>I44*J38</f>
        <v>10828.483400000001</v>
      </c>
    </row>
    <row r="46" spans="1:11">
      <c r="H46" s="1" t="s">
        <v>707</v>
      </c>
      <c r="I46" s="91">
        <f>I44*J41</f>
        <v>11532.683400000002</v>
      </c>
    </row>
    <row r="47" spans="1:11">
      <c r="H47" s="1"/>
      <c r="I47" s="91"/>
    </row>
    <row r="48" spans="1:11">
      <c r="H48" s="1"/>
      <c r="I48" s="91"/>
    </row>
    <row r="49" spans="8:9">
      <c r="H49" s="1"/>
      <c r="I49" s="91"/>
    </row>
  </sheetData>
  <mergeCells count="20">
    <mergeCell ref="F35:G35"/>
    <mergeCell ref="F36:G36"/>
    <mergeCell ref="F37:G37"/>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189</v>
      </c>
      <c r="O1" t="s">
        <v>144</v>
      </c>
      <c r="T1" t="s">
        <v>255</v>
      </c>
      <c r="U1">
        <v>307.54000000000002</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327.54000000000002</v>
      </c>
    </row>
    <row r="5" spans="1:21">
      <c r="A5" s="114"/>
      <c r="B5" s="121" t="s">
        <v>137</v>
      </c>
      <c r="C5" s="120"/>
      <c r="D5" s="120"/>
      <c r="E5" s="120"/>
      <c r="F5" s="120"/>
      <c r="G5" s="120"/>
      <c r="H5" s="120"/>
      <c r="I5" s="120"/>
      <c r="J5" s="115"/>
      <c r="S5" t="s">
        <v>741</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34"/>
      <c r="J10" s="115"/>
    </row>
    <row r="11" spans="1:21">
      <c r="A11" s="114"/>
      <c r="B11" s="114" t="s">
        <v>710</v>
      </c>
      <c r="C11" s="120"/>
      <c r="D11" s="120"/>
      <c r="E11" s="115"/>
      <c r="F11" s="116"/>
      <c r="G11" s="116" t="s">
        <v>710</v>
      </c>
      <c r="H11" s="120"/>
      <c r="I11" s="135"/>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708</v>
      </c>
      <c r="C14" s="120"/>
      <c r="D14" s="120"/>
      <c r="E14" s="115"/>
      <c r="F14" s="116"/>
      <c r="G14" s="116" t="s">
        <v>708</v>
      </c>
      <c r="H14" s="120"/>
      <c r="I14" s="136">
        <v>45172</v>
      </c>
      <c r="J14" s="115"/>
    </row>
    <row r="15" spans="1:21">
      <c r="A15" s="114"/>
      <c r="B15" s="6" t="s">
        <v>6</v>
      </c>
      <c r="C15" s="7"/>
      <c r="D15" s="7"/>
      <c r="E15" s="8"/>
      <c r="F15" s="116"/>
      <c r="G15" s="9" t="s">
        <v>6</v>
      </c>
      <c r="H15" s="120"/>
      <c r="I15" s="137"/>
      <c r="J15" s="115"/>
    </row>
    <row r="16" spans="1:21">
      <c r="A16" s="114"/>
      <c r="B16" s="120"/>
      <c r="C16" s="120"/>
      <c r="D16" s="120"/>
      <c r="E16" s="120"/>
      <c r="F16" s="120"/>
      <c r="G16" s="120"/>
      <c r="H16" s="123" t="s">
        <v>142</v>
      </c>
      <c r="I16" s="129">
        <v>39845</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45172</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276">
      <c r="A22" s="114"/>
      <c r="B22" s="107">
        <v>1</v>
      </c>
      <c r="C22" s="10" t="s">
        <v>715</v>
      </c>
      <c r="D22" s="118" t="s">
        <v>26</v>
      </c>
      <c r="E22" s="132" t="s">
        <v>716</v>
      </c>
      <c r="F22" s="133"/>
      <c r="G22" s="11" t="s">
        <v>717</v>
      </c>
      <c r="H22" s="14">
        <v>2.68</v>
      </c>
      <c r="I22" s="109">
        <f t="shared" ref="I22:I37" si="0">H22*B22</f>
        <v>2.68</v>
      </c>
      <c r="J22" s="115"/>
    </row>
    <row r="23" spans="1:16" ht="240">
      <c r="A23" s="114"/>
      <c r="B23" s="107">
        <v>1</v>
      </c>
      <c r="C23" s="10" t="s">
        <v>718</v>
      </c>
      <c r="D23" s="118" t="s">
        <v>26</v>
      </c>
      <c r="E23" s="132" t="s">
        <v>716</v>
      </c>
      <c r="F23" s="133"/>
      <c r="G23" s="11" t="s">
        <v>719</v>
      </c>
      <c r="H23" s="14">
        <v>3.56</v>
      </c>
      <c r="I23" s="109">
        <f t="shared" si="0"/>
        <v>3.56</v>
      </c>
      <c r="J23" s="115"/>
    </row>
    <row r="24" spans="1:16" ht="264">
      <c r="A24" s="114"/>
      <c r="B24" s="107">
        <v>1</v>
      </c>
      <c r="C24" s="10" t="s">
        <v>720</v>
      </c>
      <c r="D24" s="118" t="s">
        <v>721</v>
      </c>
      <c r="E24" s="132"/>
      <c r="F24" s="133"/>
      <c r="G24" s="11" t="s">
        <v>742</v>
      </c>
      <c r="H24" s="14">
        <v>1.99</v>
      </c>
      <c r="I24" s="109">
        <f t="shared" si="0"/>
        <v>1.99</v>
      </c>
      <c r="J24" s="115"/>
    </row>
    <row r="25" spans="1:16" ht="108">
      <c r="A25" s="114"/>
      <c r="B25" s="107">
        <v>20</v>
      </c>
      <c r="C25" s="10" t="s">
        <v>722</v>
      </c>
      <c r="D25" s="118" t="s">
        <v>27</v>
      </c>
      <c r="E25" s="132"/>
      <c r="F25" s="133"/>
      <c r="G25" s="11" t="s">
        <v>723</v>
      </c>
      <c r="H25" s="14">
        <v>1.37</v>
      </c>
      <c r="I25" s="109">
        <f t="shared" si="0"/>
        <v>27.400000000000002</v>
      </c>
      <c r="J25" s="115"/>
    </row>
    <row r="26" spans="1:16" ht="216">
      <c r="A26" s="114"/>
      <c r="B26" s="107">
        <v>1</v>
      </c>
      <c r="C26" s="10" t="s">
        <v>724</v>
      </c>
      <c r="D26" s="118" t="s">
        <v>207</v>
      </c>
      <c r="E26" s="132" t="s">
        <v>302</v>
      </c>
      <c r="F26" s="133"/>
      <c r="G26" s="11" t="s">
        <v>725</v>
      </c>
      <c r="H26" s="14">
        <v>19.05</v>
      </c>
      <c r="I26" s="109">
        <f t="shared" si="0"/>
        <v>19.05</v>
      </c>
      <c r="J26" s="115"/>
    </row>
    <row r="27" spans="1:16" ht="180">
      <c r="A27" s="114"/>
      <c r="B27" s="107">
        <v>20</v>
      </c>
      <c r="C27" s="10" t="s">
        <v>726</v>
      </c>
      <c r="D27" s="118" t="s">
        <v>90</v>
      </c>
      <c r="E27" s="132" t="s">
        <v>107</v>
      </c>
      <c r="F27" s="133"/>
      <c r="G27" s="11" t="s">
        <v>727</v>
      </c>
      <c r="H27" s="14">
        <v>1.99</v>
      </c>
      <c r="I27" s="109">
        <f t="shared" si="0"/>
        <v>39.799999999999997</v>
      </c>
      <c r="J27" s="115"/>
    </row>
    <row r="28" spans="1:16" ht="108">
      <c r="A28" s="114"/>
      <c r="B28" s="107">
        <v>12</v>
      </c>
      <c r="C28" s="10" t="s">
        <v>728</v>
      </c>
      <c r="D28" s="118" t="s">
        <v>23</v>
      </c>
      <c r="E28" s="132"/>
      <c r="F28" s="133"/>
      <c r="G28" s="11" t="s">
        <v>729</v>
      </c>
      <c r="H28" s="14">
        <v>1.17</v>
      </c>
      <c r="I28" s="109">
        <f t="shared" si="0"/>
        <v>14.04</v>
      </c>
      <c r="J28" s="115"/>
    </row>
    <row r="29" spans="1:16" ht="132">
      <c r="A29" s="114"/>
      <c r="B29" s="107">
        <v>1</v>
      </c>
      <c r="C29" s="10" t="s">
        <v>460</v>
      </c>
      <c r="D29" s="118" t="s">
        <v>721</v>
      </c>
      <c r="E29" s="132"/>
      <c r="F29" s="133"/>
      <c r="G29" s="11" t="s">
        <v>730</v>
      </c>
      <c r="H29" s="14">
        <v>1.47</v>
      </c>
      <c r="I29" s="109">
        <f t="shared" si="0"/>
        <v>1.47</v>
      </c>
      <c r="J29" s="115"/>
    </row>
    <row r="30" spans="1:16" ht="132">
      <c r="A30" s="114"/>
      <c r="B30" s="107">
        <v>1</v>
      </c>
      <c r="C30" s="10" t="s">
        <v>460</v>
      </c>
      <c r="D30" s="118" t="s">
        <v>731</v>
      </c>
      <c r="E30" s="132"/>
      <c r="F30" s="133"/>
      <c r="G30" s="11" t="s">
        <v>730</v>
      </c>
      <c r="H30" s="14">
        <v>1.47</v>
      </c>
      <c r="I30" s="109">
        <f t="shared" si="0"/>
        <v>1.47</v>
      </c>
      <c r="J30" s="115"/>
    </row>
    <row r="31" spans="1:16" ht="120">
      <c r="A31" s="114"/>
      <c r="B31" s="107">
        <v>10</v>
      </c>
      <c r="C31" s="10" t="s">
        <v>732</v>
      </c>
      <c r="D31" s="118" t="s">
        <v>27</v>
      </c>
      <c r="E31" s="132" t="s">
        <v>273</v>
      </c>
      <c r="F31" s="133"/>
      <c r="G31" s="11" t="s">
        <v>733</v>
      </c>
      <c r="H31" s="14">
        <v>1.64</v>
      </c>
      <c r="I31" s="109">
        <f t="shared" si="0"/>
        <v>16.399999999999999</v>
      </c>
      <c r="J31" s="115"/>
    </row>
    <row r="32" spans="1:16" ht="96">
      <c r="A32" s="114"/>
      <c r="B32" s="107">
        <v>20</v>
      </c>
      <c r="C32" s="10" t="s">
        <v>734</v>
      </c>
      <c r="D32" s="118" t="s">
        <v>23</v>
      </c>
      <c r="E32" s="132" t="s">
        <v>272</v>
      </c>
      <c r="F32" s="133"/>
      <c r="G32" s="11" t="s">
        <v>735</v>
      </c>
      <c r="H32" s="14">
        <v>1.47</v>
      </c>
      <c r="I32" s="109">
        <f t="shared" si="0"/>
        <v>29.4</v>
      </c>
      <c r="J32" s="115"/>
    </row>
    <row r="33" spans="1:10" ht="96">
      <c r="A33" s="114"/>
      <c r="B33" s="107">
        <v>20</v>
      </c>
      <c r="C33" s="10" t="s">
        <v>734</v>
      </c>
      <c r="D33" s="118" t="s">
        <v>25</v>
      </c>
      <c r="E33" s="132" t="s">
        <v>273</v>
      </c>
      <c r="F33" s="133"/>
      <c r="G33" s="11" t="s">
        <v>735</v>
      </c>
      <c r="H33" s="14">
        <v>1.47</v>
      </c>
      <c r="I33" s="109">
        <f t="shared" si="0"/>
        <v>29.4</v>
      </c>
      <c r="J33" s="115"/>
    </row>
    <row r="34" spans="1:10" ht="96">
      <c r="A34" s="114"/>
      <c r="B34" s="107">
        <v>20</v>
      </c>
      <c r="C34" s="10" t="s">
        <v>734</v>
      </c>
      <c r="D34" s="118" t="s">
        <v>25</v>
      </c>
      <c r="E34" s="132" t="s">
        <v>272</v>
      </c>
      <c r="F34" s="133"/>
      <c r="G34" s="11" t="s">
        <v>735</v>
      </c>
      <c r="H34" s="14">
        <v>1.47</v>
      </c>
      <c r="I34" s="109">
        <f t="shared" si="0"/>
        <v>29.4</v>
      </c>
      <c r="J34" s="115"/>
    </row>
    <row r="35" spans="1:10" ht="120">
      <c r="A35" s="114"/>
      <c r="B35" s="107">
        <v>1</v>
      </c>
      <c r="C35" s="10" t="s">
        <v>736</v>
      </c>
      <c r="D35" s="118" t="s">
        <v>25</v>
      </c>
      <c r="E35" s="132" t="s">
        <v>721</v>
      </c>
      <c r="F35" s="133"/>
      <c r="G35" s="11" t="s">
        <v>737</v>
      </c>
      <c r="H35" s="14">
        <v>2.08</v>
      </c>
      <c r="I35" s="109">
        <f t="shared" si="0"/>
        <v>2.08</v>
      </c>
      <c r="J35" s="115"/>
    </row>
    <row r="36" spans="1:10" ht="120">
      <c r="A36" s="114"/>
      <c r="B36" s="107">
        <v>30</v>
      </c>
      <c r="C36" s="10" t="s">
        <v>738</v>
      </c>
      <c r="D36" s="118" t="s">
        <v>23</v>
      </c>
      <c r="E36" s="132"/>
      <c r="F36" s="133"/>
      <c r="G36" s="11" t="s">
        <v>739</v>
      </c>
      <c r="H36" s="14">
        <v>1.49</v>
      </c>
      <c r="I36" s="109">
        <f t="shared" si="0"/>
        <v>44.7</v>
      </c>
      <c r="J36" s="115"/>
    </row>
    <row r="37" spans="1:10" ht="120">
      <c r="A37" s="114"/>
      <c r="B37" s="108">
        <v>30</v>
      </c>
      <c r="C37" s="12" t="s">
        <v>738</v>
      </c>
      <c r="D37" s="119" t="s">
        <v>25</v>
      </c>
      <c r="E37" s="142"/>
      <c r="F37" s="143"/>
      <c r="G37" s="13" t="s">
        <v>739</v>
      </c>
      <c r="H37" s="15">
        <v>1.49</v>
      </c>
      <c r="I37" s="110">
        <f t="shared" si="0"/>
        <v>44.7</v>
      </c>
      <c r="J37" s="115"/>
    </row>
  </sheetData>
  <mergeCells count="20">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307.54000000000002</v>
      </c>
      <c r="O2" t="s">
        <v>182</v>
      </c>
    </row>
    <row r="3" spans="1:15" ht="12.75" customHeight="1">
      <c r="A3" s="114"/>
      <c r="B3" s="121" t="s">
        <v>135</v>
      </c>
      <c r="C3" s="120"/>
      <c r="D3" s="120"/>
      <c r="E3" s="120"/>
      <c r="F3" s="120"/>
      <c r="G3" s="120"/>
      <c r="H3" s="120"/>
      <c r="I3" s="120"/>
      <c r="J3" s="120"/>
      <c r="K3" s="120"/>
      <c r="L3" s="115"/>
      <c r="N3">
        <v>307.54000000000002</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709</v>
      </c>
      <c r="C10" s="120"/>
      <c r="D10" s="120"/>
      <c r="E10" s="120"/>
      <c r="F10" s="115"/>
      <c r="G10" s="116"/>
      <c r="H10" s="116" t="s">
        <v>709</v>
      </c>
      <c r="I10" s="120"/>
      <c r="J10" s="120"/>
      <c r="K10" s="134">
        <f>IF(Invoice!J10&lt;&gt;"",Invoice!J10,"")</f>
        <v>51284</v>
      </c>
      <c r="L10" s="115"/>
    </row>
    <row r="11" spans="1:15" ht="12.75" customHeight="1">
      <c r="A11" s="114"/>
      <c r="B11" s="114" t="s">
        <v>710</v>
      </c>
      <c r="C11" s="120"/>
      <c r="D11" s="120"/>
      <c r="E11" s="120"/>
      <c r="F11" s="115"/>
      <c r="G11" s="116"/>
      <c r="H11" s="116" t="s">
        <v>710</v>
      </c>
      <c r="I11" s="120"/>
      <c r="J11" s="120"/>
      <c r="K11" s="135"/>
      <c r="L11" s="115"/>
    </row>
    <row r="12" spans="1:15" ht="12.75" customHeight="1">
      <c r="A12" s="114"/>
      <c r="B12" s="114" t="s">
        <v>711</v>
      </c>
      <c r="C12" s="120"/>
      <c r="D12" s="120"/>
      <c r="E12" s="120"/>
      <c r="F12" s="115"/>
      <c r="G12" s="116"/>
      <c r="H12" s="116" t="s">
        <v>711</v>
      </c>
      <c r="I12" s="120"/>
      <c r="J12" s="120"/>
      <c r="K12" s="120"/>
      <c r="L12" s="115"/>
    </row>
    <row r="13" spans="1:15" ht="12.75" customHeight="1">
      <c r="A13" s="114"/>
      <c r="B13" s="114" t="s">
        <v>745</v>
      </c>
      <c r="C13" s="120"/>
      <c r="D13" s="120"/>
      <c r="E13" s="120"/>
      <c r="F13" s="115"/>
      <c r="G13" s="116"/>
      <c r="H13" s="116" t="s">
        <v>745</v>
      </c>
      <c r="I13" s="120"/>
      <c r="J13" s="120"/>
      <c r="K13" s="99" t="s">
        <v>11</v>
      </c>
      <c r="L13" s="115"/>
    </row>
    <row r="14" spans="1:15" ht="15" customHeight="1">
      <c r="A14" s="114"/>
      <c r="B14" s="114" t="s">
        <v>708</v>
      </c>
      <c r="C14" s="120"/>
      <c r="D14" s="120"/>
      <c r="E14" s="120"/>
      <c r="F14" s="115"/>
      <c r="G14" s="116"/>
      <c r="H14" s="116" t="s">
        <v>708</v>
      </c>
      <c r="I14" s="120"/>
      <c r="J14" s="120"/>
      <c r="K14" s="136">
        <f>Invoice!J14</f>
        <v>45173</v>
      </c>
      <c r="L14" s="115"/>
    </row>
    <row r="15" spans="1:15" ht="15" customHeight="1">
      <c r="A15" s="114"/>
      <c r="B15" s="6" t="s">
        <v>6</v>
      </c>
      <c r="C15" s="7"/>
      <c r="D15" s="7"/>
      <c r="E15" s="7"/>
      <c r="F15" s="8"/>
      <c r="G15" s="116"/>
      <c r="H15" s="9" t="s">
        <v>6</v>
      </c>
      <c r="I15" s="120"/>
      <c r="J15" s="120"/>
      <c r="K15" s="137"/>
      <c r="L15" s="115"/>
    </row>
    <row r="16" spans="1:15" ht="15" customHeight="1">
      <c r="A16" s="114"/>
      <c r="B16" s="120"/>
      <c r="C16" s="120"/>
      <c r="D16" s="120"/>
      <c r="E16" s="120"/>
      <c r="F16" s="120"/>
      <c r="G16" s="120"/>
      <c r="H16" s="120"/>
      <c r="I16" s="123" t="s">
        <v>142</v>
      </c>
      <c r="J16" s="123" t="s">
        <v>142</v>
      </c>
      <c r="K16" s="129">
        <v>39845</v>
      </c>
      <c r="L16" s="115"/>
    </row>
    <row r="17" spans="1:12" ht="12.75" customHeight="1">
      <c r="A17" s="114"/>
      <c r="B17" s="120" t="s">
        <v>713</v>
      </c>
      <c r="C17" s="120"/>
      <c r="D17" s="120"/>
      <c r="E17" s="120"/>
      <c r="F17" s="120"/>
      <c r="G17" s="120"/>
      <c r="H17" s="120"/>
      <c r="I17" s="123" t="s">
        <v>143</v>
      </c>
      <c r="J17" s="123" t="s">
        <v>143</v>
      </c>
      <c r="K17" s="129" t="str">
        <f>IF(Invoice!J17&lt;&gt;"",Invoice!J17,"")</f>
        <v>Sura</v>
      </c>
      <c r="L17" s="115"/>
    </row>
    <row r="18" spans="1:12" ht="18" customHeight="1">
      <c r="A18" s="114"/>
      <c r="B18" s="120" t="s">
        <v>714</v>
      </c>
      <c r="C18" s="120"/>
      <c r="D18" s="120"/>
      <c r="E18" s="120"/>
      <c r="F18" s="120"/>
      <c r="G18" s="120"/>
      <c r="H18" s="130" t="s">
        <v>746</v>
      </c>
      <c r="I18" s="122" t="s">
        <v>258</v>
      </c>
      <c r="J18" s="122" t="s">
        <v>258</v>
      </c>
      <c r="K18" s="104" t="s">
        <v>159</v>
      </c>
      <c r="L18" s="115"/>
    </row>
    <row r="19" spans="1:12" ht="12.75" customHeight="1">
      <c r="A19" s="114"/>
      <c r="B19" s="120"/>
      <c r="C19" s="120"/>
      <c r="D19" s="120"/>
      <c r="E19" s="120"/>
      <c r="F19" s="120"/>
      <c r="G19" s="120"/>
      <c r="H19" s="131" t="s">
        <v>747</v>
      </c>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5"/>
      <c r="C21" s="105"/>
      <c r="D21" s="105"/>
      <c r="E21" s="106"/>
      <c r="F21" s="140"/>
      <c r="G21" s="141"/>
      <c r="H21" s="105" t="s">
        <v>141</v>
      </c>
      <c r="I21" s="105"/>
      <c r="J21" s="105"/>
      <c r="K21" s="105"/>
      <c r="L21" s="115"/>
    </row>
    <row r="22" spans="1:12" ht="36" customHeight="1">
      <c r="A22" s="114"/>
      <c r="B22" s="107">
        <f>'Tax Invoice'!D18</f>
        <v>1</v>
      </c>
      <c r="C22" s="10" t="s">
        <v>715</v>
      </c>
      <c r="D22" s="10" t="s">
        <v>715</v>
      </c>
      <c r="E22" s="118" t="s">
        <v>26</v>
      </c>
      <c r="F22" s="132" t="s">
        <v>716</v>
      </c>
      <c r="G22" s="133"/>
      <c r="H22" s="11" t="s">
        <v>717</v>
      </c>
      <c r="I22" s="14">
        <f t="shared" ref="I22:I37" si="0">ROUNDUP(J22*$N$1,2)</f>
        <v>2.68</v>
      </c>
      <c r="J22" s="14">
        <v>2.68</v>
      </c>
      <c r="K22" s="109">
        <f t="shared" ref="K22:K37" si="1">I22*B22</f>
        <v>2.68</v>
      </c>
      <c r="L22" s="115"/>
    </row>
    <row r="23" spans="1:12" ht="36" customHeight="1">
      <c r="A23" s="114"/>
      <c r="B23" s="107">
        <f>'Tax Invoice'!D19</f>
        <v>1</v>
      </c>
      <c r="C23" s="10" t="s">
        <v>718</v>
      </c>
      <c r="D23" s="10" t="s">
        <v>718</v>
      </c>
      <c r="E23" s="118" t="s">
        <v>26</v>
      </c>
      <c r="F23" s="132" t="s">
        <v>716</v>
      </c>
      <c r="G23" s="133"/>
      <c r="H23" s="11" t="s">
        <v>719</v>
      </c>
      <c r="I23" s="14">
        <f t="shared" si="0"/>
        <v>3.56</v>
      </c>
      <c r="J23" s="14">
        <v>3.56</v>
      </c>
      <c r="K23" s="109">
        <f t="shared" si="1"/>
        <v>3.56</v>
      </c>
      <c r="L23" s="115"/>
    </row>
    <row r="24" spans="1:12" ht="36" customHeight="1">
      <c r="A24" s="114"/>
      <c r="B24" s="107">
        <f>'Tax Invoice'!D20</f>
        <v>1</v>
      </c>
      <c r="C24" s="10" t="s">
        <v>720</v>
      </c>
      <c r="D24" s="10" t="s">
        <v>720</v>
      </c>
      <c r="E24" s="118" t="s">
        <v>721</v>
      </c>
      <c r="F24" s="132"/>
      <c r="G24" s="133"/>
      <c r="H24" s="11" t="s">
        <v>742</v>
      </c>
      <c r="I24" s="14">
        <f t="shared" si="0"/>
        <v>1.99</v>
      </c>
      <c r="J24" s="14">
        <v>1.99</v>
      </c>
      <c r="K24" s="109">
        <f t="shared" si="1"/>
        <v>1.99</v>
      </c>
      <c r="L24" s="115"/>
    </row>
    <row r="25" spans="1:12" ht="12.75" customHeight="1">
      <c r="A25" s="114"/>
      <c r="B25" s="107">
        <f>'Tax Invoice'!D21</f>
        <v>20</v>
      </c>
      <c r="C25" s="10" t="s">
        <v>722</v>
      </c>
      <c r="D25" s="10" t="s">
        <v>722</v>
      </c>
      <c r="E25" s="118" t="s">
        <v>27</v>
      </c>
      <c r="F25" s="132"/>
      <c r="G25" s="133"/>
      <c r="H25" s="11" t="s">
        <v>723</v>
      </c>
      <c r="I25" s="14">
        <f t="shared" si="0"/>
        <v>1.37</v>
      </c>
      <c r="J25" s="14">
        <v>1.37</v>
      </c>
      <c r="K25" s="109">
        <f t="shared" si="1"/>
        <v>27.400000000000002</v>
      </c>
      <c r="L25" s="115"/>
    </row>
    <row r="26" spans="1:12" ht="36" customHeight="1">
      <c r="A26" s="114"/>
      <c r="B26" s="107">
        <f>'Tax Invoice'!D22</f>
        <v>1</v>
      </c>
      <c r="C26" s="10" t="s">
        <v>724</v>
      </c>
      <c r="D26" s="10" t="s">
        <v>740</v>
      </c>
      <c r="E26" s="118" t="s">
        <v>207</v>
      </c>
      <c r="F26" s="132" t="s">
        <v>302</v>
      </c>
      <c r="G26" s="133"/>
      <c r="H26" s="11" t="s">
        <v>725</v>
      </c>
      <c r="I26" s="14">
        <f t="shared" si="0"/>
        <v>19.05</v>
      </c>
      <c r="J26" s="14">
        <v>19.05</v>
      </c>
      <c r="K26" s="109">
        <f t="shared" si="1"/>
        <v>19.05</v>
      </c>
      <c r="L26" s="115"/>
    </row>
    <row r="27" spans="1:12" ht="24" customHeight="1">
      <c r="A27" s="114"/>
      <c r="B27" s="107">
        <f>'Tax Invoice'!D23</f>
        <v>20</v>
      </c>
      <c r="C27" s="10" t="s">
        <v>726</v>
      </c>
      <c r="D27" s="10" t="s">
        <v>726</v>
      </c>
      <c r="E27" s="118" t="s">
        <v>90</v>
      </c>
      <c r="F27" s="132" t="s">
        <v>107</v>
      </c>
      <c r="G27" s="133"/>
      <c r="H27" s="11" t="s">
        <v>727</v>
      </c>
      <c r="I27" s="14">
        <f t="shared" si="0"/>
        <v>1.99</v>
      </c>
      <c r="J27" s="14">
        <v>1.99</v>
      </c>
      <c r="K27" s="109">
        <f t="shared" si="1"/>
        <v>39.799999999999997</v>
      </c>
      <c r="L27" s="115"/>
    </row>
    <row r="28" spans="1:12" ht="12" customHeight="1">
      <c r="A28" s="114"/>
      <c r="B28" s="107">
        <f>'Tax Invoice'!D24</f>
        <v>12</v>
      </c>
      <c r="C28" s="10" t="s">
        <v>728</v>
      </c>
      <c r="D28" s="10" t="s">
        <v>728</v>
      </c>
      <c r="E28" s="118" t="s">
        <v>23</v>
      </c>
      <c r="F28" s="132"/>
      <c r="G28" s="133"/>
      <c r="H28" s="11" t="s">
        <v>729</v>
      </c>
      <c r="I28" s="14">
        <f t="shared" si="0"/>
        <v>1.17</v>
      </c>
      <c r="J28" s="14">
        <v>1.17</v>
      </c>
      <c r="K28" s="109">
        <f t="shared" si="1"/>
        <v>14.04</v>
      </c>
      <c r="L28" s="115"/>
    </row>
    <row r="29" spans="1:12" ht="36" customHeight="1">
      <c r="A29" s="114"/>
      <c r="B29" s="107">
        <f>'Tax Invoice'!D25</f>
        <v>1</v>
      </c>
      <c r="C29" s="10" t="s">
        <v>460</v>
      </c>
      <c r="D29" s="10" t="s">
        <v>460</v>
      </c>
      <c r="E29" s="118" t="s">
        <v>721</v>
      </c>
      <c r="F29" s="132"/>
      <c r="G29" s="133"/>
      <c r="H29" s="11" t="s">
        <v>730</v>
      </c>
      <c r="I29" s="14">
        <f t="shared" si="0"/>
        <v>1.47</v>
      </c>
      <c r="J29" s="14">
        <v>1.47</v>
      </c>
      <c r="K29" s="109">
        <f t="shared" si="1"/>
        <v>1.47</v>
      </c>
      <c r="L29" s="115"/>
    </row>
    <row r="30" spans="1:12" ht="36" customHeight="1">
      <c r="A30" s="114"/>
      <c r="B30" s="107">
        <f>'Tax Invoice'!D26</f>
        <v>1</v>
      </c>
      <c r="C30" s="10" t="s">
        <v>460</v>
      </c>
      <c r="D30" s="10" t="s">
        <v>460</v>
      </c>
      <c r="E30" s="118" t="s">
        <v>731</v>
      </c>
      <c r="F30" s="132"/>
      <c r="G30" s="133"/>
      <c r="H30" s="11" t="s">
        <v>730</v>
      </c>
      <c r="I30" s="14">
        <f t="shared" si="0"/>
        <v>1.47</v>
      </c>
      <c r="J30" s="14">
        <v>1.47</v>
      </c>
      <c r="K30" s="109">
        <f t="shared" si="1"/>
        <v>1.47</v>
      </c>
      <c r="L30" s="115"/>
    </row>
    <row r="31" spans="1:12" ht="24" customHeight="1">
      <c r="A31" s="114"/>
      <c r="B31" s="107">
        <f>'Tax Invoice'!D27</f>
        <v>10</v>
      </c>
      <c r="C31" s="10" t="s">
        <v>732</v>
      </c>
      <c r="D31" s="10" t="s">
        <v>732</v>
      </c>
      <c r="E31" s="118" t="s">
        <v>27</v>
      </c>
      <c r="F31" s="132" t="s">
        <v>273</v>
      </c>
      <c r="G31" s="133"/>
      <c r="H31" s="11" t="s">
        <v>733</v>
      </c>
      <c r="I31" s="14">
        <f t="shared" si="0"/>
        <v>1.64</v>
      </c>
      <c r="J31" s="14">
        <v>1.64</v>
      </c>
      <c r="K31" s="109">
        <f t="shared" si="1"/>
        <v>16.399999999999999</v>
      </c>
      <c r="L31" s="115"/>
    </row>
    <row r="32" spans="1:12" ht="12.75" customHeight="1">
      <c r="A32" s="114"/>
      <c r="B32" s="107">
        <f>'Tax Invoice'!D28</f>
        <v>20</v>
      </c>
      <c r="C32" s="10" t="s">
        <v>734</v>
      </c>
      <c r="D32" s="10" t="s">
        <v>734</v>
      </c>
      <c r="E32" s="118" t="s">
        <v>23</v>
      </c>
      <c r="F32" s="132" t="s">
        <v>272</v>
      </c>
      <c r="G32" s="133"/>
      <c r="H32" s="11" t="s">
        <v>735</v>
      </c>
      <c r="I32" s="14">
        <f t="shared" si="0"/>
        <v>1.47</v>
      </c>
      <c r="J32" s="14">
        <v>1.47</v>
      </c>
      <c r="K32" s="109">
        <f t="shared" si="1"/>
        <v>29.4</v>
      </c>
      <c r="L32" s="115"/>
    </row>
    <row r="33" spans="1:12" ht="12.75" customHeight="1">
      <c r="A33" s="114"/>
      <c r="B33" s="107">
        <f>'Tax Invoice'!D29</f>
        <v>20</v>
      </c>
      <c r="C33" s="10" t="s">
        <v>734</v>
      </c>
      <c r="D33" s="10" t="s">
        <v>734</v>
      </c>
      <c r="E33" s="118" t="s">
        <v>25</v>
      </c>
      <c r="F33" s="132" t="s">
        <v>273</v>
      </c>
      <c r="G33" s="133"/>
      <c r="H33" s="11" t="s">
        <v>735</v>
      </c>
      <c r="I33" s="14">
        <f t="shared" si="0"/>
        <v>1.47</v>
      </c>
      <c r="J33" s="14">
        <v>1.47</v>
      </c>
      <c r="K33" s="109">
        <f t="shared" si="1"/>
        <v>29.4</v>
      </c>
      <c r="L33" s="115"/>
    </row>
    <row r="34" spans="1:12" ht="12.75" customHeight="1">
      <c r="A34" s="114"/>
      <c r="B34" s="107">
        <f>'Tax Invoice'!D30</f>
        <v>20</v>
      </c>
      <c r="C34" s="10" t="s">
        <v>734</v>
      </c>
      <c r="D34" s="10" t="s">
        <v>734</v>
      </c>
      <c r="E34" s="118" t="s">
        <v>25</v>
      </c>
      <c r="F34" s="132" t="s">
        <v>272</v>
      </c>
      <c r="G34" s="133"/>
      <c r="H34" s="11" t="s">
        <v>735</v>
      </c>
      <c r="I34" s="14">
        <f t="shared" si="0"/>
        <v>1.47</v>
      </c>
      <c r="J34" s="14">
        <v>1.47</v>
      </c>
      <c r="K34" s="109">
        <f t="shared" si="1"/>
        <v>29.4</v>
      </c>
      <c r="L34" s="115"/>
    </row>
    <row r="35" spans="1:12" ht="24" customHeight="1">
      <c r="A35" s="114"/>
      <c r="B35" s="107">
        <f>'Tax Invoice'!D31</f>
        <v>1</v>
      </c>
      <c r="C35" s="10" t="s">
        <v>736</v>
      </c>
      <c r="D35" s="10" t="s">
        <v>736</v>
      </c>
      <c r="E35" s="118" t="s">
        <v>25</v>
      </c>
      <c r="F35" s="132" t="s">
        <v>721</v>
      </c>
      <c r="G35" s="133"/>
      <c r="H35" s="11" t="s">
        <v>737</v>
      </c>
      <c r="I35" s="14">
        <f t="shared" si="0"/>
        <v>2.08</v>
      </c>
      <c r="J35" s="14">
        <v>2.08</v>
      </c>
      <c r="K35" s="109">
        <f t="shared" si="1"/>
        <v>2.08</v>
      </c>
      <c r="L35" s="115"/>
    </row>
    <row r="36" spans="1:12" ht="24" customHeight="1">
      <c r="A36" s="114"/>
      <c r="B36" s="107">
        <f>'Tax Invoice'!D32</f>
        <v>30</v>
      </c>
      <c r="C36" s="10" t="s">
        <v>738</v>
      </c>
      <c r="D36" s="10" t="s">
        <v>738</v>
      </c>
      <c r="E36" s="118" t="s">
        <v>23</v>
      </c>
      <c r="F36" s="132"/>
      <c r="G36" s="133"/>
      <c r="H36" s="11" t="s">
        <v>739</v>
      </c>
      <c r="I36" s="14">
        <f t="shared" si="0"/>
        <v>1.49</v>
      </c>
      <c r="J36" s="14">
        <v>1.49</v>
      </c>
      <c r="K36" s="109">
        <f t="shared" si="1"/>
        <v>44.7</v>
      </c>
      <c r="L36" s="115"/>
    </row>
    <row r="37" spans="1:12" ht="24" customHeight="1">
      <c r="A37" s="114"/>
      <c r="B37" s="108">
        <f>'Tax Invoice'!D33</f>
        <v>30</v>
      </c>
      <c r="C37" s="12" t="s">
        <v>738</v>
      </c>
      <c r="D37" s="12" t="s">
        <v>738</v>
      </c>
      <c r="E37" s="119" t="s">
        <v>25</v>
      </c>
      <c r="F37" s="142"/>
      <c r="G37" s="143"/>
      <c r="H37" s="13" t="s">
        <v>739</v>
      </c>
      <c r="I37" s="15">
        <f t="shared" si="0"/>
        <v>1.49</v>
      </c>
      <c r="J37" s="15">
        <v>1.49</v>
      </c>
      <c r="K37" s="110">
        <f t="shared" si="1"/>
        <v>44.7</v>
      </c>
      <c r="L37" s="115"/>
    </row>
    <row r="38" spans="1:12" ht="12.75" customHeight="1">
      <c r="A38" s="114"/>
      <c r="B38" s="126">
        <f>SUM(B22:B37)</f>
        <v>189</v>
      </c>
      <c r="C38" s="126" t="s">
        <v>144</v>
      </c>
      <c r="D38" s="126"/>
      <c r="E38" s="126"/>
      <c r="F38" s="126"/>
      <c r="G38" s="126"/>
      <c r="H38" s="126"/>
      <c r="I38" s="127" t="s">
        <v>255</v>
      </c>
      <c r="J38" s="127" t="s">
        <v>255</v>
      </c>
      <c r="K38" s="128">
        <f>SUM(K22:K37)</f>
        <v>307.54000000000002</v>
      </c>
      <c r="L38" s="115"/>
    </row>
    <row r="39" spans="1:12" ht="12.75" customHeight="1">
      <c r="A39" s="114"/>
      <c r="B39" s="126"/>
      <c r="C39" s="126"/>
      <c r="D39" s="126"/>
      <c r="E39" s="126"/>
      <c r="F39" s="126"/>
      <c r="G39" s="126"/>
      <c r="H39" s="126"/>
      <c r="I39" s="127" t="s">
        <v>744</v>
      </c>
      <c r="J39" s="127" t="s">
        <v>184</v>
      </c>
      <c r="K39" s="128">
        <v>0</v>
      </c>
      <c r="L39" s="115"/>
    </row>
    <row r="40" spans="1:12" ht="12.75" hidden="1" customHeight="1" outlineLevel="1">
      <c r="A40" s="114"/>
      <c r="B40" s="126"/>
      <c r="C40" s="126"/>
      <c r="D40" s="126"/>
      <c r="E40" s="126"/>
      <c r="F40" s="126"/>
      <c r="G40" s="126"/>
      <c r="H40" s="126"/>
      <c r="I40" s="127" t="s">
        <v>185</v>
      </c>
      <c r="J40" s="127" t="s">
        <v>185</v>
      </c>
      <c r="K40" s="128">
        <f>Invoice!J40</f>
        <v>0</v>
      </c>
      <c r="L40" s="115"/>
    </row>
    <row r="41" spans="1:12" ht="12.75" customHeight="1" collapsed="1">
      <c r="A41" s="114"/>
      <c r="B41" s="126"/>
      <c r="C41" s="126"/>
      <c r="D41" s="126"/>
      <c r="E41" s="126"/>
      <c r="F41" s="126"/>
      <c r="G41" s="126"/>
      <c r="H41" s="126"/>
      <c r="I41" s="127" t="s">
        <v>257</v>
      </c>
      <c r="J41" s="127" t="s">
        <v>257</v>
      </c>
      <c r="K41" s="128">
        <f>SUM(K38:K40)</f>
        <v>307.54000000000002</v>
      </c>
      <c r="L41" s="115"/>
    </row>
    <row r="42" spans="1:12" ht="12.75" customHeight="1">
      <c r="A42" s="6"/>
      <c r="B42" s="7"/>
      <c r="C42" s="7"/>
      <c r="D42" s="7"/>
      <c r="E42" s="7"/>
      <c r="F42" s="7"/>
      <c r="G42" s="7"/>
      <c r="H42" s="7" t="s">
        <v>748</v>
      </c>
      <c r="I42" s="7"/>
      <c r="J42" s="7"/>
      <c r="K42" s="7"/>
      <c r="L42" s="8"/>
    </row>
    <row r="43" spans="1:12" ht="12.75" customHeight="1"/>
    <row r="44" spans="1:12" ht="12.75" customHeight="1"/>
    <row r="45" spans="1:12" ht="12.75" customHeight="1"/>
    <row r="46" spans="1:12" ht="12.75" customHeight="1"/>
    <row r="47" spans="1:12" ht="12.75" customHeight="1"/>
    <row r="48" spans="1:12" ht="12.75" customHeight="1"/>
    <row r="49" ht="12.75" customHeight="1"/>
  </sheetData>
  <mergeCells count="20">
    <mergeCell ref="F35:G35"/>
    <mergeCell ref="F36:G36"/>
    <mergeCell ref="F37:G37"/>
    <mergeCell ref="F30:G30"/>
    <mergeCell ref="F31:G31"/>
    <mergeCell ref="F32:G32"/>
    <mergeCell ref="F33:G33"/>
    <mergeCell ref="F34:G34"/>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307.54000000000002</v>
      </c>
      <c r="O2" s="21" t="s">
        <v>259</v>
      </c>
    </row>
    <row r="3" spans="1:15" s="21" customFormat="1" ht="15" customHeight="1" thickBot="1">
      <c r="A3" s="22" t="s">
        <v>151</v>
      </c>
      <c r="G3" s="28">
        <v>45174</v>
      </c>
      <c r="H3" s="29"/>
      <c r="N3" s="21">
        <v>307.54000000000002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Pops Tattoo</v>
      </c>
      <c r="B10" s="37"/>
      <c r="C10" s="37"/>
      <c r="D10" s="37"/>
      <c r="F10" s="38" t="str">
        <f>'Copy paste to Here'!B10</f>
        <v>Pops Tattoo</v>
      </c>
      <c r="G10" s="39"/>
      <c r="H10" s="40"/>
      <c r="K10" s="95" t="s">
        <v>276</v>
      </c>
      <c r="L10" s="35" t="s">
        <v>276</v>
      </c>
      <c r="M10" s="21">
        <v>1</v>
      </c>
    </row>
    <row r="11" spans="1:15" s="21" customFormat="1" ht="15.75" thickBot="1">
      <c r="A11" s="41" t="str">
        <f>'Copy paste to Here'!G11</f>
        <v>Shannon Vandenbergh</v>
      </c>
      <c r="B11" s="42"/>
      <c r="C11" s="42"/>
      <c r="D11" s="42"/>
      <c r="F11" s="43" t="str">
        <f>'Copy paste to Here'!B11</f>
        <v>Shannon Vandenbergh</v>
      </c>
      <c r="G11" s="44"/>
      <c r="H11" s="45"/>
      <c r="K11" s="93" t="s">
        <v>158</v>
      </c>
      <c r="L11" s="46" t="s">
        <v>159</v>
      </c>
      <c r="M11" s="21">
        <f>VLOOKUP(G3,[1]Sheet1!$A$9:$I$7290,2,FALSE)</f>
        <v>35.21</v>
      </c>
    </row>
    <row r="12" spans="1:15" s="21" customFormat="1" ht="15.75" thickBot="1">
      <c r="A12" s="41" t="str">
        <f>'Copy paste to Here'!G12</f>
        <v>1917 Seminary Road</v>
      </c>
      <c r="B12" s="42"/>
      <c r="C12" s="42"/>
      <c r="D12" s="42"/>
      <c r="E12" s="89"/>
      <c r="F12" s="43" t="str">
        <f>'Copy paste to Here'!B12</f>
        <v>1917 Seminary Road</v>
      </c>
      <c r="G12" s="44"/>
      <c r="H12" s="45"/>
      <c r="K12" s="93" t="s">
        <v>160</v>
      </c>
      <c r="L12" s="46" t="s">
        <v>133</v>
      </c>
      <c r="M12" s="21">
        <f>VLOOKUP(G3,[1]Sheet1!$A$9:$I$7290,3,FALSE)</f>
        <v>37.799999999999997</v>
      </c>
    </row>
    <row r="13" spans="1:15" s="21" customFormat="1" ht="15.75" thickBot="1">
      <c r="A13" s="41" t="str">
        <f>'Copy paste to Here'!G13</f>
        <v>20910 Silver Spring</v>
      </c>
      <c r="B13" s="42"/>
      <c r="C13" s="42"/>
      <c r="D13" s="42"/>
      <c r="E13" s="111" t="s">
        <v>159</v>
      </c>
      <c r="F13" s="43" t="str">
        <f>'Copy paste to Here'!B13</f>
        <v>20910 Silver Spring</v>
      </c>
      <c r="G13" s="44"/>
      <c r="H13" s="45"/>
      <c r="K13" s="93" t="s">
        <v>161</v>
      </c>
      <c r="L13" s="46" t="s">
        <v>162</v>
      </c>
      <c r="M13" s="113">
        <f>VLOOKUP(G3,[1]Sheet1!$A$9:$I$7290,4,FALSE)</f>
        <v>44.21</v>
      </c>
    </row>
    <row r="14" spans="1:15" s="21" customFormat="1" ht="15.75" thickBot="1">
      <c r="A14" s="41" t="str">
        <f>'Copy paste to Here'!G14</f>
        <v>United States</v>
      </c>
      <c r="B14" s="42"/>
      <c r="C14" s="42"/>
      <c r="D14" s="42"/>
      <c r="E14" s="111">
        <f>VLOOKUP(J9,$L$10:$M$17,2,FALSE)</f>
        <v>35.21</v>
      </c>
      <c r="F14" s="43" t="str">
        <f>'Copy paste to Here'!B14</f>
        <v>United States</v>
      </c>
      <c r="G14" s="44"/>
      <c r="H14" s="45"/>
      <c r="K14" s="93" t="s">
        <v>163</v>
      </c>
      <c r="L14" s="46" t="s">
        <v>164</v>
      </c>
      <c r="M14" s="21">
        <f>VLOOKUP(G3,[1]Sheet1!$A$9:$I$7290,5,FALSE)</f>
        <v>22.31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48">
      <c r="A18" s="56" t="str">
        <f>IF((LEN('Copy paste to Here'!G22))&gt;5,((CONCATENATE('Copy paste to Here'!G22," &amp; ",'Copy paste to Here'!D22,"  &amp;  ",'Copy paste to Here'!E22))),"Empty Cell")</f>
        <v>Surgical steel casting belly banana, 14g (1.6mm) with 8mm prong set cubic zirconia (CZ) stone and a dangling plain sun (dangling part is made from silver plated brass) &amp; Length: 10mm  &amp;  Cz Color: Jet</v>
      </c>
      <c r="B18" s="57" t="str">
        <f>'Copy paste to Here'!C22</f>
        <v>BNRZ726</v>
      </c>
      <c r="C18" s="57" t="s">
        <v>715</v>
      </c>
      <c r="D18" s="58">
        <f>Invoice!B22</f>
        <v>1</v>
      </c>
      <c r="E18" s="59">
        <f>'Shipping Invoice'!J22*$N$1</f>
        <v>2.68</v>
      </c>
      <c r="F18" s="59">
        <f>D18*E18</f>
        <v>2.68</v>
      </c>
      <c r="G18" s="60">
        <f>E18*$E$14</f>
        <v>94.362800000000007</v>
      </c>
      <c r="H18" s="61">
        <f>D18*G18</f>
        <v>94.362800000000007</v>
      </c>
    </row>
    <row r="19" spans="1:13" s="62" customFormat="1" ht="36">
      <c r="A19" s="112" t="str">
        <f>IF((LEN('Copy paste to Here'!G23))&gt;5,((CONCATENATE('Copy paste to Here'!G23," &amp; ",'Copy paste to Here'!D23,"  &amp;  ",'Copy paste to Here'!E23))),"Empty Cell")</f>
        <v>Surgical steel casting belly banana, 14g (1.6mm) with 8mm prong set cubic zirconia (CZ) stone with dangling vintage moon with a single star &amp; Length: 10mm  &amp;  Cz Color: Jet</v>
      </c>
      <c r="B19" s="57" t="str">
        <f>'Copy paste to Here'!C23</f>
        <v>BNRZ730C</v>
      </c>
      <c r="C19" s="57" t="s">
        <v>718</v>
      </c>
      <c r="D19" s="58">
        <f>Invoice!B23</f>
        <v>1</v>
      </c>
      <c r="E19" s="59">
        <f>'Shipping Invoice'!J23*$N$1</f>
        <v>3.56</v>
      </c>
      <c r="F19" s="59">
        <f t="shared" ref="F19:F82" si="0">D19*E19</f>
        <v>3.56</v>
      </c>
      <c r="G19" s="60">
        <f t="shared" ref="G19:G82" si="1">E19*$E$14</f>
        <v>125.3476</v>
      </c>
      <c r="H19" s="63">
        <f t="shared" ref="H19:H82" si="2">D19*G19</f>
        <v>125.3476</v>
      </c>
    </row>
    <row r="20" spans="1:13" s="62" customFormat="1" ht="48">
      <c r="A20" s="56" t="str">
        <f>IF((LEN('Copy paste to Here'!G24))&gt;5,((CONCATENATE('Copy paste to Here'!G24," &amp; ",'Copy paste to Here'!D24,"  &amp;  ",'Copy paste to Here'!E24))),"Empty Cell")</f>
        <v xml:space="preserve">PVD plated surgical steel belly banana, 14g (1.6mm) with a upper 5mm plain ball and a lower 8mm jewel ball with a dangling black bat - length 3/8'' (10mm) &amp; Color: Black Anodized w/ Clear crystal  &amp;  </v>
      </c>
      <c r="B20" s="57" t="str">
        <f>'Copy paste to Here'!C24</f>
        <v>MDK569</v>
      </c>
      <c r="C20" s="57" t="s">
        <v>720</v>
      </c>
      <c r="D20" s="58">
        <f>Invoice!B24</f>
        <v>1</v>
      </c>
      <c r="E20" s="59">
        <f>'Shipping Invoice'!J24*$N$1</f>
        <v>1.99</v>
      </c>
      <c r="F20" s="59">
        <f t="shared" si="0"/>
        <v>1.99</v>
      </c>
      <c r="G20" s="60">
        <f t="shared" si="1"/>
        <v>70.067899999999995</v>
      </c>
      <c r="H20" s="63">
        <f t="shared" si="2"/>
        <v>70.067899999999995</v>
      </c>
    </row>
    <row r="21" spans="1:13" s="62" customFormat="1" ht="24">
      <c r="A21" s="56" t="str">
        <f>IF((LEN('Copy paste to Here'!G25))&gt;5,((CONCATENATE('Copy paste to Here'!G25," &amp; ",'Copy paste to Here'!D25,"  &amp;  ",'Copy paste to Here'!E25))),"Empty Cell")</f>
        <v xml:space="preserve">Titanium G23 tongue barbell, 14g (1.6mm) with two 5mm balls &amp; Length: 12mm  &amp;  </v>
      </c>
      <c r="B21" s="57" t="str">
        <f>'Copy paste to Here'!C25</f>
        <v>UBBBS</v>
      </c>
      <c r="C21" s="57" t="s">
        <v>722</v>
      </c>
      <c r="D21" s="58">
        <f>Invoice!B25</f>
        <v>20</v>
      </c>
      <c r="E21" s="59">
        <f>'Shipping Invoice'!J25*$N$1</f>
        <v>1.37</v>
      </c>
      <c r="F21" s="59">
        <f t="shared" si="0"/>
        <v>27.400000000000002</v>
      </c>
      <c r="G21" s="60">
        <f t="shared" si="1"/>
        <v>48.237700000000004</v>
      </c>
      <c r="H21" s="63">
        <f t="shared" si="2"/>
        <v>964.75400000000013</v>
      </c>
    </row>
    <row r="22" spans="1:13" s="62" customFormat="1" ht="48">
      <c r="A22" s="56" t="str">
        <f>IF((LEN('Copy paste to Here'!G26))&gt;5,((CONCATENATE('Copy paste to Here'!G26," &amp; ",'Copy paste to Here'!D26,"  &amp;  ",'Copy paste to Here'!E26))),"Empty Cell")</f>
        <v>Piercing supplies: Assortment of 12 to 250 pcs. of EO gas sterilized piercing: Titanium G23 nose screw, 18g (1mm) with 2.5mm bezel set round crystal top &amp; Quantity In Bulk: 12 pcs.  &amp;  Crystal Color: Assorted</v>
      </c>
      <c r="B22" s="57" t="str">
        <f>'Copy paste to Here'!C26</f>
        <v>UBLK490</v>
      </c>
      <c r="C22" s="57" t="s">
        <v>740</v>
      </c>
      <c r="D22" s="58">
        <f>Invoice!B26</f>
        <v>1</v>
      </c>
      <c r="E22" s="59">
        <f>'Shipping Invoice'!J26*$N$1</f>
        <v>19.05</v>
      </c>
      <c r="F22" s="59">
        <f t="shared" si="0"/>
        <v>19.05</v>
      </c>
      <c r="G22" s="60">
        <f t="shared" si="1"/>
        <v>670.75049999999999</v>
      </c>
      <c r="H22" s="63">
        <f t="shared" si="2"/>
        <v>670.75049999999999</v>
      </c>
    </row>
    <row r="23" spans="1:13" s="62" customFormat="1" ht="36">
      <c r="A23" s="56" t="str">
        <f>IF((LEN('Copy paste to Here'!G27))&gt;5,((CONCATENATE('Copy paste to Here'!G27," &amp; ",'Copy paste to Here'!D27,"  &amp;  ",'Copy paste to Here'!E27))),"Empty Cell")</f>
        <v>Titanium G23 belly banana, 14g (1.6mm) with an 8mm bezel set jewel ball and an upper 5mm plain titanium ball &amp; Length: 11mm  &amp;  Crystal Color: Clear</v>
      </c>
      <c r="B23" s="57" t="str">
        <f>'Copy paste to Here'!C27</f>
        <v>UBN1CG</v>
      </c>
      <c r="C23" s="57" t="s">
        <v>726</v>
      </c>
      <c r="D23" s="58">
        <f>Invoice!B27</f>
        <v>20</v>
      </c>
      <c r="E23" s="59">
        <f>'Shipping Invoice'!J27*$N$1</f>
        <v>1.99</v>
      </c>
      <c r="F23" s="59">
        <f t="shared" si="0"/>
        <v>39.799999999999997</v>
      </c>
      <c r="G23" s="60">
        <f t="shared" si="1"/>
        <v>70.067899999999995</v>
      </c>
      <c r="H23" s="63">
        <f t="shared" si="2"/>
        <v>1401.3579999999999</v>
      </c>
    </row>
    <row r="24" spans="1:13" s="62" customFormat="1" ht="24">
      <c r="A24" s="56" t="str">
        <f>IF((LEN('Copy paste to Here'!G28))&gt;5,((CONCATENATE('Copy paste to Here'!G28," &amp; ",'Copy paste to Here'!D28,"  &amp;  ",'Copy paste to Here'!E28))),"Empty Cell")</f>
        <v xml:space="preserve">Titanium G23 circular barbell, 16g (1.2mm) with two 3mm balls &amp; Length: 6mm  &amp;  </v>
      </c>
      <c r="B24" s="57" t="str">
        <f>'Copy paste to Here'!C28</f>
        <v>UCBEB</v>
      </c>
      <c r="C24" s="57" t="s">
        <v>728</v>
      </c>
      <c r="D24" s="58">
        <f>Invoice!B28</f>
        <v>12</v>
      </c>
      <c r="E24" s="59">
        <f>'Shipping Invoice'!J28*$N$1</f>
        <v>1.17</v>
      </c>
      <c r="F24" s="59">
        <f t="shared" si="0"/>
        <v>14.04</v>
      </c>
      <c r="G24" s="60">
        <f t="shared" si="1"/>
        <v>41.195699999999995</v>
      </c>
      <c r="H24" s="63">
        <f t="shared" si="2"/>
        <v>494.34839999999997</v>
      </c>
    </row>
    <row r="25" spans="1:13" s="62" customFormat="1" ht="36">
      <c r="A25" s="56" t="str">
        <f>IF((LEN('Copy paste to Here'!G29))&gt;5,((CONCATENATE('Copy paste to Here'!G29," &amp; ",'Copy paste to Here'!D29,"  &amp;  ",'Copy paste to Here'!E29))),"Empty Cell")</f>
        <v xml:space="preserve">Anodized Titanium G23 nose screw, 18g (1mm) with a 2.5mm bezel set round crystal top &amp; Color: Black Anodized w/ Clear crystal  &amp;  </v>
      </c>
      <c r="B25" s="57" t="str">
        <f>'Copy paste to Here'!C29</f>
        <v>UNSTC</v>
      </c>
      <c r="C25" s="57" t="s">
        <v>460</v>
      </c>
      <c r="D25" s="58">
        <f>Invoice!B29</f>
        <v>1</v>
      </c>
      <c r="E25" s="59">
        <f>'Shipping Invoice'!J29*$N$1</f>
        <v>1.47</v>
      </c>
      <c r="F25" s="59">
        <f t="shared" si="0"/>
        <v>1.47</v>
      </c>
      <c r="G25" s="60">
        <f t="shared" si="1"/>
        <v>51.758699999999997</v>
      </c>
      <c r="H25" s="63">
        <f t="shared" si="2"/>
        <v>51.758699999999997</v>
      </c>
    </row>
    <row r="26" spans="1:13" s="62" customFormat="1" ht="36">
      <c r="A26" s="56" t="str">
        <f>IF((LEN('Copy paste to Here'!G30))&gt;5,((CONCATENATE('Copy paste to Here'!G30," &amp; ",'Copy paste to Here'!D30,"  &amp;  ",'Copy paste to Here'!E30))),"Empty Cell")</f>
        <v xml:space="preserve">Anodized Titanium G23 nose screw, 18g (1mm) with a 2.5mm bezel set round crystal top &amp; Color: Gold Anodized w/ Clear crystal  &amp;  </v>
      </c>
      <c r="B26" s="57" t="str">
        <f>'Copy paste to Here'!C30</f>
        <v>UNSTC</v>
      </c>
      <c r="C26" s="57" t="s">
        <v>460</v>
      </c>
      <c r="D26" s="58">
        <f>Invoice!B30</f>
        <v>1</v>
      </c>
      <c r="E26" s="59">
        <f>'Shipping Invoice'!J30*$N$1</f>
        <v>1.47</v>
      </c>
      <c r="F26" s="59">
        <f t="shared" si="0"/>
        <v>1.47</v>
      </c>
      <c r="G26" s="60">
        <f t="shared" si="1"/>
        <v>51.758699999999997</v>
      </c>
      <c r="H26" s="63">
        <f t="shared" si="2"/>
        <v>51.758699999999997</v>
      </c>
    </row>
    <row r="27" spans="1:13" s="62" customFormat="1" ht="25.5">
      <c r="A27" s="56" t="str">
        <f>IF((LEN('Copy paste to Here'!G31))&gt;5,((CONCATENATE('Copy paste to Here'!G31," &amp; ",'Copy paste to Here'!D31,"  &amp;  ",'Copy paste to Here'!E31))),"Empty Cell")</f>
        <v>Anodized titanium G23 nipple barbell, 14g (1.6mm) with two 5mm balls &amp; Length: 12mm  &amp;  Color: Black</v>
      </c>
      <c r="B27" s="57" t="str">
        <f>'Copy paste to Here'!C31</f>
        <v>UTBBNPG</v>
      </c>
      <c r="C27" s="57" t="s">
        <v>732</v>
      </c>
      <c r="D27" s="58">
        <f>Invoice!B31</f>
        <v>10</v>
      </c>
      <c r="E27" s="59">
        <f>'Shipping Invoice'!J31*$N$1</f>
        <v>1.64</v>
      </c>
      <c r="F27" s="59">
        <f t="shared" si="0"/>
        <v>16.399999999999999</v>
      </c>
      <c r="G27" s="60">
        <f t="shared" si="1"/>
        <v>57.744399999999999</v>
      </c>
      <c r="H27" s="63">
        <f t="shared" si="2"/>
        <v>577.44399999999996</v>
      </c>
    </row>
    <row r="28" spans="1:13" s="62" customFormat="1" ht="24">
      <c r="A28" s="56" t="str">
        <f>IF((LEN('Copy paste to Here'!G32))&gt;5,((CONCATENATE('Copy paste to Here'!G32," &amp; ",'Copy paste to Here'!D32,"  &amp;  ",'Copy paste to Here'!E32))),"Empty Cell")</f>
        <v>Anodized titanium G23 labret, 16g (1.2mm) with a 3mm ball &amp; Length: 6mm  &amp;  Color: Gold</v>
      </c>
      <c r="B28" s="57" t="str">
        <f>'Copy paste to Here'!C32</f>
        <v>UTLBB3</v>
      </c>
      <c r="C28" s="57" t="s">
        <v>734</v>
      </c>
      <c r="D28" s="58">
        <f>Invoice!B32</f>
        <v>20</v>
      </c>
      <c r="E28" s="59">
        <f>'Shipping Invoice'!J32*$N$1</f>
        <v>1.47</v>
      </c>
      <c r="F28" s="59">
        <f t="shared" si="0"/>
        <v>29.4</v>
      </c>
      <c r="G28" s="60">
        <f t="shared" si="1"/>
        <v>51.758699999999997</v>
      </c>
      <c r="H28" s="63">
        <f t="shared" si="2"/>
        <v>1035.174</v>
      </c>
    </row>
    <row r="29" spans="1:13" s="62" customFormat="1" ht="24">
      <c r="A29" s="56" t="str">
        <f>IF((LEN('Copy paste to Here'!G33))&gt;5,((CONCATENATE('Copy paste to Here'!G33," &amp; ",'Copy paste to Here'!D33,"  &amp;  ",'Copy paste to Here'!E33))),"Empty Cell")</f>
        <v>Anodized titanium G23 labret, 16g (1.2mm) with a 3mm ball &amp; Length: 8mm  &amp;  Color: Black</v>
      </c>
      <c r="B29" s="57" t="str">
        <f>'Copy paste to Here'!C33</f>
        <v>UTLBB3</v>
      </c>
      <c r="C29" s="57" t="s">
        <v>734</v>
      </c>
      <c r="D29" s="58">
        <f>Invoice!B33</f>
        <v>20</v>
      </c>
      <c r="E29" s="59">
        <f>'Shipping Invoice'!J33*$N$1</f>
        <v>1.47</v>
      </c>
      <c r="F29" s="59">
        <f t="shared" si="0"/>
        <v>29.4</v>
      </c>
      <c r="G29" s="60">
        <f t="shared" si="1"/>
        <v>51.758699999999997</v>
      </c>
      <c r="H29" s="63">
        <f t="shared" si="2"/>
        <v>1035.174</v>
      </c>
    </row>
    <row r="30" spans="1:13" s="62" customFormat="1" ht="24">
      <c r="A30" s="56" t="str">
        <f>IF((LEN('Copy paste to Here'!G34))&gt;5,((CONCATENATE('Copy paste to Here'!G34," &amp; ",'Copy paste to Here'!D34,"  &amp;  ",'Copy paste to Here'!E34))),"Empty Cell")</f>
        <v>Anodized titanium G23 labret, 16g (1.2mm) with a 3mm ball &amp; Length: 8mm  &amp;  Color: Gold</v>
      </c>
      <c r="B30" s="57" t="str">
        <f>'Copy paste to Here'!C34</f>
        <v>UTLBB3</v>
      </c>
      <c r="C30" s="57" t="s">
        <v>734</v>
      </c>
      <c r="D30" s="58">
        <f>Invoice!B34</f>
        <v>20</v>
      </c>
      <c r="E30" s="59">
        <f>'Shipping Invoice'!J34*$N$1</f>
        <v>1.47</v>
      </c>
      <c r="F30" s="59">
        <f t="shared" si="0"/>
        <v>29.4</v>
      </c>
      <c r="G30" s="60">
        <f t="shared" si="1"/>
        <v>51.758699999999997</v>
      </c>
      <c r="H30" s="63">
        <f t="shared" si="2"/>
        <v>1035.174</v>
      </c>
    </row>
    <row r="31" spans="1:13" s="62" customFormat="1" ht="36">
      <c r="A31" s="56" t="str">
        <f>IF((LEN('Copy paste to Here'!G35))&gt;5,((CONCATENATE('Copy paste to Here'!G35," &amp; ",'Copy paste to Here'!D35,"  &amp;  ",'Copy paste to Here'!E35))),"Empty Cell")</f>
        <v>Anodized titanium G23 labret, 16g (1.2mm) with a 4mm bezel set jewel ball &amp; Length: 8mm  &amp;  Color: Black Anodized w/ Clear crystal</v>
      </c>
      <c r="B31" s="57" t="str">
        <f>'Copy paste to Here'!C35</f>
        <v>UTLBC4</v>
      </c>
      <c r="C31" s="57" t="s">
        <v>736</v>
      </c>
      <c r="D31" s="58">
        <f>Invoice!B35</f>
        <v>1</v>
      </c>
      <c r="E31" s="59">
        <f>'Shipping Invoice'!J35*$N$1</f>
        <v>2.08</v>
      </c>
      <c r="F31" s="59">
        <f t="shared" si="0"/>
        <v>2.08</v>
      </c>
      <c r="G31" s="60">
        <f t="shared" si="1"/>
        <v>73.236800000000002</v>
      </c>
      <c r="H31" s="63">
        <f t="shared" si="2"/>
        <v>73.236800000000002</v>
      </c>
    </row>
    <row r="32" spans="1:13" s="62" customFormat="1" ht="24">
      <c r="A32" s="56" t="str">
        <f>IF((LEN('Copy paste to Here'!G36))&gt;5,((CONCATENATE('Copy paste to Here'!G36," &amp; ",'Copy paste to Here'!D36,"  &amp;  ",'Copy paste to Here'!E36))),"Empty Cell")</f>
        <v xml:space="preserve">EO gas sterilized piercing: Titanium G23 labret, 16g (1.2mm) with a 3mm ball &amp; Length: 6mm  &amp;  </v>
      </c>
      <c r="B32" s="57" t="str">
        <f>'Copy paste to Here'!C36</f>
        <v>ZULBB3</v>
      </c>
      <c r="C32" s="57" t="s">
        <v>738</v>
      </c>
      <c r="D32" s="58">
        <f>Invoice!B36</f>
        <v>30</v>
      </c>
      <c r="E32" s="59">
        <f>'Shipping Invoice'!J36*$N$1</f>
        <v>1.49</v>
      </c>
      <c r="F32" s="59">
        <f t="shared" si="0"/>
        <v>44.7</v>
      </c>
      <c r="G32" s="60">
        <f t="shared" si="1"/>
        <v>52.462899999999998</v>
      </c>
      <c r="H32" s="63">
        <f t="shared" si="2"/>
        <v>1573.8869999999999</v>
      </c>
    </row>
    <row r="33" spans="1:8" s="62" customFormat="1" ht="24">
      <c r="A33" s="56" t="str">
        <f>IF((LEN('Copy paste to Here'!G37))&gt;5,((CONCATENATE('Copy paste to Here'!G37," &amp; ",'Copy paste to Here'!D37,"  &amp;  ",'Copy paste to Here'!E37))),"Empty Cell")</f>
        <v xml:space="preserve">EO gas sterilized piercing: Titanium G23 labret, 16g (1.2mm) with a 3mm ball &amp; Length: 8mm  &amp;  </v>
      </c>
      <c r="B33" s="57" t="str">
        <f>'Copy paste to Here'!C37</f>
        <v>ZULBB3</v>
      </c>
      <c r="C33" s="57" t="s">
        <v>738</v>
      </c>
      <c r="D33" s="58">
        <f>Invoice!B37</f>
        <v>30</v>
      </c>
      <c r="E33" s="59">
        <f>'Shipping Invoice'!J37*$N$1</f>
        <v>1.49</v>
      </c>
      <c r="F33" s="59">
        <f t="shared" si="0"/>
        <v>44.7</v>
      </c>
      <c r="G33" s="60">
        <f t="shared" si="1"/>
        <v>52.462899999999998</v>
      </c>
      <c r="H33" s="63">
        <f t="shared" si="2"/>
        <v>1573.8869999999999</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307.54000000000002</v>
      </c>
      <c r="G1000" s="60"/>
      <c r="H1000" s="61">
        <f t="shared" ref="H1000:H1007" si="49">F1000*$E$14</f>
        <v>10828.483400000001</v>
      </c>
    </row>
    <row r="1001" spans="1:8" s="62" customFormat="1">
      <c r="A1001" s="56" t="str">
        <f>'[2]Copy paste to Here'!T2</f>
        <v>SHIPPING HANDLING</v>
      </c>
      <c r="B1001" s="75"/>
      <c r="C1001" s="75"/>
      <c r="D1001" s="76"/>
      <c r="E1001" s="67"/>
      <c r="F1001" s="59">
        <f>Invoice!J39</f>
        <v>20</v>
      </c>
      <c r="G1001" s="60"/>
      <c r="H1001" s="61">
        <f t="shared" si="49"/>
        <v>704.2</v>
      </c>
    </row>
    <row r="1002" spans="1:8" s="62" customFormat="1" outlineLevel="1">
      <c r="A1002" s="56" t="str">
        <f>'[2]Copy paste to Here'!T3</f>
        <v>DISCOUNT</v>
      </c>
      <c r="B1002" s="75"/>
      <c r="C1002" s="75"/>
      <c r="D1002" s="76"/>
      <c r="E1002" s="67"/>
      <c r="F1002" s="59">
        <f>Invoice!J40</f>
        <v>0</v>
      </c>
      <c r="G1002" s="60"/>
      <c r="H1002" s="61">
        <f t="shared" si="49"/>
        <v>0</v>
      </c>
    </row>
    <row r="1003" spans="1:8" s="62" customFormat="1">
      <c r="A1003" s="56" t="str">
        <f>'[2]Copy paste to Here'!T4</f>
        <v>Total:</v>
      </c>
      <c r="B1003" s="75"/>
      <c r="C1003" s="75"/>
      <c r="D1003" s="76"/>
      <c r="E1003" s="67"/>
      <c r="F1003" s="59">
        <f>SUM(F1000:F1002)</f>
        <v>327.54000000000002</v>
      </c>
      <c r="G1003" s="60"/>
      <c r="H1003" s="61">
        <f t="shared" si="49"/>
        <v>11532.683400000002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10828.483400000001</v>
      </c>
    </row>
    <row r="1010" spans="1:8" s="21" customFormat="1">
      <c r="A1010" s="22"/>
      <c r="E1010" s="21" t="s">
        <v>177</v>
      </c>
      <c r="H1010" s="84">
        <f>(SUMIF($A$1000:$A$1008,"Total:",$H$1000:$H$1008))</f>
        <v>11532.683400000002</v>
      </c>
    </row>
    <row r="1011" spans="1:8" s="21" customFormat="1">
      <c r="E1011" s="21" t="s">
        <v>178</v>
      </c>
      <c r="H1011" s="85">
        <f>H1013-H1012</f>
        <v>10778.210000000001</v>
      </c>
    </row>
    <row r="1012" spans="1:8" s="21" customFormat="1">
      <c r="E1012" s="21" t="s">
        <v>179</v>
      </c>
      <c r="H1012" s="85">
        <f>ROUND((H1013*7)/107,2)</f>
        <v>754.47</v>
      </c>
    </row>
    <row r="1013" spans="1:8" s="21" customFormat="1">
      <c r="E1013" s="22" t="s">
        <v>180</v>
      </c>
      <c r="H1013" s="86">
        <f>ROUND((SUMIF($A$1000:$A$1008,"Total:",$H$1000:$H$1008)),2)</f>
        <v>11532.68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
  <sheetViews>
    <sheetView workbookViewId="0">
      <selection activeCell="A5" sqref="A5"/>
    </sheetView>
  </sheetViews>
  <sheetFormatPr defaultRowHeight="15"/>
  <sheetData>
    <row r="1" spans="1:1">
      <c r="A1" s="2" t="s">
        <v>715</v>
      </c>
    </row>
    <row r="2" spans="1:1">
      <c r="A2" s="2" t="s">
        <v>718</v>
      </c>
    </row>
    <row r="3" spans="1:1">
      <c r="A3" s="2" t="s">
        <v>720</v>
      </c>
    </row>
    <row r="4" spans="1:1">
      <c r="A4" s="2" t="s">
        <v>722</v>
      </c>
    </row>
    <row r="5" spans="1:1">
      <c r="A5" s="2" t="s">
        <v>740</v>
      </c>
    </row>
    <row r="6" spans="1:1">
      <c r="A6" s="2" t="s">
        <v>726</v>
      </c>
    </row>
    <row r="7" spans="1:1">
      <c r="A7" s="2" t="s">
        <v>728</v>
      </c>
    </row>
    <row r="8" spans="1:1">
      <c r="A8" s="2" t="s">
        <v>460</v>
      </c>
    </row>
    <row r="9" spans="1:1">
      <c r="A9" s="2" t="s">
        <v>460</v>
      </c>
    </row>
    <row r="10" spans="1:1">
      <c r="A10" s="2" t="s">
        <v>732</v>
      </c>
    </row>
    <row r="11" spans="1:1">
      <c r="A11" s="2" t="s">
        <v>734</v>
      </c>
    </row>
    <row r="12" spans="1:1">
      <c r="A12" s="2" t="s">
        <v>734</v>
      </c>
    </row>
    <row r="13" spans="1:1">
      <c r="A13" s="2" t="s">
        <v>734</v>
      </c>
    </row>
    <row r="14" spans="1:1">
      <c r="A14" s="2" t="s">
        <v>736</v>
      </c>
    </row>
    <row r="15" spans="1:1">
      <c r="A15" s="2" t="s">
        <v>738</v>
      </c>
    </row>
    <row r="16" spans="1:1">
      <c r="A16" s="2" t="s">
        <v>738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2023-09-06T09:02:10Z</cp:lastPrinted>
  <dcterms:created xsi:type="dcterms:W3CDTF">2009-06-02T18:56:54Z</dcterms:created>
  <dcterms:modified xsi:type="dcterms:W3CDTF">2023-09-06T09:02:12Z</dcterms:modified>
</cp:coreProperties>
</file>