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EB8A55F-BFD3-4466-92A6-5FA2975DD4DE}"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Invoice!$A$1:$K$41</definedName>
    <definedName name="_xlnm.Print_Area" localSheetId="2">'Shipping Invoice'!$A$1:$L$37</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 i="7" l="1"/>
  <c r="K34" i="7"/>
  <c r="E28" i="6"/>
  <c r="E27" i="6"/>
  <c r="E26" i="6"/>
  <c r="E23" i="6"/>
  <c r="E22" i="6"/>
  <c r="E20" i="6"/>
  <c r="E19" i="6"/>
  <c r="E18" i="6"/>
  <c r="K14" i="7"/>
  <c r="K17" i="7"/>
  <c r="K10" i="7"/>
  <c r="I32" i="7"/>
  <c r="I31" i="7"/>
  <c r="I30" i="7"/>
  <c r="I29" i="7"/>
  <c r="I28" i="7"/>
  <c r="N1" i="7"/>
  <c r="I27" i="7" s="1"/>
  <c r="N1" i="6"/>
  <c r="E25" i="6" s="1"/>
  <c r="F1002" i="6"/>
  <c r="F1001" i="6"/>
  <c r="D28" i="6"/>
  <c r="B32" i="7" s="1"/>
  <c r="K32" i="7" s="1"/>
  <c r="D27" i="6"/>
  <c r="B31" i="7" s="1"/>
  <c r="K31" i="7" s="1"/>
  <c r="D26" i="6"/>
  <c r="B30" i="7" s="1"/>
  <c r="K30" i="7" s="1"/>
  <c r="D25" i="6"/>
  <c r="B29" i="7" s="1"/>
  <c r="K29" i="7" s="1"/>
  <c r="D24" i="6"/>
  <c r="B28" i="7" s="1"/>
  <c r="D23" i="6"/>
  <c r="B27" i="7" s="1"/>
  <c r="D22" i="6"/>
  <c r="B26" i="7" s="1"/>
  <c r="D21" i="6"/>
  <c r="B25" i="7" s="1"/>
  <c r="D20" i="6"/>
  <c r="B24" i="7" s="1"/>
  <c r="D19" i="6"/>
  <c r="B23" i="7" s="1"/>
  <c r="D18" i="6"/>
  <c r="B22" i="7" s="1"/>
  <c r="G3" i="6"/>
  <c r="I32" i="5"/>
  <c r="I31" i="5"/>
  <c r="I30" i="5"/>
  <c r="I29" i="5"/>
  <c r="I28" i="5"/>
  <c r="I27" i="5"/>
  <c r="I26" i="5"/>
  <c r="I25" i="5"/>
  <c r="I24" i="5"/>
  <c r="I23" i="5"/>
  <c r="I22" i="5"/>
  <c r="J32" i="2"/>
  <c r="J31" i="2"/>
  <c r="J30" i="2"/>
  <c r="J29" i="2"/>
  <c r="J28" i="2"/>
  <c r="J27" i="2"/>
  <c r="J26" i="2"/>
  <c r="J25" i="2"/>
  <c r="J24" i="2"/>
  <c r="J23" i="2"/>
  <c r="J22" i="2"/>
  <c r="A1007" i="6"/>
  <c r="A1006" i="6"/>
  <c r="A1005" i="6"/>
  <c r="F1004" i="6"/>
  <c r="A1004" i="6"/>
  <c r="A1003" i="6"/>
  <c r="A1002" i="6"/>
  <c r="A1001" i="6"/>
  <c r="J33" i="2" l="1"/>
  <c r="J36" i="2" s="1"/>
  <c r="I22" i="7"/>
  <c r="I23" i="7"/>
  <c r="K23" i="7"/>
  <c r="I24" i="7"/>
  <c r="K24" i="7" s="1"/>
  <c r="I25" i="7"/>
  <c r="K25" i="7" s="1"/>
  <c r="I26" i="7"/>
  <c r="K27" i="7"/>
  <c r="K26" i="7"/>
  <c r="K28" i="7"/>
  <c r="E21" i="6"/>
  <c r="E24" i="6"/>
  <c r="K22" i="7"/>
  <c r="B33" i="7"/>
  <c r="M11" i="6"/>
  <c r="I39" i="2" s="1"/>
  <c r="K33" i="7" l="1"/>
  <c r="K36" i="7" s="1"/>
  <c r="I40" i="2"/>
  <c r="I41"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<sst xmlns="http://schemas.openxmlformats.org/spreadsheetml/2006/main" count="2023" uniqueCount="736">
  <si>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</si>
  <si>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</si>
  <si>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</si>
  <si>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</si>
  <si>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</si>
  <si>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</si>
  <si>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</si>
  <si>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</si>
  <si>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</si>
  <si>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</si>
  <si>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</si>
  <si>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</si>
  <si>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</si>
  <si>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</si>
  <si>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</si>
  <si>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</si>
  <si>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</si>
  <si>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</si>
  <si>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</si>
  <si>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</si>
  <si>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</si>
  <si>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</si>
  <si>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</si>
  <si>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</si>
  <si>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</si>
  <si>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</si>
  <si>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</si>
  <si>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</si>
  <si>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</si>
  <si>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</si>
  <si>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</si>
  <si>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</si>
  <si>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</si>
  <si>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</si>
  <si>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</si>
  <si>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</si>
  <si>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</si>
  <si>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</si>
  <si>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</si>
  <si>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</si>
  <si>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</si>
  <si>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</si>
  <si>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</si>
  <si>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</si>
  <si>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</si>
  <si>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</si>
  <si>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</si>
  <si>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</si>
  <si>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</si>
  <si>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</si>
  <si>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</si>
  <si>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</si>
  <si>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</si>
  <si>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</si>
  <si>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</si>
  <si>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</si>
  <si>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</si>
  <si>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</si>
  <si>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</si>
  <si>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</si>
  <si>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</si>
  <si>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</si>
  <si>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</si>
  <si>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</si>
  <si>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</si>
  <si>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</si>
  <si>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</si>
  <si>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</si>
  <si>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</si>
  <si>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</si>
  <si>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</si>
  <si>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</si>
  <si>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</si>
  <si>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</si>
  <si>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</si>
  <si>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</si>
  <si>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</si>
  <si>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</si>
  <si>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</si>
  <si>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</si>
  <si>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</si>
  <si>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</si>
  <si>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</si>
  <si>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</si>
  <si>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</si>
  <si>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</si>
  <si>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</si>
  <si>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</si>
  <si>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</si>
  <si>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</si>
  <si>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</si>
  <si>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</si>
  <si>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</si>
  <si>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</si>
  <si>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</si>
  <si>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</si>
  <si>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</si>
  <si>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</si>
  <si>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</si>
  <si>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</si>
  <si>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</si>
  <si>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</si>
  <si>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</si>
  <si>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</si>
  <si>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</si>
  <si>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</si>
  <si>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</si>
  <si>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</si>
  <si>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</si>
  <si>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</si>
  <si>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</si>
  <si>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</si>
  <si>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</si>
  <si>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</si>
  <si>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</si>
  <si>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</si>
  <si>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</si>
  <si>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</si>
  <si>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</si>
  <si>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</si>
  <si>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</si>
  <si>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</si>
  <si>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</si>
  <si>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</si>
  <si>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</si>
  <si>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</si>
  <si>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</si>
  <si>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</si>
  <si>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</si>
  <si>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</si>
  <si>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</si>
  <si>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</si>
  <si>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</si>
  <si>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</si>
  <si>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</si>
  <si>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</si>
  <si>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</si>
  <si>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</si>
  <si>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</si>
  <si>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</si>
  <si>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</si>
  <si>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</si>
  <si>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</si>
  <si>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</si>
  <si>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</si>
  <si>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</si>
  <si>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</si>
  <si>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</si>
  <si>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</si>
  <si>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</si>
  <si>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</si>
  <si>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</si>
  <si>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</si>
  <si>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</si>
  <si>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</si>
  <si>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</si>
  <si>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</si>
  <si>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</si>
  <si>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</si>
  <si>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</si>
  <si>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</si>
  <si>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</si>
  <si>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</si>
  <si>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</si>
  <si>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</si>
  <si>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</si>
  <si>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</si>
  <si>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</si>
  <si>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</si>
  <si>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</si>
  <si>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</si>
  <si>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</si>
  <si>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</si>
  <si>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</si>
  <si>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</si>
  <si>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</si>
  <si>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</si>
  <si>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</si>
  <si>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</si>
  <si>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</si>
  <si>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</si>
  <si>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</si>
  <si>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</si>
  <si>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</si>
  <si>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</si>
  <si>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</si>
  <si>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</si>
  <si>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</si>
  <si>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</si>
  <si>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</si>
  <si>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</si>
  <si>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</si>
  <si>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</si>
  <si>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</si>
  <si>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</si>
  <si>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</si>
  <si>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</si>
  <si>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</si>
  <si>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</si>
  <si>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</si>
  <si>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</si>
  <si>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</si>
  <si>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</si>
  <si>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</si>
  <si>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</si>
  <si>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</si>
  <si>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</si>
  <si>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</si>
  <si>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</si>
  <si>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</si>
  <si>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</si>
  <si>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</si>
  <si>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</si>
  <si>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</si>
  <si>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</si>
  <si>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</si>
  <si>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</si>
  <si>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</si>
  <si>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</si>
  <si>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</si>
  <si>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</si>
  <si>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</si>
  <si>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</si>
  <si>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</si>
  <si>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</si>
  <si>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</si>
  <si>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</si>
  <si>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</si>
  <si>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</si>
  <si>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</si>
  <si>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</si>
  <si>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</si>
  <si>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</si>
  <si>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</si>
  <si>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</si>
  <si>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</si>
  <si>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</si>
  <si>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</si>
  <si>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</si>
  <si>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</si>
  <si>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</si>
  <si>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</si>
  <si>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</si>
  <si>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</si>
  <si>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</si>
  <si>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</si>
  <si>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</si>
  <si>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</si>
  <si>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</si>
  <si>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</si>
  <si>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</si>
  <si>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</si>
  <si>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</si>
  <si>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</si>
  <si>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</si>
  <si>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</si>
  <si>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</si>
  <si>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</si>
  <si>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</si>
  <si>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</si>
  <si>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</si>
  <si>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</si>
  <si>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</si>
  <si>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</si>
  <si>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</si>
  <si>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</si>
  <si>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</si>
  <si>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</si>
  <si>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</si>
  <si>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</si>
  <si>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</si>
  <si>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</si>
  <si>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</si>
  <si>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</si>
  <si>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</si>
  <si>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</si>
  <si>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</si>
  <si>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</si>
  <si>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</si>
  <si>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</si>
  <si>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</si>
  <si>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</si>
  <si>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</si>
  <si>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</si>
  <si>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</si>
  <si>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</si>
  <si>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</si>
  <si>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</si>
  <si>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</si>
  <si>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</si>
  <si>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</si>
  <si>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</si>
  <si>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</si>
  <si>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</si>
  <si>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</si>
  <si>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</si>
  <si>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</si>
  <si>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</si>
  <si>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</si>
  <si>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</si>
  <si>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</si>
  <si>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</si>
  <si>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</si>
  <si>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</si>
  <si>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</si>
  <si>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</si>
  <si>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</si>
  <si>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</si>
  <si>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</si>
  <si>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</si>
  <si>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</si>
  <si>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</si>
  <si>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</si>
  <si>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</si>
  <si>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</si>
  <si>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</si>
  <si>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</si>
  <si>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</si>
  <si>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</si>
  <si>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</si>
  <si>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</si>
  <si>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</si>
  <si>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</si>
  <si>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</si>
  <si>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</si>
  <si>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</si>
  <si>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</si>
  <si>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</si>
  <si>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</si>
  <si>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</si>
  <si>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</si>
  <si>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</si>
  <si>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</si>
  <si>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</si>
  <si>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</si>
  <si>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</si>
  <si>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</si>
  <si>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</si>
  <si>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</si>
  <si>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</si>
  <si>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</si>
  <si>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</si>
  <si>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</si>
  <si>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</si>
  <si>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</si>
  <si>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</si>
  <si>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</si>
  <si>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</si>
  <si>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</si>
  <si>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</si>
  <si>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</si>
  <si>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</si>
  <si>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</si>
  <si>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</si>
  <si>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</si>
  <si>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</si>
  <si>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</si>
  <si>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</si>
  <si>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</si>
  <si>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</si>
  <si>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</si>
  <si>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</si>
  <si>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</si>
  <si>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</si>
  <si>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</si>
  <si>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</si>
  <si>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</si>
  <si>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</si>
  <si>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</si>
  <si>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</si>
  <si>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</si>
  <si>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</si>
  <si>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</si>
  <si>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</si>
  <si>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</si>
  <si>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</si>
  <si>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</si>
  <si>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</si>
  <si>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</si>
  <si>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</si>
  <si>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</si>
  <si>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</si>
  <si>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</si>
  <si>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</si>
  <si>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</si>
  <si>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</si>
  <si>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</si>
  <si>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</si>
  <si>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</si>
  <si>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</si>
  <si>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</si>
  <si>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</si>
  <si>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</si>
  <si>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</si>
  <si>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</si>
  <si>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</si>
  <si>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</si>
  <si>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</si>
  <si>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</si>
  <si>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</si>
  <si>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</si>
  <si>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</si>
  <si>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</si>
  <si>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</si>
  <si>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</si>
  <si>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</si>
  <si>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</si>
  <si>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</si>
  <si>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</si>
  <si>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</si>
  <si>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</si>
  <si>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</si>
  <si>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</si>
  <si>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</si>
  <si>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</si>
  <si>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</si>
  <si>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</si>
  <si>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</si>
  <si>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</si>
  <si>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</si>
  <si>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</si>
  <si>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</si>
  <si>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</si>
  <si>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</si>
  <si>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</si>
  <si>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</si>
  <si>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</si>
  <si>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</si>
  <si>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</si>
  <si>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</si>
  <si>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</si>
  <si>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</si>
  <si>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</si>
  <si>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</si>
  <si>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</si>
  <si>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</si>
  <si>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</si>
  <si>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</si>
  <si>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</si>
  <si>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</si>
  <si>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</si>
  <si>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</si>
  <si>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</si>
  <si>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</si>
  <si>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</si>
  <si>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</si>
  <si>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</si>
  <si>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</si>
  <si>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</si>
  <si>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</si>
  <si>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</si>
  <si>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</si>
  <si>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</si>
  <si>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</si>
  <si>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</si>
  <si>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</si>
  <si>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</si>
  <si>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</si>
  <si>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</si>
  <si>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</si>
  <si>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</si>
  <si>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</si>
  <si>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</si>
  <si>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</si>
  <si>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</si>
  <si>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</si>
  <si>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</si>
  <si>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</si>
  <si>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</si>
  <si>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</si>
  <si>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</si>
  <si>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</si>
  <si>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</si>
  <si>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</si>
  <si>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</si>
  <si>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</si>
  <si>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</si>
  <si>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</si>
  <si>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</si>
  <si>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</si>
  <si>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</si>
  <si>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</si>
  <si>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</si>
  <si>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</si>
  <si>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</si>
  <si>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</si>
  <si>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</si>
  <si>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</si>
  <si>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</si>
  <si>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</si>
  <si>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</si>
  <si>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</si>
  <si>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</si>
  <si>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</si>
  <si>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</si>
  <si>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</si>
  <si>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</si>
  <si>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</si>
  <si>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</si>
  <si>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</si>
  <si>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</si>
  <si>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</si>
  <si>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</si>
  <si>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</si>
  <si>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</si>
  <si>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</si>
  <si>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</si>
  <si>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</si>
  <si>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</si>
  <si>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</si>
  <si>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</si>
  <si>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</si>
  <si>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</si>
  <si>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</si>
  <si>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</si>
  <si>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</si>
  <si>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</si>
  <si>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</si>
  <si>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</si>
  <si>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</si>
  <si>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</si>
  <si>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</si>
  <si>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</si>
  <si>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</si>
  <si>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</si>
  <si>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</si>
  <si>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</si>
  <si>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</si>
  <si>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</si>
  <si>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</si>
  <si>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</si>
  <si>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</si>
  <si>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</si>
  <si>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</si>
  <si>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</si>
  <si>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</si>
  <si>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</si>
  <si>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</si>
  <si>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</si>
  <si>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</si>
  <si>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</si>
  <si>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</si>
  <si>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</si>
  <si>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</si>
  <si>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</si>
  <si>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</si>
  <si>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</si>
  <si>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</si>
  <si>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</si>
  <si>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</si>
  <si>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</si>
  <si>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</si>
  <si>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</si>
  <si>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</si>
  <si>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</si>
  <si>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</si>
  <si>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</si>
  <si>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</si>
  <si>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</si>
  <si>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</si>
  <si>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</si>
  <si>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</si>
  <si>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</si>
  <si>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</si>
  <si>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</si>
  <si>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</si>
  <si>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</si>
  <si>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</si>
  <si>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</si>
  <si>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</si>
  <si>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</si>
  <si>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</si>
  <si>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</si>
  <si>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</si>
  <si>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</si>
  <si>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</si>
  <si>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</si>
  <si>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</si>
  <si>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</si>
  <si>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</si>
  <si>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</si>
  <si>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</si>
  <si>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</si>
  <si>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</si>
  <si>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</si>
  <si>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</si>
  <si>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</si>
  <si>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</si>
  <si>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</si>
  <si>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</si>
  <si>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</si>
  <si>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</si>
  <si>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</si>
  <si>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</si>
  <si>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</si>
  <si>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</si>
  <si>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</si>
  <si>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</si>
  <si>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</si>
  <si>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</si>
  <si>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</si>
  <si>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</si>
  <si>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</si>
  <si>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</si>
  <si>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</si>
  <si>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</si>
  <si>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</si>
  <si>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</si>
  <si>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</si>
  <si>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</si>
  <si>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</si>
  <si>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</si>
  <si>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</si>
  <si>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</si>
  <si>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</si>
  <si>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</si>
  <si>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</si>
  <si>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</si>
  <si>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</si>
  <si>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</si>
  <si>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</si>
  <si>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</si>
  <si>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</si>
  <si>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</si>
  <si>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</si>
  <si>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</si>
  <si>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</si>
  <si>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</si>
  <si>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</si>
  <si>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</si>
  <si>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</si>
  <si>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</si>
  <si>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</si>
  <si>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</si>
  <si>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</si>
  <si>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</si>
  <si>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</si>
  <si>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</si>
  <si>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</si>
  <si>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</si>
  <si>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</si>
  <si>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</si>
  <si>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</si>
  <si>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</si>
  <si>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</si>
  <si>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</si>
  <si>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</si>
  <si>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</si>
  <si>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</si>
  <si>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</si>
  <si>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</si>
  <si>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</si>
  <si>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</si>
  <si>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</si>
  <si>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</si>
  <si>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</si>
  <si>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</si>
  <si>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</si>
  <si>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</si>
  <si>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</si>
  <si>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</si>
  <si>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</si>
  <si>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</si>
  <si>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</si>
  <si>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</si>
  <si>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</si>
  <si>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</si>
  <si>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</si>
  <si>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</si>
  <si>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</si>
  <si>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</si>
  <si>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</si>
  <si>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</si>
  <si>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</si>
  <si>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</si>
  <si>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</si>
  <si>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</si>
  <si>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</si>
  <si>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</si>
  <si>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</si>
  <si>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</si>
  <si>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</si>
  <si>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</si>
  <si>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</si>
  <si>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</si>
  <si>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</si>
  <si>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</si>
  <si>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</si>
  <si>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</si>
  <si>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</si>
  <si>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</si>
  <si>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</si>
  <si>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</si>
  <si>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</si>
  <si>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</si>
  <si>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</si>
  <si>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</si>
  <si>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</si>
  <si>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</si>
  <si>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</si>
  <si>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</si>
  <si>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</si>
  <si>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</si>
  <si>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</si>
  <si>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</si>
  <si>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</si>
  <si>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</si>
  <si>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</si>
  <si>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BCR16</t>
  </si>
  <si>
    <t>316L Surgical steel ball closure ring, 16g (1.2mm) with a 3mm ball</t>
  </si>
  <si>
    <t>Professional piercers of main</t>
  </si>
  <si>
    <t>Ben Bernard</t>
  </si>
  <si>
    <t>1205 lisbon st</t>
  </si>
  <si>
    <t>04240 lewiston</t>
  </si>
  <si>
    <t>United States</t>
  </si>
  <si>
    <t>Tel: 2076893238</t>
  </si>
  <si>
    <t>Email: yagneb2006@yahoo.com</t>
  </si>
  <si>
    <t>Surgical steel tongue barbell, 14g (1.6mm) with two 5mm balls</t>
  </si>
  <si>
    <t>BCR14</t>
  </si>
  <si>
    <t>316L Surgical steel ball closure ring, 14g (1.6mm) with a 4mm ball</t>
  </si>
  <si>
    <t>CBEB</t>
  </si>
  <si>
    <t>Surgical steel circular barbell, 16g (1.2mm) with two 3mm balls</t>
  </si>
  <si>
    <t>CBR12S</t>
  </si>
  <si>
    <t>Surgical steel circular barbell, 12g (2mm) with two externally threaded 5mm balls</t>
  </si>
  <si>
    <t>LBC3</t>
  </si>
  <si>
    <t>316L steel labret, 16g (1.2mm) with a 3mm bezel set jewel ball</t>
  </si>
  <si>
    <t>NPFR5</t>
  </si>
  <si>
    <t>Three Hundred Sixty Three and 36 cents USD</t>
  </si>
  <si>
    <t>Surgical steel nipple barbell, 14g (1.6mm) with a 5mm ferido glued multi crystal ball with resin cover on both sides - length 1/4'' - 5/8'' (6m - 16mm)</t>
  </si>
  <si>
    <t>Mina</t>
  </si>
  <si>
    <t>Professional Piercers of Main</t>
  </si>
  <si>
    <t>1205 Lisbon St</t>
  </si>
  <si>
    <t>04240 Lewiston, Maine</t>
  </si>
  <si>
    <t>Shipping Cost to USA via DHL:</t>
  </si>
  <si>
    <t xml:space="preserve">GSP Eligible  </t>
  </si>
  <si>
    <t>HTS - A7117.19.9000: Imitation jewelry of base metal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</si>
</sst>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cellStyleXfs>
  <cellXfs count="145">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 fillId="2" borderId="21" xfId="0" applyFont="1" applyFill="1" applyBorder="1"/>
    <xf numFmtId="1" fontId="1" fillId="2" borderId="0" xfId="0" applyNumberFormat="1" applyFont="1" applyFill="1" applyAlignment="1">
      <alignment horizontal="center"/>
    </xf>
    <xf numFmtId="0" fontId="18" fillId="2" borderId="0" xfId="0" applyFont="1" applyFill="1" applyAlignment="1">
      <alignment horizontal="center"/>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0">
    <cellStyle name="Comma 2" xfId="7" xr:uid="{B990D874-2071-48E7-9DB7-796E8490DB28}"/>
    <cellStyle name="Comma 2 2" xfId="4430" xr:uid="{28F66C55-525B-4269-9E51-2D874BC9E7BD}"/>
    <cellStyle name="Comma 2 2 2" xfId="4755" xr:uid="{EDD0007C-B310-4B49-913F-6E47106A1B2D}"/>
    <cellStyle name="Comma 2 2 2 2" xfId="5326" xr:uid="{0B501BE3-D520-4725-8FFC-26F10B85A9DD}"/>
    <cellStyle name="Comma 2 2 3" xfId="4591" xr:uid="{9C9CFEB7-F722-4E28-AC8A-D9784EA1A198}"/>
    <cellStyle name="Comma 3" xfId="4318" xr:uid="{E7523A01-E958-4EA5-A548-F67B28032DE2}"/>
    <cellStyle name="Comma 3 2" xfId="4432" xr:uid="{F1D48016-1872-4AB9-917D-C7171E161C8D}"/>
    <cellStyle name="Comma 3 2 2" xfId="4756" xr:uid="{7385F8A1-D59B-4E7D-A147-85D7A3582F11}"/>
    <cellStyle name="Comma 3 2 2 2" xfId="5327" xr:uid="{9386AB70-9617-4CAC-A3FB-3457181B5E55}"/>
    <cellStyle name="Comma 3 2 3" xfId="5325" xr:uid="{A4078F08-13B0-447C-8B5C-B6C077CB8150}"/>
    <cellStyle name="Currency 10" xfId="8" xr:uid="{7C4F061E-C351-4331-8A20-D69575B35F2B}"/>
    <cellStyle name="Currency 10 2" xfId="9" xr:uid="{BFDB651D-0F34-4A0F-AF25-C9D4D4738734}"/>
    <cellStyle name="Currency 10 2 2" xfId="203" xr:uid="{D84FF156-175F-49E8-9879-0CBF81A63F67}"/>
    <cellStyle name="Currency 10 2 2 2" xfId="4616" xr:uid="{369385B2-64EC-4EE9-A416-0CA7A4705DE6}"/>
    <cellStyle name="Currency 10 2 3" xfId="4511" xr:uid="{511DF1CB-BA3C-4806-8A31-A1BF1893BA70}"/>
    <cellStyle name="Currency 10 3" xfId="10" xr:uid="{5942FF45-353F-4701-9484-54CB21F0D2CA}"/>
    <cellStyle name="Currency 10 3 2" xfId="204" xr:uid="{BA89B668-0B78-47D7-A36E-4E802CFB635E}"/>
    <cellStyle name="Currency 10 3 2 2" xfId="4617" xr:uid="{3ADB2174-B734-426B-A557-222DE00C6A40}"/>
    <cellStyle name="Currency 10 3 3" xfId="4512" xr:uid="{8B75F1EF-AAAA-46FF-900B-C689167C58DC}"/>
    <cellStyle name="Currency 10 4" xfId="205" xr:uid="{4D83C6D2-998A-4F7A-916B-B30D7B0D2500}"/>
    <cellStyle name="Currency 10 4 2" xfId="4618" xr:uid="{49E97D7F-453C-4A94-B9BC-09E62728B5BD}"/>
    <cellStyle name="Currency 10 5" xfId="4437" xr:uid="{30CCDD85-971A-4679-BFC6-1202182FD67A}"/>
    <cellStyle name="Currency 10 6" xfId="4510" xr:uid="{1BC52D78-52D2-42B4-AA81-208E2C417605}"/>
    <cellStyle name="Currency 11" xfId="11" xr:uid="{61EEFB5D-B9A7-4081-9198-3CBA9230A5F0}"/>
    <cellStyle name="Currency 11 2" xfId="12" xr:uid="{CB83300C-FFC9-4B64-B82A-D6F8A690BADC}"/>
    <cellStyle name="Currency 11 2 2" xfId="206" xr:uid="{AC854A05-1977-4A77-B737-F6E7210E4FE6}"/>
    <cellStyle name="Currency 11 2 2 2" xfId="4619" xr:uid="{6AD19C58-74AE-43D6-88DE-6C470B885FCD}"/>
    <cellStyle name="Currency 11 2 3" xfId="4514" xr:uid="{7FBC7325-4BFE-4B9F-AA08-11279F38C672}"/>
    <cellStyle name="Currency 11 3" xfId="13" xr:uid="{56C270F9-741E-4AB2-840B-07DEA64D7CE2}"/>
    <cellStyle name="Currency 11 3 2" xfId="207" xr:uid="{F96FB701-ADB7-4B26-B690-FA0F6F9F9258}"/>
    <cellStyle name="Currency 11 3 2 2" xfId="4620" xr:uid="{5E535C48-F2DC-4BC5-B6A7-CD449697D86A}"/>
    <cellStyle name="Currency 11 3 3" xfId="4515" xr:uid="{FE064001-80A1-421E-A6C5-BD2C1B081AAA}"/>
    <cellStyle name="Currency 11 4" xfId="208" xr:uid="{54970208-6613-4E72-88D5-E21DFF29317E}"/>
    <cellStyle name="Currency 11 4 2" xfId="4621" xr:uid="{3E406DB1-7E2C-469C-B05E-F00235AC25C6}"/>
    <cellStyle name="Currency 11 5" xfId="4319" xr:uid="{1139DD40-B7A4-4A40-9D1A-C89796EA5C53}"/>
    <cellStyle name="Currency 11 5 2" xfId="4438" xr:uid="{DE17ED55-8992-4CA8-81A5-C87E7E79E462}"/>
    <cellStyle name="Currency 11 5 3" xfId="4720" xr:uid="{B5AAB456-F524-4781-B058-CD1169428812}"/>
    <cellStyle name="Currency 11 5 3 2" xfId="5315" xr:uid="{C799FBDD-4BF7-4A84-AC50-36F19F1C7AC8}"/>
    <cellStyle name="Currency 11 5 3 3" xfId="4757" xr:uid="{5FAE0220-DBEC-454F-95E4-360FCED6DC76}"/>
    <cellStyle name="Currency 11 5 4" xfId="4697" xr:uid="{B62EA1F6-554E-46C3-9617-AECA6120878B}"/>
    <cellStyle name="Currency 11 6" xfId="4513" xr:uid="{25F72370-313F-4F23-B3C8-F7642088883B}"/>
    <cellStyle name="Currency 12" xfId="14" xr:uid="{2E2BFBAD-B5FB-4AC2-9251-88767A2583BB}"/>
    <cellStyle name="Currency 12 2" xfId="15" xr:uid="{2677AE57-B23D-45A4-8E2E-29180E238F28}"/>
    <cellStyle name="Currency 12 2 2" xfId="209" xr:uid="{FD8C1930-4148-4CD1-B914-B531F0D54EB2}"/>
    <cellStyle name="Currency 12 2 2 2" xfId="4622" xr:uid="{B89F5CB9-C832-4007-B3C9-A6F505859EEC}"/>
    <cellStyle name="Currency 12 2 3" xfId="4517" xr:uid="{9C741D9F-3A1E-44A3-A1CA-1A42D6384ECB}"/>
    <cellStyle name="Currency 12 3" xfId="210" xr:uid="{95A4C638-4AEE-44CA-818D-1845B79423DC}"/>
    <cellStyle name="Currency 12 3 2" xfId="4623" xr:uid="{3905CB43-0F07-457C-BC24-F635965DE468}"/>
    <cellStyle name="Currency 12 4" xfId="4516" xr:uid="{E98415EB-486D-488E-AE95-E6DF10100AAB}"/>
    <cellStyle name="Currency 13" xfId="16" xr:uid="{EA2FBB35-2DB8-4A2F-900E-8E865B575674}"/>
    <cellStyle name="Currency 13 2" xfId="4321" xr:uid="{9EF9D307-27BF-4230-BCEF-E54117C3403D}"/>
    <cellStyle name="Currency 13 3" xfId="4322" xr:uid="{9E39B916-EC78-470A-9365-DB0396D6F50A}"/>
    <cellStyle name="Currency 13 3 2" xfId="4759" xr:uid="{D7FC9F08-4E22-49D4-97DA-C2624B3B5408}"/>
    <cellStyle name="Currency 13 4" xfId="4320" xr:uid="{6CFAC9EF-AD59-48A3-8FBC-D7067D4D198A}"/>
    <cellStyle name="Currency 13 5" xfId="4758" xr:uid="{DE92A268-1CF6-428A-9928-EE93A2F74E51}"/>
    <cellStyle name="Currency 14" xfId="17" xr:uid="{469A36EF-C459-4885-BCE3-B43DAD8CD7EE}"/>
    <cellStyle name="Currency 14 2" xfId="211" xr:uid="{714CFE4B-1418-46F5-AABF-9DA478946FF9}"/>
    <cellStyle name="Currency 14 2 2" xfId="4624" xr:uid="{B4D7B375-1ED3-4D24-B7E8-1E3927F15CB9}"/>
    <cellStyle name="Currency 14 3" xfId="4518" xr:uid="{DD9D6762-BD25-4DB0-AFFC-6AD1B35FD874}"/>
    <cellStyle name="Currency 15" xfId="4414" xr:uid="{3A2D8FA3-8B8A-46AF-96E1-25487D714411}"/>
    <cellStyle name="Currency 17" xfId="4323" xr:uid="{77D582DE-B64C-4C6F-959C-CA4CBB3F227A}"/>
    <cellStyle name="Currency 2" xfId="18" xr:uid="{E881938F-064D-4A3D-95D4-B734CF670729}"/>
    <cellStyle name="Currency 2 2" xfId="19" xr:uid="{65DB6C12-A10E-4789-BB9E-1C6B1749FABA}"/>
    <cellStyle name="Currency 2 2 2" xfId="20" xr:uid="{559E26E8-3BDA-4CBF-B707-301148FE7787}"/>
    <cellStyle name="Currency 2 2 2 2" xfId="21" xr:uid="{A1543FDE-521B-4345-95C6-159B2BBB738D}"/>
    <cellStyle name="Currency 2 2 2 2 2" xfId="4760" xr:uid="{E03C1987-00B1-4EB7-8CA5-E85491A7868E}"/>
    <cellStyle name="Currency 2 2 2 3" xfId="22" xr:uid="{5A859791-3454-4229-B920-9C667DBD1681}"/>
    <cellStyle name="Currency 2 2 2 3 2" xfId="212" xr:uid="{A08C6E62-727A-4A62-9CDC-7BE84D44204B}"/>
    <cellStyle name="Currency 2 2 2 3 2 2" xfId="4625" xr:uid="{75CF0401-0CCB-445B-BD00-E4E77F3057C7}"/>
    <cellStyle name="Currency 2 2 2 3 3" xfId="4521" xr:uid="{ED73276C-0C47-4C7E-B241-FB69A6DF843B}"/>
    <cellStyle name="Currency 2 2 2 4" xfId="213" xr:uid="{D39683DD-FEBD-4D23-827E-2319EB26D5EA}"/>
    <cellStyle name="Currency 2 2 2 4 2" xfId="4626" xr:uid="{6A86D5C7-DD7C-42EC-88AB-F7FCD9BA89C2}"/>
    <cellStyle name="Currency 2 2 2 5" xfId="4520" xr:uid="{A2E5F356-5395-43F7-8E1F-8FF9C49AEAD8}"/>
    <cellStyle name="Currency 2 2 3" xfId="214" xr:uid="{1A42168A-B32E-4B0A-8D65-7FCA246E7BEB}"/>
    <cellStyle name="Currency 2 2 3 2" xfId="4627" xr:uid="{6AB9F0BD-BD72-45DB-9C0B-31F234E444AE}"/>
    <cellStyle name="Currency 2 2 4" xfId="4519" xr:uid="{FB9E5C39-FC38-46D5-ADB8-3818DA2A0FC8}"/>
    <cellStyle name="Currency 2 3" xfId="23" xr:uid="{16A0A523-C477-4BC8-A43B-E0550D185DC1}"/>
    <cellStyle name="Currency 2 3 2" xfId="215" xr:uid="{498CCEDB-9997-4404-A0E8-C532CD4C87C3}"/>
    <cellStyle name="Currency 2 3 2 2" xfId="4628" xr:uid="{7572F6A1-A0C1-4687-A70A-4EDFA89C48C5}"/>
    <cellStyle name="Currency 2 3 3" xfId="4522" xr:uid="{F8F887EA-3D73-4B2E-8C0C-B03840C17938}"/>
    <cellStyle name="Currency 2 4" xfId="216" xr:uid="{839C7649-3318-4547-9A42-1A95B7E3D63F}"/>
    <cellStyle name="Currency 2 4 2" xfId="217" xr:uid="{DDB845AA-C53E-484B-92CF-701629394EC3}"/>
    <cellStyle name="Currency 2 5" xfId="218" xr:uid="{8F2667E5-DE4B-424C-A759-1B2BB8E22529}"/>
    <cellStyle name="Currency 2 5 2" xfId="219" xr:uid="{E2D1808D-FC09-4A18-BE47-DC3B6AE41254}"/>
    <cellStyle name="Currency 2 6" xfId="220" xr:uid="{BB702B2B-D4DF-4AA0-AAF2-4B1EAA639E65}"/>
    <cellStyle name="Currency 3" xfId="24" xr:uid="{32DB277F-3CB5-4B98-AA18-DF7748ECDE61}"/>
    <cellStyle name="Currency 3 2" xfId="25" xr:uid="{3B037720-0E08-4066-99AE-66118F91C85B}"/>
    <cellStyle name="Currency 3 2 2" xfId="221" xr:uid="{90C34450-74F7-4701-A916-7047846F00B4}"/>
    <cellStyle name="Currency 3 2 2 2" xfId="4629" xr:uid="{55EB90B0-1E1D-4FF5-8B2D-4D21EC90F5C9}"/>
    <cellStyle name="Currency 3 2 3" xfId="4524" xr:uid="{5C23E7BB-6945-4AD4-BE49-EE35A3A29820}"/>
    <cellStyle name="Currency 3 3" xfId="26" xr:uid="{42586A3C-2027-4F1D-BE30-711820E85676}"/>
    <cellStyle name="Currency 3 3 2" xfId="222" xr:uid="{78257E98-E31B-47D0-A031-DCF1D36EF537}"/>
    <cellStyle name="Currency 3 3 2 2" xfId="4630" xr:uid="{1555CC04-6253-4AD1-8195-0689A2DAF65C}"/>
    <cellStyle name="Currency 3 3 3" xfId="4525" xr:uid="{92E8041F-0F1D-4D6C-A02F-699F14FEEE61}"/>
    <cellStyle name="Currency 3 4" xfId="27" xr:uid="{1EE99442-7A41-46CF-B5E5-D60D12F1EF15}"/>
    <cellStyle name="Currency 3 4 2" xfId="223" xr:uid="{48EBEC74-7801-4E39-84A7-1345BED205FE}"/>
    <cellStyle name="Currency 3 4 2 2" xfId="4631" xr:uid="{7386D250-4B76-4D44-842C-4218DA20C49C}"/>
    <cellStyle name="Currency 3 4 3" xfId="4526" xr:uid="{5F285817-82E8-4914-BE08-4AA7585D7028}"/>
    <cellStyle name="Currency 3 5" xfId="224" xr:uid="{932E4BDF-050C-429D-8DD6-C15D51A4460A}"/>
    <cellStyle name="Currency 3 5 2" xfId="4632" xr:uid="{12F076E7-B1F2-4F30-A3B7-15B40053077E}"/>
    <cellStyle name="Currency 3 6" xfId="4523" xr:uid="{D41D65C8-E4B9-423C-A3E6-5EE118F24D72}"/>
    <cellStyle name="Currency 4" xfId="28" xr:uid="{5BC409D2-30F4-4F0D-85A3-DD0EBBA7D13E}"/>
    <cellStyle name="Currency 4 2" xfId="29" xr:uid="{F86EC392-D7E3-401D-A79E-D1AF98254882}"/>
    <cellStyle name="Currency 4 2 2" xfId="225" xr:uid="{D1D4116F-A8B2-4053-AD1C-A1A2DD768B62}"/>
    <cellStyle name="Currency 4 2 2 2" xfId="4633" xr:uid="{B71839EE-57CA-43F8-9D65-CA8DB1E77061}"/>
    <cellStyle name="Currency 4 2 3" xfId="4528" xr:uid="{15E9E5A9-0396-46E7-803E-D9B81EABEB91}"/>
    <cellStyle name="Currency 4 3" xfId="30" xr:uid="{82260D83-61C7-4B12-8A8B-BD3EBC1E39A2}"/>
    <cellStyle name="Currency 4 3 2" xfId="226" xr:uid="{7ADD4AA8-3260-4C2E-9F9C-0F459E6AF744}"/>
    <cellStyle name="Currency 4 3 2 2" xfId="4634" xr:uid="{E703AAEC-07CD-46AF-B916-3312B0C5C693}"/>
    <cellStyle name="Currency 4 3 3" xfId="4529" xr:uid="{62D94D9A-36E1-4408-AB41-C48DB89CF1BE}"/>
    <cellStyle name="Currency 4 4" xfId="227" xr:uid="{FC342E66-A312-423B-B7D6-364871EB04C0}"/>
    <cellStyle name="Currency 4 4 2" xfId="4635" xr:uid="{50F2156F-4567-41F5-AB02-37D57DDBB61F}"/>
    <cellStyle name="Currency 4 5" xfId="4324" xr:uid="{F47AE3AA-74DF-4BE9-9417-3CC940725CFF}"/>
    <cellStyle name="Currency 4 5 2" xfId="4439" xr:uid="{DF9089B2-F8FB-4C8D-8795-8A337727597A}"/>
    <cellStyle name="Currency 4 5 3" xfId="4721" xr:uid="{40712525-B227-4883-A6BD-525F6C40DF6E}"/>
    <cellStyle name="Currency 4 5 3 2" xfId="5316" xr:uid="{76BFAAE0-8650-444D-AE02-032DF9D1CC91}"/>
    <cellStyle name="Currency 4 5 3 3" xfId="4761" xr:uid="{8EABD2D2-3BBE-4748-88B5-69865D1EF2E0}"/>
    <cellStyle name="Currency 4 5 4" xfId="4698" xr:uid="{C12E814D-5BEC-41AE-BE5A-B3F5A42A6852}"/>
    <cellStyle name="Currency 4 6" xfId="4527" xr:uid="{D8E2F5B7-52BF-4BCB-9B6C-A6E43B703378}"/>
    <cellStyle name="Currency 5" xfId="31" xr:uid="{01649BC6-E932-4003-91A7-24C9E2D67BBC}"/>
    <cellStyle name="Currency 5 2" xfId="32" xr:uid="{2FD9A6E2-F8F7-4317-991A-73CD42E36C7D}"/>
    <cellStyle name="Currency 5 2 2" xfId="228" xr:uid="{66DA4C80-37AA-4CB2-99FC-72B1ACC92CCB}"/>
    <cellStyle name="Currency 5 2 2 2" xfId="4636" xr:uid="{F2AE4D4C-6D10-40E6-8C00-AEF9ECBBB5CB}"/>
    <cellStyle name="Currency 5 2 3" xfId="4530" xr:uid="{1C9D0EEA-B871-42BA-A3EC-5B01CE5C61B4}"/>
    <cellStyle name="Currency 5 3" xfId="4325" xr:uid="{BDECB97C-7C68-49C2-9629-F9DF74989277}"/>
    <cellStyle name="Currency 5 3 2" xfId="4440" xr:uid="{FCF8AEB6-A273-4D1D-9BFC-438C84E6D38E}"/>
    <cellStyle name="Currency 5 3 2 2" xfId="5306" xr:uid="{04BDCC88-70C7-4554-9D2A-7A47A831A39D}"/>
    <cellStyle name="Currency 5 3 2 3" xfId="4763" xr:uid="{D400BCFF-AC01-41A2-A1E5-7C0EE1AFD765}"/>
    <cellStyle name="Currency 5 4" xfId="4762" xr:uid="{74EBBBFC-2DEA-4027-BF14-5758F59C6E61}"/>
    <cellStyle name="Currency 6" xfId="33" xr:uid="{524CD4A4-7532-4399-B695-56F1F06E96AC}"/>
    <cellStyle name="Currency 6 2" xfId="229" xr:uid="{7E938DD0-35EE-4150-A4F8-7C00006669C5}"/>
    <cellStyle name="Currency 6 2 2" xfId="4637" xr:uid="{0603F017-EF27-4861-9080-306C2D4F9495}"/>
    <cellStyle name="Currency 6 3" xfId="4326" xr:uid="{D8736BFA-DFF7-4632-802B-694309C8EB0D}"/>
    <cellStyle name="Currency 6 3 2" xfId="4441" xr:uid="{09671BC1-5256-4D82-A5FE-62A3D41C3528}"/>
    <cellStyle name="Currency 6 3 3" xfId="4722" xr:uid="{EA4D2E12-4F8F-4AD3-915A-285CEB381B3C}"/>
    <cellStyle name="Currency 6 3 3 2" xfId="5317" xr:uid="{1B8ADF71-5D6C-4CD8-9C8B-DEC05D6CB1E6}"/>
    <cellStyle name="Currency 6 3 3 3" xfId="4764" xr:uid="{B6AF53C0-D122-4BD9-932F-62BB79EF949C}"/>
    <cellStyle name="Currency 6 3 4" xfId="4699" xr:uid="{D43C8816-5E8D-4905-A3F5-9052179A7849}"/>
    <cellStyle name="Currency 6 4" xfId="4531" xr:uid="{621686F0-C067-471D-9E31-4B37DE24AC52}"/>
    <cellStyle name="Currency 7" xfId="34" xr:uid="{C5BB7BC6-71A2-4A23-834F-A93281F693C0}"/>
    <cellStyle name="Currency 7 2" xfId="35" xr:uid="{17C7C473-C629-4379-88DE-EB9BEF35C7DF}"/>
    <cellStyle name="Currency 7 2 2" xfId="250" xr:uid="{A9D41F2C-56E1-4A86-9F59-EB5F49680CFA}"/>
    <cellStyle name="Currency 7 2 2 2" xfId="4638" xr:uid="{2BD7ADED-6252-41E9-B7B3-4B85378ED271}"/>
    <cellStyle name="Currency 7 2 3" xfId="4533" xr:uid="{5A40FED7-EB2D-4A26-A9B2-15DE17A5C87A}"/>
    <cellStyle name="Currency 7 3" xfId="230" xr:uid="{3C437B24-CD8F-47C6-9ABE-83A0F2CA20AF}"/>
    <cellStyle name="Currency 7 3 2" xfId="4639" xr:uid="{0ED888AB-4826-4E3F-8C7C-2CC4379396EA}"/>
    <cellStyle name="Currency 7 4" xfId="4442" xr:uid="{1D1279C3-80EA-4812-B3B8-62D85A604DD6}"/>
    <cellStyle name="Currency 7 5" xfId="4532" xr:uid="{3C18BD80-CD01-4E9B-AE89-7282B1F61224}"/>
    <cellStyle name="Currency 8" xfId="36" xr:uid="{E02F5BF0-E1F2-4C26-A388-9E07F70F1E2F}"/>
    <cellStyle name="Currency 8 2" xfId="37" xr:uid="{4DC4DA5A-EFB8-401A-B377-5B1912004A4F}"/>
    <cellStyle name="Currency 8 2 2" xfId="231" xr:uid="{462FAE86-A62A-45F1-8A44-A45F94D4472D}"/>
    <cellStyle name="Currency 8 2 2 2" xfId="4640" xr:uid="{2CDB2984-11D6-4DC8-B64B-619185A84AE1}"/>
    <cellStyle name="Currency 8 2 3" xfId="4535" xr:uid="{73F65757-AC5B-4B20-831A-1D571E0E3E61}"/>
    <cellStyle name="Currency 8 3" xfId="38" xr:uid="{640516C3-7713-4B6A-B527-287C45623855}"/>
    <cellStyle name="Currency 8 3 2" xfId="232" xr:uid="{A3F9D105-A2B1-45EB-8146-CC1BF95D0222}"/>
    <cellStyle name="Currency 8 3 2 2" xfId="4641" xr:uid="{EFA60B3D-81DA-4122-8D91-06DBE8042B8E}"/>
    <cellStyle name="Currency 8 3 3" xfId="4536" xr:uid="{0F5AA558-5A8F-4A67-B501-3679687FE741}"/>
    <cellStyle name="Currency 8 4" xfId="39" xr:uid="{9B700699-429F-4E59-BBC8-4B3241640F33}"/>
    <cellStyle name="Currency 8 4 2" xfId="233" xr:uid="{752001AB-FC2C-4CC8-A042-81FFAF729D36}"/>
    <cellStyle name="Currency 8 4 2 2" xfId="4642" xr:uid="{D8E45A7D-C140-4E84-BF1C-DEA9456DEF96}"/>
    <cellStyle name="Currency 8 4 3" xfId="4537" xr:uid="{B34C014D-5C89-4FBA-BD11-E7860E8481CC}"/>
    <cellStyle name="Currency 8 5" xfId="234" xr:uid="{11A585E0-5632-4BC6-A03A-3EF1522ADFD6}"/>
    <cellStyle name="Currency 8 5 2" xfId="4643" xr:uid="{E2A8CD27-4C38-4CDF-9E61-876B4069774E}"/>
    <cellStyle name="Currency 8 6" xfId="4443" xr:uid="{B84007C7-E3C3-4661-A311-FB0DE4338CC2}"/>
    <cellStyle name="Currency 8 7" xfId="4534" xr:uid="{1433D4E2-7B66-4304-99DB-6ACD06B7FC76}"/>
    <cellStyle name="Currency 9" xfId="40" xr:uid="{F593E628-C4F5-46AF-B45E-2B209596576F}"/>
    <cellStyle name="Currency 9 2" xfId="41" xr:uid="{C74A2CF4-F321-4B99-B27E-BFAB72811D08}"/>
    <cellStyle name="Currency 9 2 2" xfId="235" xr:uid="{65940EF5-1058-49B5-8BEA-3407523A0560}"/>
    <cellStyle name="Currency 9 2 2 2" xfId="4644" xr:uid="{B9F8A52E-8032-435F-A3A6-E71A4035637E}"/>
    <cellStyle name="Currency 9 2 3" xfId="4539" xr:uid="{CE9DB0C0-ECBE-446B-B6AD-2B46E9CFB628}"/>
    <cellStyle name="Currency 9 3" xfId="42" xr:uid="{2B75C39E-2B49-4AE9-973F-8305DFE9C5B9}"/>
    <cellStyle name="Currency 9 3 2" xfId="236" xr:uid="{029FCFA7-87F3-48E0-B2BE-EA3E4D0CFDA1}"/>
    <cellStyle name="Currency 9 3 2 2" xfId="4645" xr:uid="{BD52992E-612B-4C4F-B44A-53B3BA1CB2E1}"/>
    <cellStyle name="Currency 9 3 3" xfId="4540" xr:uid="{D90933F8-F6E1-4C40-87B5-D9887C8B5C58}"/>
    <cellStyle name="Currency 9 4" xfId="237" xr:uid="{B9A6D42C-98D8-42FB-AEEA-8B1EC3A52620}"/>
    <cellStyle name="Currency 9 4 2" xfId="4646" xr:uid="{48EAF93E-8F74-4EEE-82B1-CF9614E1C587}"/>
    <cellStyle name="Currency 9 5" xfId="4327" xr:uid="{1D65A5AE-8842-4357-A7B0-A5917B50C1CE}"/>
    <cellStyle name="Currency 9 5 2" xfId="4444" xr:uid="{CBDB91AF-A78B-487B-BBAD-CA8384BDF714}"/>
    <cellStyle name="Currency 9 5 3" xfId="4723" xr:uid="{4474859D-AA4D-4AF5-AE83-C8D93C854AC2}"/>
    <cellStyle name="Currency 9 5 4" xfId="4700" xr:uid="{818E7F6C-0492-47EF-9F05-16A617ED7C85}"/>
    <cellStyle name="Currency 9 6" xfId="4538" xr:uid="{5A2C7B7A-14B8-4392-8628-A8CB0BCFAD83}"/>
    <cellStyle name="Hyperlink 2" xfId="6" xr:uid="{6CFFD761-E1C4-4FFC-9C82-FDD569F38491}"/>
    <cellStyle name="Hyperlink 3" xfId="202" xr:uid="{F65C94BC-C596-4868-98D4-E83BB5881A9A}"/>
    <cellStyle name="Hyperlink 3 2" xfId="4415" xr:uid="{D614E90B-5EA6-4694-8C57-69D2AF707209}"/>
    <cellStyle name="Hyperlink 3 3" xfId="4328" xr:uid="{C18926B6-33CA-4E02-B4AF-01F1FED5EDFF}"/>
    <cellStyle name="Hyperlink 4" xfId="4329" xr:uid="{A71E2C46-5BCA-4818-9DF8-354F5CC31CE2}"/>
    <cellStyle name="Normal" xfId="0" builtinId="0"/>
    <cellStyle name="Normal 10" xfId="43" xr:uid="{6C82EF46-ABCF-4159-B248-4A753BBFC5E3}"/>
    <cellStyle name="Normal 10 10" xfId="903" xr:uid="{48CAD638-2321-4C45-A39F-C910064DAC51}"/>
    <cellStyle name="Normal 10 10 2" xfId="2508" xr:uid="{D6601E88-6FB4-463F-91B8-0FD925C08ECC}"/>
    <cellStyle name="Normal 10 10 2 2" xfId="4331" xr:uid="{4C43C0AD-BD24-4CF6-A660-7620C5AC50BB}"/>
    <cellStyle name="Normal 10 10 2 3" xfId="4675" xr:uid="{F136D53C-ECD8-4576-9EB4-6089819E4DE5}"/>
    <cellStyle name="Normal 10 10 3" xfId="2509" xr:uid="{A8193D99-5075-4ADA-AB54-084258605048}"/>
    <cellStyle name="Normal 10 10 4" xfId="2510" xr:uid="{54E99105-65CA-4552-A6FD-49213A5590DB}"/>
    <cellStyle name="Normal 10 11" xfId="2511" xr:uid="{1CB40C75-A8EE-4D13-A047-47D46EAB2AE2}"/>
    <cellStyle name="Normal 10 11 2" xfId="2512" xr:uid="{D8D7D2AF-0A78-4669-9426-93B3DA59D864}"/>
    <cellStyle name="Normal 10 11 3" xfId="2513" xr:uid="{7DBFA010-9D64-4B5E-8A3D-A26DA0E3F252}"/>
    <cellStyle name="Normal 10 11 4" xfId="2514" xr:uid="{C2F1F73F-221B-40E8-AED5-FEDA734E4982}"/>
    <cellStyle name="Normal 10 12" xfId="2515" xr:uid="{7486B2BA-2BBE-4F44-B9BB-F32B8313ADDA}"/>
    <cellStyle name="Normal 10 12 2" xfId="2516" xr:uid="{3B70B498-FC5B-4C43-A360-EA7F5E5EB26A}"/>
    <cellStyle name="Normal 10 13" xfId="2517" xr:uid="{DC71209D-F7E4-4A55-B314-61ED27ED4244}"/>
    <cellStyle name="Normal 10 14" xfId="2518" xr:uid="{AA00EE59-9A91-4054-927C-37B68AE83251}"/>
    <cellStyle name="Normal 10 15" xfId="2519" xr:uid="{4454EB29-61EA-4E02-A4D5-D1495324ED32}"/>
    <cellStyle name="Normal 10 2" xfId="44" xr:uid="{B686EA44-6EB6-4EB8-87BD-4686F5D20E9F}"/>
    <cellStyle name="Normal 10 2 10" xfId="2520" xr:uid="{BB9D64D8-8D9E-49BB-A4BE-18B5E8D8BC09}"/>
    <cellStyle name="Normal 10 2 11" xfId="2521" xr:uid="{B594917B-F328-4EBA-BFA6-AAAC01E0D98D}"/>
    <cellStyle name="Normal 10 2 2" xfId="45" xr:uid="{C8BB7BD5-AA6B-4592-8710-BA60C7B5E178}"/>
    <cellStyle name="Normal 10 2 2 2" xfId="46" xr:uid="{FE2576D5-430E-4911-AD9C-7E24A1411A8D}"/>
    <cellStyle name="Normal 10 2 2 2 2" xfId="238" xr:uid="{4EDA8BF0-B883-4D3B-AED1-2DBBFCAF1E94}"/>
    <cellStyle name="Normal 10 2 2 2 2 2" xfId="454" xr:uid="{75EB986F-2758-4F04-A79D-C4A4F76491DD}"/>
    <cellStyle name="Normal 10 2 2 2 2 2 2" xfId="455" xr:uid="{92583A67-F48C-4416-8F6A-B89BC5D00946}"/>
    <cellStyle name="Normal 10 2 2 2 2 2 2 2" xfId="904" xr:uid="{26F9982C-F7F9-4B3C-BF8E-4AD2442EF82A}"/>
    <cellStyle name="Normal 10 2 2 2 2 2 2 2 2" xfId="905" xr:uid="{82878C00-0B36-4C42-A8EC-D90D2C8FDA5E}"/>
    <cellStyle name="Normal 10 2 2 2 2 2 2 3" xfId="906" xr:uid="{EF0AD2C2-A143-42C3-9D4E-B950D255CC83}"/>
    <cellStyle name="Normal 10 2 2 2 2 2 3" xfId="907" xr:uid="{A09FE2C1-696C-4402-8F65-B4020BB89C69}"/>
    <cellStyle name="Normal 10 2 2 2 2 2 3 2" xfId="908" xr:uid="{62A3EED8-D999-4B50-892A-F4D8ED23011E}"/>
    <cellStyle name="Normal 10 2 2 2 2 2 4" xfId="909" xr:uid="{3EB1700A-67F5-4704-A85A-03FD72C14F45}"/>
    <cellStyle name="Normal 10 2 2 2 2 3" xfId="456" xr:uid="{4F5BC575-66E0-4D97-BBAD-6BAA8B02D994}"/>
    <cellStyle name="Normal 10 2 2 2 2 3 2" xfId="910" xr:uid="{1ED258AA-1CD1-4789-B8E0-77F0B5137EF3}"/>
    <cellStyle name="Normal 10 2 2 2 2 3 2 2" xfId="911" xr:uid="{CC42D89B-8BE2-4D8E-ABD2-85AD5B2798FF}"/>
    <cellStyle name="Normal 10 2 2 2 2 3 3" xfId="912" xr:uid="{D2D106F7-D984-4118-BFFC-3F083EF73444}"/>
    <cellStyle name="Normal 10 2 2 2 2 3 4" xfId="2522" xr:uid="{C648F2D1-627F-40A1-8281-3F396BC3B161}"/>
    <cellStyle name="Normal 10 2 2 2 2 4" xfId="913" xr:uid="{1690A8CA-CFD7-4223-9B65-6A8C5CED0AFE}"/>
    <cellStyle name="Normal 10 2 2 2 2 4 2" xfId="914" xr:uid="{05366513-B8E9-4433-9D27-388BC59B6C77}"/>
    <cellStyle name="Normal 10 2 2 2 2 5" xfId="915" xr:uid="{520D659A-D558-4212-8788-606954DBA23F}"/>
    <cellStyle name="Normal 10 2 2 2 2 6" xfId="2523" xr:uid="{00769C2A-67EA-4C6D-9BE4-2CE29CA2B6A2}"/>
    <cellStyle name="Normal 10 2 2 2 3" xfId="239" xr:uid="{7944C0B6-C57C-41F3-8545-E7CF4482AC57}"/>
    <cellStyle name="Normal 10 2 2 2 3 2" xfId="457" xr:uid="{C1E138FC-4CF7-4C1F-9CC4-919811F10ACA}"/>
    <cellStyle name="Normal 10 2 2 2 3 2 2" xfId="458" xr:uid="{DDE0827D-ADEA-45F7-A7B9-29FE09432296}"/>
    <cellStyle name="Normal 10 2 2 2 3 2 2 2" xfId="916" xr:uid="{CE46232B-EA76-42B3-AFFE-B93CB5C225B1}"/>
    <cellStyle name="Normal 10 2 2 2 3 2 2 2 2" xfId="917" xr:uid="{EDB05A1D-C21A-4179-AF29-94C1D90623F1}"/>
    <cellStyle name="Normal 10 2 2 2 3 2 2 3" xfId="918" xr:uid="{3D75C97E-2CC3-426A-A422-4B85B59A2D92}"/>
    <cellStyle name="Normal 10 2 2 2 3 2 3" xfId="919" xr:uid="{E788D93C-65E8-4A26-8FA7-EBC0915F3A65}"/>
    <cellStyle name="Normal 10 2 2 2 3 2 3 2" xfId="920" xr:uid="{9E83F96E-C2E5-47DB-8449-0791850275E0}"/>
    <cellStyle name="Normal 10 2 2 2 3 2 4" xfId="921" xr:uid="{5E1A5F15-8C3F-4E80-B7FF-CED69D77320A}"/>
    <cellStyle name="Normal 10 2 2 2 3 3" xfId="459" xr:uid="{D2CDFD22-EDAB-45D5-81D0-11EBCA85AA47}"/>
    <cellStyle name="Normal 10 2 2 2 3 3 2" xfId="922" xr:uid="{A6C45B06-F7E5-40A8-AB7C-C3B8BE215C75}"/>
    <cellStyle name="Normal 10 2 2 2 3 3 2 2" xfId="923" xr:uid="{EC261E5E-C644-4A44-BB49-B1DDC96A12F6}"/>
    <cellStyle name="Normal 10 2 2 2 3 3 3" xfId="924" xr:uid="{23029827-C7D6-42EB-A463-7205372A854E}"/>
    <cellStyle name="Normal 10 2 2 2 3 4" xfId="925" xr:uid="{FA6FF652-B296-4595-B8A3-EE595B812BE9}"/>
    <cellStyle name="Normal 10 2 2 2 3 4 2" xfId="926" xr:uid="{79AF533E-E1F7-42D1-A051-F7EE2F67232E}"/>
    <cellStyle name="Normal 10 2 2 2 3 5" xfId="927" xr:uid="{63F94A2E-23B5-4D3F-B3F6-ADFFDB4ADE6B}"/>
    <cellStyle name="Normal 10 2 2 2 4" xfId="460" xr:uid="{078004FA-F9BE-4B7C-984E-AA34FDBE9A64}"/>
    <cellStyle name="Normal 10 2 2 2 4 2" xfId="461" xr:uid="{BC6A94FA-6CE3-496A-A718-12C52EDCA661}"/>
    <cellStyle name="Normal 10 2 2 2 4 2 2" xfId="928" xr:uid="{41CF3696-6352-4F2B-9638-440E14CB42C2}"/>
    <cellStyle name="Normal 10 2 2 2 4 2 2 2" xfId="929" xr:uid="{90FBC494-11C2-4EE2-B57C-7375F40A9C90}"/>
    <cellStyle name="Normal 10 2 2 2 4 2 3" xfId="930" xr:uid="{AA5D66AA-5A77-4A4F-B55E-DD489D318CB4}"/>
    <cellStyle name="Normal 10 2 2 2 4 3" xfId="931" xr:uid="{C605618F-32B0-4E2B-A1FB-344CDB6F6E32}"/>
    <cellStyle name="Normal 10 2 2 2 4 3 2" xfId="932" xr:uid="{F055DE35-37C5-44D7-A8BB-0A8D58E29809}"/>
    <cellStyle name="Normal 10 2 2 2 4 4" xfId="933" xr:uid="{6C4BB984-9CF8-4FE7-9433-9FA541C1A7FF}"/>
    <cellStyle name="Normal 10 2 2 2 5" xfId="462" xr:uid="{6BD3E24E-A783-4B18-9CA1-AE6A930BCB7B}"/>
    <cellStyle name="Normal 10 2 2 2 5 2" xfId="934" xr:uid="{F6945AC3-2B87-4F5E-BA1E-D5C4EBE95D25}"/>
    <cellStyle name="Normal 10 2 2 2 5 2 2" xfId="935" xr:uid="{F4671708-9E0D-4B2E-84BF-CD8FDBF93CFC}"/>
    <cellStyle name="Normal 10 2 2 2 5 3" xfId="936" xr:uid="{BEFA9A68-3DFB-4CCD-9733-4242568F3CCE}"/>
    <cellStyle name="Normal 10 2 2 2 5 4" xfId="2524" xr:uid="{50923DDE-C3EB-43A9-9827-822828A08C8A}"/>
    <cellStyle name="Normal 10 2 2 2 6" xfId="937" xr:uid="{2027173E-E110-4015-9FE5-07EBB7C84200}"/>
    <cellStyle name="Normal 10 2 2 2 6 2" xfId="938" xr:uid="{AEB94C4A-634D-4483-8A4E-667C8C5C0941}"/>
    <cellStyle name="Normal 10 2 2 2 7" xfId="939" xr:uid="{AEF2DC80-2F41-4E09-8067-E77543B88EF0}"/>
    <cellStyle name="Normal 10 2 2 2 8" xfId="2525" xr:uid="{EBA46569-CD7E-44D6-B956-7AF32CA4A873}"/>
    <cellStyle name="Normal 10 2 2 3" xfId="240" xr:uid="{4A549138-6372-4492-AAC0-AC72AC484C45}"/>
    <cellStyle name="Normal 10 2 2 3 2" xfId="463" xr:uid="{DC33D349-FA7A-49D6-BAA1-AF057E8DEBFF}"/>
    <cellStyle name="Normal 10 2 2 3 2 2" xfId="464" xr:uid="{F627C0F2-7EC0-451B-8FE8-A47335B5019B}"/>
    <cellStyle name="Normal 10 2 2 3 2 2 2" xfId="940" xr:uid="{8203C10C-DA06-4451-ABD7-D6F212BBA8D0}"/>
    <cellStyle name="Normal 10 2 2 3 2 2 2 2" xfId="941" xr:uid="{21E3896C-F381-4E9B-85E0-DD7EB9A556EE}"/>
    <cellStyle name="Normal 10 2 2 3 2 2 3" xfId="942" xr:uid="{1C8ECDB6-AE44-4847-BCC3-27515913082F}"/>
    <cellStyle name="Normal 10 2 2 3 2 3" xfId="943" xr:uid="{7B0A26A5-65E5-4A8F-867A-01958008BA9E}"/>
    <cellStyle name="Normal 10 2 2 3 2 3 2" xfId="944" xr:uid="{11743264-A528-490B-8084-B362529E5AD9}"/>
    <cellStyle name="Normal 10 2 2 3 2 4" xfId="945" xr:uid="{267945DC-B25E-4947-8D13-114C460A20A1}"/>
    <cellStyle name="Normal 10 2 2 3 3" xfId="465" xr:uid="{EC5FE5C5-FA55-445C-BE3B-4EC2041767F8}"/>
    <cellStyle name="Normal 10 2 2 3 3 2" xfId="946" xr:uid="{17107B9C-AA78-4197-84B6-DD89B3B67900}"/>
    <cellStyle name="Normal 10 2 2 3 3 2 2" xfId="947" xr:uid="{566BB771-DBB7-41A1-811F-0681D328C7E8}"/>
    <cellStyle name="Normal 10 2 2 3 3 3" xfId="948" xr:uid="{7FC2A239-EA1C-4D8B-A293-9FBBEDB427BC}"/>
    <cellStyle name="Normal 10 2 2 3 3 4" xfId="2526" xr:uid="{F2B7714B-27C9-4EDB-9D56-798FDFE46D39}"/>
    <cellStyle name="Normal 10 2 2 3 4" xfId="949" xr:uid="{E10DBB90-02DF-4519-8772-EB8C0B7E3E83}"/>
    <cellStyle name="Normal 10 2 2 3 4 2" xfId="950" xr:uid="{68266663-D147-4294-99CB-B6E5BA8B292B}"/>
    <cellStyle name="Normal 10 2 2 3 5" xfId="951" xr:uid="{C96EF40F-4429-4053-B780-E3AC0BE71FEF}"/>
    <cellStyle name="Normal 10 2 2 3 6" xfId="2527" xr:uid="{9704423A-0587-4423-8224-B0B3AE1B5452}"/>
    <cellStyle name="Normal 10 2 2 4" xfId="241" xr:uid="{515A0796-DFD2-4B55-A91D-109670E89F06}"/>
    <cellStyle name="Normal 10 2 2 4 2" xfId="466" xr:uid="{4DE3CC33-A25C-4D55-A87F-559CBAF81C70}"/>
    <cellStyle name="Normal 10 2 2 4 2 2" xfId="467" xr:uid="{E4D2B19A-F342-428C-81D0-CA725AE4E909}"/>
    <cellStyle name="Normal 10 2 2 4 2 2 2" xfId="952" xr:uid="{E0562353-60C6-4157-9FF4-3DD1616C4FF0}"/>
    <cellStyle name="Normal 10 2 2 4 2 2 2 2" xfId="953" xr:uid="{5A9C3B46-094E-4C9A-861D-FC43508BD297}"/>
    <cellStyle name="Normal 10 2 2 4 2 2 3" xfId="954" xr:uid="{9348061C-38A1-4503-8F22-B65D5438E345}"/>
    <cellStyle name="Normal 10 2 2 4 2 3" xfId="955" xr:uid="{5F544A04-E67E-46C2-BC54-819489651E79}"/>
    <cellStyle name="Normal 10 2 2 4 2 3 2" xfId="956" xr:uid="{B4350235-32F3-4EB1-84ED-70FCD73983B1}"/>
    <cellStyle name="Normal 10 2 2 4 2 4" xfId="957" xr:uid="{3AB69F25-CE12-41AD-8CB3-73804A89B692}"/>
    <cellStyle name="Normal 10 2 2 4 3" xfId="468" xr:uid="{E79B1D2C-B093-450E-804D-797AAB2489CA}"/>
    <cellStyle name="Normal 10 2 2 4 3 2" xfId="958" xr:uid="{429E16BC-7600-4626-B391-54DA08B98C00}"/>
    <cellStyle name="Normal 10 2 2 4 3 2 2" xfId="959" xr:uid="{E82EBF6D-DBC9-4BE2-A510-D1BC7F2E525A}"/>
    <cellStyle name="Normal 10 2 2 4 3 3" xfId="960" xr:uid="{2110C0A2-DD65-452B-9233-C09C969AF2CF}"/>
    <cellStyle name="Normal 10 2 2 4 4" xfId="961" xr:uid="{44AFF6C1-CDF6-4A13-849E-CCFD0AAAE4FA}"/>
    <cellStyle name="Normal 10 2 2 4 4 2" xfId="962" xr:uid="{8950BC82-AEAB-43C2-8297-0D752E6DE739}"/>
    <cellStyle name="Normal 10 2 2 4 5" xfId="963" xr:uid="{96B1220D-DF2A-4DC7-9D29-62C6191C057B}"/>
    <cellStyle name="Normal 10 2 2 5" xfId="242" xr:uid="{0863E645-B004-4322-AA4C-9553863A9F76}"/>
    <cellStyle name="Normal 10 2 2 5 2" xfId="469" xr:uid="{F0CBCA9A-1F5C-4E85-B53A-AC6C31690584}"/>
    <cellStyle name="Normal 10 2 2 5 2 2" xfId="964" xr:uid="{380EDE2E-4EDF-4887-BD18-DE6734AC0C6E}"/>
    <cellStyle name="Normal 10 2 2 5 2 2 2" xfId="965" xr:uid="{001F1ACF-0077-4B94-8339-8E3A1017272B}"/>
    <cellStyle name="Normal 10 2 2 5 2 3" xfId="966" xr:uid="{EC513A65-F24F-402D-AF10-8074CECA1F75}"/>
    <cellStyle name="Normal 10 2 2 5 3" xfId="967" xr:uid="{23C1E393-BAC3-4E7D-9AE9-F035E5C24898}"/>
    <cellStyle name="Normal 10 2 2 5 3 2" xfId="968" xr:uid="{4330DB3B-21F9-4F22-AFCD-2602BA0A9C1E}"/>
    <cellStyle name="Normal 10 2 2 5 4" xfId="969" xr:uid="{778C3BE5-1031-4667-8B4D-F56ACB1F224F}"/>
    <cellStyle name="Normal 10 2 2 6" xfId="470" xr:uid="{815EE2DC-6CA5-4481-8F25-CD01512DCB92}"/>
    <cellStyle name="Normal 10 2 2 6 2" xfId="970" xr:uid="{EAB66FC6-6EE9-4AE8-9149-5855D058DAD9}"/>
    <cellStyle name="Normal 10 2 2 6 2 2" xfId="971" xr:uid="{4FCEC908-A79F-4604-AB4E-B5E1BC3BC292}"/>
    <cellStyle name="Normal 10 2 2 6 2 3" xfId="4333" xr:uid="{464DDCB9-C5AF-4DBE-9F15-09B05B1FB76B}"/>
    <cellStyle name="Normal 10 2 2 6 3" xfId="972" xr:uid="{652F546E-1237-432B-A062-F37B9B5F75E4}"/>
    <cellStyle name="Normal 10 2 2 6 4" xfId="2528" xr:uid="{C5DB6A12-52DD-4F1C-BE74-F3DC728FEECD}"/>
    <cellStyle name="Normal 10 2 2 6 4 2" xfId="4564" xr:uid="{E5FCF869-9E57-4D76-8ED3-ABDDD1243CDC}"/>
    <cellStyle name="Normal 10 2 2 6 4 3" xfId="4676" xr:uid="{EC9C0E39-3A88-4BBA-93DB-23A92D2AB798}"/>
    <cellStyle name="Normal 10 2 2 6 4 4" xfId="4602" xr:uid="{F71734ED-580C-4D76-86BB-8C79B68F70AC}"/>
    <cellStyle name="Normal 10 2 2 7" xfId="973" xr:uid="{005BBB5A-C889-4EFC-A124-D4F70EB0B081}"/>
    <cellStyle name="Normal 10 2 2 7 2" xfId="974" xr:uid="{8BDFC615-2738-4326-8F36-9EEFEA610E25}"/>
    <cellStyle name="Normal 10 2 2 8" xfId="975" xr:uid="{9166CBB6-3567-4B10-9236-62DDA8C17DF9}"/>
    <cellStyle name="Normal 10 2 2 9" xfId="2529" xr:uid="{10C69D04-9B7F-458C-B80F-C266D332952E}"/>
    <cellStyle name="Normal 10 2 3" xfId="47" xr:uid="{ED7891D0-B6DD-4C48-9B29-6CC69AE20A0C}"/>
    <cellStyle name="Normal 10 2 3 2" xfId="48" xr:uid="{4C6E11E7-A4DF-4AB2-B35F-0DAAFFD6455E}"/>
    <cellStyle name="Normal 10 2 3 2 2" xfId="471" xr:uid="{C3370742-9631-4C0D-9E8B-5C083D3C1EC7}"/>
    <cellStyle name="Normal 10 2 3 2 2 2" xfId="472" xr:uid="{B6AD5F9F-7EB7-4185-8D70-3B073A708D51}"/>
    <cellStyle name="Normal 10 2 3 2 2 2 2" xfId="976" xr:uid="{153E763A-33FC-43E8-BBEB-CA5375113CD5}"/>
    <cellStyle name="Normal 10 2 3 2 2 2 2 2" xfId="977" xr:uid="{5D4C2B5A-475D-4100-BEBC-9D23A43B9615}"/>
    <cellStyle name="Normal 10 2 3 2 2 2 3" xfId="978" xr:uid="{ADAFE902-701D-441C-82E1-2D8DE5B6123A}"/>
    <cellStyle name="Normal 10 2 3 2 2 3" xfId="979" xr:uid="{F34F2592-0E39-4290-8609-C675ACC75A48}"/>
    <cellStyle name="Normal 10 2 3 2 2 3 2" xfId="980" xr:uid="{E97DD3EF-ACA7-47E4-8D96-905A21716615}"/>
    <cellStyle name="Normal 10 2 3 2 2 4" xfId="981" xr:uid="{D5F874DE-B181-4274-8D88-FB103C05C2E0}"/>
    <cellStyle name="Normal 10 2 3 2 3" xfId="473" xr:uid="{276E811B-EB34-4B74-8CAB-15CB0035EA98}"/>
    <cellStyle name="Normal 10 2 3 2 3 2" xfId="982" xr:uid="{8938E68D-D8AA-467F-AE35-EB205181009B}"/>
    <cellStyle name="Normal 10 2 3 2 3 2 2" xfId="983" xr:uid="{BF7D0233-659A-4A5E-80BF-CFC72A7DD200}"/>
    <cellStyle name="Normal 10 2 3 2 3 3" xfId="984" xr:uid="{7FAAB8F0-8582-4A21-A2D8-E8C0AE2A988C}"/>
    <cellStyle name="Normal 10 2 3 2 3 4" xfId="2530" xr:uid="{C8A9DF66-7FFA-4580-8C4A-0E3BA14E5BAB}"/>
    <cellStyle name="Normal 10 2 3 2 4" xfId="985" xr:uid="{C78D06D5-7E2A-43FD-A731-23419A236E2E}"/>
    <cellStyle name="Normal 10 2 3 2 4 2" xfId="986" xr:uid="{99BE7716-0284-4730-AD0B-62B1D4044E11}"/>
    <cellStyle name="Normal 10 2 3 2 5" xfId="987" xr:uid="{B9D98489-5F5A-41C3-A3E3-6914A82FB9EA}"/>
    <cellStyle name="Normal 10 2 3 2 6" xfId="2531" xr:uid="{0067267C-45FE-4B38-BA42-6CC4A80D22C3}"/>
    <cellStyle name="Normal 10 2 3 3" xfId="243" xr:uid="{0AD3A5AF-05E3-4345-9FEF-57A04750BDE8}"/>
    <cellStyle name="Normal 10 2 3 3 2" xfId="474" xr:uid="{22B62D13-776F-4733-9008-C691A0CF1427}"/>
    <cellStyle name="Normal 10 2 3 3 2 2" xfId="475" xr:uid="{3B06B605-282A-4B70-ABF6-72FD591A5403}"/>
    <cellStyle name="Normal 10 2 3 3 2 2 2" xfId="988" xr:uid="{52B27A31-D7B6-4DE5-8DC5-BBE7A5627DF1}"/>
    <cellStyle name="Normal 10 2 3 3 2 2 2 2" xfId="989" xr:uid="{D5B0B50C-5315-4989-85ED-81A0F904B0D3}"/>
    <cellStyle name="Normal 10 2 3 3 2 2 3" xfId="990" xr:uid="{8CA86BD2-6865-479B-B36D-A1A2DF33C593}"/>
    <cellStyle name="Normal 10 2 3 3 2 3" xfId="991" xr:uid="{C9AF9D4C-533E-4DA3-B029-C6B8413E44E1}"/>
    <cellStyle name="Normal 10 2 3 3 2 3 2" xfId="992" xr:uid="{C4E9350C-F272-43DE-9EEB-8DFBEEDE502A}"/>
    <cellStyle name="Normal 10 2 3 3 2 4" xfId="993" xr:uid="{57146AA7-C51E-492E-99AE-515D26885586}"/>
    <cellStyle name="Normal 10 2 3 3 3" xfId="476" xr:uid="{00C1E01F-3963-47F2-8DF0-EDB38D3270E9}"/>
    <cellStyle name="Normal 10 2 3 3 3 2" xfId="994" xr:uid="{54670CE8-DA5F-40A4-98F9-955F33FC9B44}"/>
    <cellStyle name="Normal 10 2 3 3 3 2 2" xfId="995" xr:uid="{161B2DD3-E590-481C-80D1-34F35B42950C}"/>
    <cellStyle name="Normal 10 2 3 3 3 3" xfId="996" xr:uid="{F0465965-8D1B-4A8D-9BCB-CB48B200AE84}"/>
    <cellStyle name="Normal 10 2 3 3 4" xfId="997" xr:uid="{0E78E737-B254-489D-9B75-0C0D3B3A6261}"/>
    <cellStyle name="Normal 10 2 3 3 4 2" xfId="998" xr:uid="{69DB7938-EEF3-4A46-AF9A-2AD46A6AE5C6}"/>
    <cellStyle name="Normal 10 2 3 3 5" xfId="999" xr:uid="{43C28216-C7C0-4A21-845F-0DA6E8692597}"/>
    <cellStyle name="Normal 10 2 3 4" xfId="244" xr:uid="{B41D4F53-4381-4923-95C7-BBF776252CDB}"/>
    <cellStyle name="Normal 10 2 3 4 2" xfId="477" xr:uid="{534B9D87-169C-4442-8473-3FF0C62DD0E5}"/>
    <cellStyle name="Normal 10 2 3 4 2 2" xfId="1000" xr:uid="{31240D09-31BD-4FA2-BCD0-2DF62A7B2CB2}"/>
    <cellStyle name="Normal 10 2 3 4 2 2 2" xfId="1001" xr:uid="{83C1240E-FBB5-4FC7-9A56-B2541CE9A15E}"/>
    <cellStyle name="Normal 10 2 3 4 2 3" xfId="1002" xr:uid="{EB5BB320-68D3-48F0-8810-BA2C17EB4335}"/>
    <cellStyle name="Normal 10 2 3 4 3" xfId="1003" xr:uid="{F5122523-4DFE-4613-B322-645BAC4DE17D}"/>
    <cellStyle name="Normal 10 2 3 4 3 2" xfId="1004" xr:uid="{E219D127-3B80-4139-8889-A85FCC39002F}"/>
    <cellStyle name="Normal 10 2 3 4 4" xfId="1005" xr:uid="{F2C0E76F-B983-4E25-9B04-F80200F1F72C}"/>
    <cellStyle name="Normal 10 2 3 5" xfId="478" xr:uid="{B467CCEF-0DEA-46DB-9C2A-3EC3A4F07A9D}"/>
    <cellStyle name="Normal 10 2 3 5 2" xfId="1006" xr:uid="{B8533761-9A50-4F10-9F90-60290A59B44F}"/>
    <cellStyle name="Normal 10 2 3 5 2 2" xfId="1007" xr:uid="{E4434A54-EF08-4CA0-A20C-5C290948D392}"/>
    <cellStyle name="Normal 10 2 3 5 2 3" xfId="4334" xr:uid="{39240306-9806-413F-9617-0FF4EA837469}"/>
    <cellStyle name="Normal 10 2 3 5 3" xfId="1008" xr:uid="{C8B423DE-AC98-413C-8732-381C883D4427}"/>
    <cellStyle name="Normal 10 2 3 5 4" xfId="2532" xr:uid="{B0283FF2-DFA5-4E89-813D-D2B0FA2C6AE3}"/>
    <cellStyle name="Normal 10 2 3 5 4 2" xfId="4565" xr:uid="{CA8AD94E-9ADB-4311-B8F5-A89FC68CC77E}"/>
    <cellStyle name="Normal 10 2 3 5 4 3" xfId="4677" xr:uid="{C4E85903-137F-46C0-BB18-83E86050C1DB}"/>
    <cellStyle name="Normal 10 2 3 5 4 4" xfId="4603" xr:uid="{961D6D98-BE45-44E8-83FF-26AF6AA681E8}"/>
    <cellStyle name="Normal 10 2 3 6" xfId="1009" xr:uid="{661C40DD-78C7-46A4-ACB1-594328A1C007}"/>
    <cellStyle name="Normal 10 2 3 6 2" xfId="1010" xr:uid="{A1E990A0-C01E-423A-A78C-9F8FCF9122EB}"/>
    <cellStyle name="Normal 10 2 3 7" xfId="1011" xr:uid="{3C5CD134-5ECF-47F0-9260-014E7A0CB98B}"/>
    <cellStyle name="Normal 10 2 3 8" xfId="2533" xr:uid="{62F4B331-3EDB-4F1E-A77D-6EF9E0E48290}"/>
    <cellStyle name="Normal 10 2 4" xfId="49" xr:uid="{42C203D4-5DDD-4D17-A12F-A0D52B61611C}"/>
    <cellStyle name="Normal 10 2 4 2" xfId="429" xr:uid="{17BAD336-17FF-42C9-9E93-BDFC95DF56FB}"/>
    <cellStyle name="Normal 10 2 4 2 2" xfId="479" xr:uid="{D4173164-A10D-4864-AA4B-65037639BA7B}"/>
    <cellStyle name="Normal 10 2 4 2 2 2" xfId="1012" xr:uid="{73E8D5FB-B1B8-478C-AEFF-27AA6EC8ABE2}"/>
    <cellStyle name="Normal 10 2 4 2 2 2 2" xfId="1013" xr:uid="{E194FF3C-388A-4638-8C3E-BBCC3B3FEA31}"/>
    <cellStyle name="Normal 10 2 4 2 2 3" xfId="1014" xr:uid="{1E5AEBAB-4E69-479C-83D9-089996B90DD8}"/>
    <cellStyle name="Normal 10 2 4 2 2 4" xfId="2534" xr:uid="{233918E8-F7EE-41B5-8E33-28CC44E09D15}"/>
    <cellStyle name="Normal 10 2 4 2 3" xfId="1015" xr:uid="{89B9BAC2-21DA-4A13-9637-F0ED0B36B506}"/>
    <cellStyle name="Normal 10 2 4 2 3 2" xfId="1016" xr:uid="{C2AC629B-0B85-46B8-B07F-E930719D1351}"/>
    <cellStyle name="Normal 10 2 4 2 4" xfId="1017" xr:uid="{06980DBC-F018-4759-B99A-5E28721DD473}"/>
    <cellStyle name="Normal 10 2 4 2 5" xfId="2535" xr:uid="{C7D6B251-BC95-49DC-A2EF-3EBAF482B3EF}"/>
    <cellStyle name="Normal 10 2 4 3" xfId="480" xr:uid="{79F30E73-E79A-4BE8-A43A-F78F9448F596}"/>
    <cellStyle name="Normal 10 2 4 3 2" xfId="1018" xr:uid="{91643AFE-4E60-4365-868D-3E44F5601CCD}"/>
    <cellStyle name="Normal 10 2 4 3 2 2" xfId="1019" xr:uid="{62735175-2F87-4E8A-8F4C-BC83FFF67E5E}"/>
    <cellStyle name="Normal 10 2 4 3 3" xfId="1020" xr:uid="{F9D5D83F-B01C-4DB7-BE8A-271E09900109}"/>
    <cellStyle name="Normal 10 2 4 3 4" xfId="2536" xr:uid="{C06A3046-B479-44DA-9599-D4C70EBBACDD}"/>
    <cellStyle name="Normal 10 2 4 4" xfId="1021" xr:uid="{4F804A49-9168-486C-9D83-45533D933BC6}"/>
    <cellStyle name="Normal 10 2 4 4 2" xfId="1022" xr:uid="{D27F381D-AF61-44DA-AFE8-DBB1B6606DEF}"/>
    <cellStyle name="Normal 10 2 4 4 3" xfId="2537" xr:uid="{FF2D2EA8-7678-4E9E-A49D-4D5ACAB14A0E}"/>
    <cellStyle name="Normal 10 2 4 4 4" xfId="2538" xr:uid="{3DE27922-F38F-46C6-AF76-6EC82A839240}"/>
    <cellStyle name="Normal 10 2 4 5" xfId="1023" xr:uid="{74C015E2-F603-4D4E-9B11-F536F0582835}"/>
    <cellStyle name="Normal 10 2 4 6" xfId="2539" xr:uid="{12AFD6F0-40A0-49EC-B67F-47DC550CCD9B}"/>
    <cellStyle name="Normal 10 2 4 7" xfId="2540" xr:uid="{6EC5A84D-DCC2-4D55-9945-066BAC603802}"/>
    <cellStyle name="Normal 10 2 5" xfId="245" xr:uid="{898547AA-381C-4576-BD2E-BDB6AB76D4BC}"/>
    <cellStyle name="Normal 10 2 5 2" xfId="481" xr:uid="{84C65686-1E3E-4305-8937-11D6F62B0848}"/>
    <cellStyle name="Normal 10 2 5 2 2" xfId="482" xr:uid="{D1FC67B5-51F5-4FA7-92BF-E9DEFF7C7DA9}"/>
    <cellStyle name="Normal 10 2 5 2 2 2" xfId="1024" xr:uid="{AC2C61FF-2D81-4B03-BABF-BC348BD798BD}"/>
    <cellStyle name="Normal 10 2 5 2 2 2 2" xfId="1025" xr:uid="{80A3E70A-2E2B-4524-82BA-31146F0F9262}"/>
    <cellStyle name="Normal 10 2 5 2 2 3" xfId="1026" xr:uid="{898999D9-ADD9-4737-83E2-2DEE8D0C87D3}"/>
    <cellStyle name="Normal 10 2 5 2 3" xfId="1027" xr:uid="{1822A77A-CCA5-419A-8A08-E7932B43DCDF}"/>
    <cellStyle name="Normal 10 2 5 2 3 2" xfId="1028" xr:uid="{5E487516-AE12-4079-83A1-C1EA0719D181}"/>
    <cellStyle name="Normal 10 2 5 2 4" xfId="1029" xr:uid="{D49D6627-A855-4F49-9023-A6C52B8D06C9}"/>
    <cellStyle name="Normal 10 2 5 3" xfId="483" xr:uid="{E3F4B2D8-83EC-413C-A060-318E3BA1B4CC}"/>
    <cellStyle name="Normal 10 2 5 3 2" xfId="1030" xr:uid="{BD8E60A1-AB8D-4196-B2B8-BB8E3F95A438}"/>
    <cellStyle name="Normal 10 2 5 3 2 2" xfId="1031" xr:uid="{A438C08A-AE14-4302-A650-16C46C507654}"/>
    <cellStyle name="Normal 10 2 5 3 3" xfId="1032" xr:uid="{16331FBF-7AB2-4CF5-83D5-196E00DDB383}"/>
    <cellStyle name="Normal 10 2 5 3 4" xfId="2541" xr:uid="{980E0629-6DA3-4A9A-A68A-DE70B2BF7EF7}"/>
    <cellStyle name="Normal 10 2 5 4" xfId="1033" xr:uid="{E8075D4F-0AA7-4CFD-8181-8C2F63273F6F}"/>
    <cellStyle name="Normal 10 2 5 4 2" xfId="1034" xr:uid="{DA93D132-94DF-4C01-AE42-8E8287E2FD75}"/>
    <cellStyle name="Normal 10 2 5 5" xfId="1035" xr:uid="{CAAD6A5E-C663-41ED-AED4-45AD3D94C27D}"/>
    <cellStyle name="Normal 10 2 5 6" xfId="2542" xr:uid="{3CC19D1C-CA15-4980-A3E6-168EF330C34C}"/>
    <cellStyle name="Normal 10 2 6" xfId="246" xr:uid="{4188B203-E39B-470C-8DCE-860FC0A8EA48}"/>
    <cellStyle name="Normal 10 2 6 2" xfId="484" xr:uid="{E240172F-5C44-4897-9D4A-34847581F2FC}"/>
    <cellStyle name="Normal 10 2 6 2 2" xfId="1036" xr:uid="{0C70CDE9-0309-4D04-A305-87C553E8D216}"/>
    <cellStyle name="Normal 10 2 6 2 2 2" xfId="1037" xr:uid="{BFDFA5A9-F94E-4CB3-9A3A-5F267A0761FB}"/>
    <cellStyle name="Normal 10 2 6 2 3" xfId="1038" xr:uid="{F33087DE-FEB5-489D-A0D6-8FED74049F59}"/>
    <cellStyle name="Normal 10 2 6 2 4" xfId="2543" xr:uid="{0391F5B7-6250-4E60-BE40-2164F0015F7F}"/>
    <cellStyle name="Normal 10 2 6 3" xfId="1039" xr:uid="{06EC8C96-D598-45F8-9EF7-C427B3CB8ED6}"/>
    <cellStyle name="Normal 10 2 6 3 2" xfId="1040" xr:uid="{EE7193BC-84F2-4C1C-9DF2-4E6F0F6E2EAB}"/>
    <cellStyle name="Normal 10 2 6 4" xfId="1041" xr:uid="{10719BBD-0E1A-4C98-A5D4-C89E85AB2D3C}"/>
    <cellStyle name="Normal 10 2 6 5" xfId="2544" xr:uid="{4220C9E6-7E5C-4C6D-9A0C-4AA4626C2CEA}"/>
    <cellStyle name="Normal 10 2 7" xfId="485" xr:uid="{C0228FF1-870F-4945-834E-13920E4E347E}"/>
    <cellStyle name="Normal 10 2 7 2" xfId="1042" xr:uid="{94CBA4D8-30A7-485B-A2C4-EA9C838476C0}"/>
    <cellStyle name="Normal 10 2 7 2 2" xfId="1043" xr:uid="{0B233EA7-70BC-4C1A-AEDA-3A4B96FE2DA6}"/>
    <cellStyle name="Normal 10 2 7 2 3" xfId="4332" xr:uid="{E1419CC5-9FFA-4C26-9E54-09A588AABD9E}"/>
    <cellStyle name="Normal 10 2 7 3" xfId="1044" xr:uid="{6F141A5C-459B-4123-BACE-400AD9081655}"/>
    <cellStyle name="Normal 10 2 7 4" xfId="2545" xr:uid="{AE6CE1A0-0B64-43DC-93DB-E9B2D2BE6D18}"/>
    <cellStyle name="Normal 10 2 7 4 2" xfId="4563" xr:uid="{4603CE39-3FF9-48B4-A2B3-1362492D7DB0}"/>
    <cellStyle name="Normal 10 2 7 4 3" xfId="4678" xr:uid="{F48AD35A-BF20-42D7-A2CE-2B37FE86014E}"/>
    <cellStyle name="Normal 10 2 7 4 4" xfId="4601" xr:uid="{94DB39EA-7AB2-4C51-AD8C-0CCC1C3F5E4B}"/>
    <cellStyle name="Normal 10 2 8" xfId="1045" xr:uid="{6AF3D3D5-BFAF-464D-8172-1942EF31E244}"/>
    <cellStyle name="Normal 10 2 8 2" xfId="1046" xr:uid="{78DD1851-5C94-4CB5-9925-C01BA028D855}"/>
    <cellStyle name="Normal 10 2 8 3" xfId="2546" xr:uid="{76C4C242-BC70-4FD5-AE70-F39154B66063}"/>
    <cellStyle name="Normal 10 2 8 4" xfId="2547" xr:uid="{0472F2F2-34D5-4805-961F-E1AD03291F1D}"/>
    <cellStyle name="Normal 10 2 9" xfId="1047" xr:uid="{DBD1B87E-C1DD-4ED5-A9AD-F0EB1822F35E}"/>
    <cellStyle name="Normal 10 3" xfId="50" xr:uid="{ACB5104B-E82C-4FB7-A03A-BD6F5171608D}"/>
    <cellStyle name="Normal 10 3 10" xfId="2548" xr:uid="{4CDDFE0D-1C84-4EB9-ABA5-D68F5F20D612}"/>
    <cellStyle name="Normal 10 3 11" xfId="2549" xr:uid="{D9318028-1E34-45DF-BE86-98D55D0A315A}"/>
    <cellStyle name="Normal 10 3 2" xfId="51" xr:uid="{D4708A2A-3EB4-4E93-A6C4-0B88CF3B835C}"/>
    <cellStyle name="Normal 10 3 2 2" xfId="52" xr:uid="{F4A86B0E-16FE-4103-A10D-92991F22C104}"/>
    <cellStyle name="Normal 10 3 2 2 2" xfId="247" xr:uid="{8F31D99D-C9BF-4AB2-95D9-0BDB7AB6A820}"/>
    <cellStyle name="Normal 10 3 2 2 2 2" xfId="486" xr:uid="{BC294A72-C6B3-43A5-9DE7-4CEAC07707C5}"/>
    <cellStyle name="Normal 10 3 2 2 2 2 2" xfId="1048" xr:uid="{313D1CD8-FCDA-46F8-929E-F801D6412C4B}"/>
    <cellStyle name="Normal 10 3 2 2 2 2 2 2" xfId="1049" xr:uid="{0A59AE07-BE15-43A1-B792-3E5906ED28EF}"/>
    <cellStyle name="Normal 10 3 2 2 2 2 3" xfId="1050" xr:uid="{1D1EFFFD-8E7A-49DE-8AE2-E16FC2BBE43B}"/>
    <cellStyle name="Normal 10 3 2 2 2 2 4" xfId="2550" xr:uid="{C96FB5A8-3165-4384-90F6-CE48A962762E}"/>
    <cellStyle name="Normal 10 3 2 2 2 3" xfId="1051" xr:uid="{03F1E3BF-5B5A-4DFE-89DD-46F469F24295}"/>
    <cellStyle name="Normal 10 3 2 2 2 3 2" xfId="1052" xr:uid="{D68662D7-2D6D-4A1C-BE98-C43F0028F733}"/>
    <cellStyle name="Normal 10 3 2 2 2 3 3" xfId="2551" xr:uid="{8392825C-9316-4A9E-8181-FC0B48873C85}"/>
    <cellStyle name="Normal 10 3 2 2 2 3 4" xfId="2552" xr:uid="{63C60647-4A1F-4A5E-914E-FC3A1B7D89E1}"/>
    <cellStyle name="Normal 10 3 2 2 2 4" xfId="1053" xr:uid="{3DD78FAB-6F30-42A1-B443-DF50E975B8F0}"/>
    <cellStyle name="Normal 10 3 2 2 2 5" xfId="2553" xr:uid="{47999547-6F39-4407-A5C3-15593A9E4CE4}"/>
    <cellStyle name="Normal 10 3 2 2 2 6" xfId="2554" xr:uid="{5E3B993A-19CB-48C7-8573-DF2013D61D84}"/>
    <cellStyle name="Normal 10 3 2 2 3" xfId="487" xr:uid="{9346A59E-1608-44A4-A3D7-F5190BEED701}"/>
    <cellStyle name="Normal 10 3 2 2 3 2" xfId="1054" xr:uid="{67F7CEEA-DA90-4CD8-B988-C3EA41A568D8}"/>
    <cellStyle name="Normal 10 3 2 2 3 2 2" xfId="1055" xr:uid="{7C4FCD89-DB1D-4ACB-BAED-49AD52674939}"/>
    <cellStyle name="Normal 10 3 2 2 3 2 3" xfId="2555" xr:uid="{91AC7342-6A61-4DFC-8CE9-68612D04CDAF}"/>
    <cellStyle name="Normal 10 3 2 2 3 2 4" xfId="2556" xr:uid="{C24C69E0-5750-4E72-96DC-55FB7D454BF3}"/>
    <cellStyle name="Normal 10 3 2 2 3 3" xfId="1056" xr:uid="{17C04382-AA8C-46C1-BB76-2D2F71888A4C}"/>
    <cellStyle name="Normal 10 3 2 2 3 4" xfId="2557" xr:uid="{4A90DD8F-5A6F-4071-A772-66F08718673C}"/>
    <cellStyle name="Normal 10 3 2 2 3 5" xfId="2558" xr:uid="{EBADA77C-6771-4098-8E32-BF1E35D66B67}"/>
    <cellStyle name="Normal 10 3 2 2 4" xfId="1057" xr:uid="{BCD130F6-A9D6-41AF-A8A6-F5EC3D958F7E}"/>
    <cellStyle name="Normal 10 3 2 2 4 2" xfId="1058" xr:uid="{79E89949-87BC-403C-947B-F53AA50C790B}"/>
    <cellStyle name="Normal 10 3 2 2 4 3" xfId="2559" xr:uid="{A60CA16B-2244-46C9-BA97-AD477B8B2ADA}"/>
    <cellStyle name="Normal 10 3 2 2 4 4" xfId="2560" xr:uid="{20E8BD4A-A50E-4856-9D02-A4EFB93AD9B8}"/>
    <cellStyle name="Normal 10 3 2 2 5" xfId="1059" xr:uid="{C64727ED-E44E-451B-9B95-CD7505EDAEEF}"/>
    <cellStyle name="Normal 10 3 2 2 5 2" xfId="2561" xr:uid="{A2391FFA-8C64-4DD2-A162-D0446904201A}"/>
    <cellStyle name="Normal 10 3 2 2 5 3" xfId="2562" xr:uid="{3FFF45CA-8DAC-41FE-AD00-A71FDB1C49F4}"/>
    <cellStyle name="Normal 10 3 2 2 5 4" xfId="2563" xr:uid="{E0F65A13-233A-47FE-BA5B-4382CF22C840}"/>
    <cellStyle name="Normal 10 3 2 2 6" xfId="2564" xr:uid="{47E761AD-4D9F-478A-81FD-7D67462F351B}"/>
    <cellStyle name="Normal 10 3 2 2 7" xfId="2565" xr:uid="{A4561B27-2C50-4149-9008-3DA4C153A8E6}"/>
    <cellStyle name="Normal 10 3 2 2 8" xfId="2566" xr:uid="{3A3028FC-85A0-4462-96E5-2DD49772BD27}"/>
    <cellStyle name="Normal 10 3 2 3" xfId="248" xr:uid="{2946566F-203E-4F3B-A956-CEAF86606EB6}"/>
    <cellStyle name="Normal 10 3 2 3 2" xfId="488" xr:uid="{FEA12FDD-D68D-4C6D-B4A3-5563893BFD52}"/>
    <cellStyle name="Normal 10 3 2 3 2 2" xfId="489" xr:uid="{940B037A-EBAB-4040-88F3-D1A23706EEF0}"/>
    <cellStyle name="Normal 10 3 2 3 2 2 2" xfId="1060" xr:uid="{93E5CEC2-12C6-46D0-B4E2-5D2CE4BE4E9A}"/>
    <cellStyle name="Normal 10 3 2 3 2 2 2 2" xfId="1061" xr:uid="{652E967B-0753-4935-A90D-33A0A43E96C6}"/>
    <cellStyle name="Normal 10 3 2 3 2 2 3" xfId="1062" xr:uid="{D09F9434-6753-4628-89C4-13F6D02E3FFA}"/>
    <cellStyle name="Normal 10 3 2 3 2 3" xfId="1063" xr:uid="{D32967FB-4FC2-4947-87C0-958DEF10B8F6}"/>
    <cellStyle name="Normal 10 3 2 3 2 3 2" xfId="1064" xr:uid="{DA228E5A-B18E-4891-9C29-A7770F0CFA56}"/>
    <cellStyle name="Normal 10 3 2 3 2 4" xfId="1065" xr:uid="{94A85C1F-08EA-41B5-93E3-AE6477F6B8F1}"/>
    <cellStyle name="Normal 10 3 2 3 3" xfId="490" xr:uid="{32BC6C6C-53E7-4DF1-8662-648F7BFEE9B9}"/>
    <cellStyle name="Normal 10 3 2 3 3 2" xfId="1066" xr:uid="{D35B271C-61BB-476A-9D0E-3FF194CF9369}"/>
    <cellStyle name="Normal 10 3 2 3 3 2 2" xfId="1067" xr:uid="{F20960F7-2671-48EB-BCEB-5CC8DA6A87E1}"/>
    <cellStyle name="Normal 10 3 2 3 3 3" xfId="1068" xr:uid="{7B411222-4485-4396-A107-A115FD5BE4CB}"/>
    <cellStyle name="Normal 10 3 2 3 3 4" xfId="2567" xr:uid="{28BADDE2-001B-4117-B718-6C43EE396F27}"/>
    <cellStyle name="Normal 10 3 2 3 4" xfId="1069" xr:uid="{5DB314FC-6EC3-4C58-9E31-F82BCBB16FDE}"/>
    <cellStyle name="Normal 10 3 2 3 4 2" xfId="1070" xr:uid="{191BB665-746A-4585-969D-DCAC219C58B9}"/>
    <cellStyle name="Normal 10 3 2 3 5" xfId="1071" xr:uid="{396B609B-E5AF-4E3A-BA34-2EF484A94A49}"/>
    <cellStyle name="Normal 10 3 2 3 6" xfId="2568" xr:uid="{27357DBE-015E-4B8A-B38E-D6824B3CF0C0}"/>
    <cellStyle name="Normal 10 3 2 4" xfId="249" xr:uid="{072FC75D-6352-49E2-AF58-D26EFCDBAE2B}"/>
    <cellStyle name="Normal 10 3 2 4 2" xfId="491" xr:uid="{434EC0AD-78DD-437C-BA58-23984ECC5B62}"/>
    <cellStyle name="Normal 10 3 2 4 2 2" xfId="1072" xr:uid="{436C209B-7FC4-41EE-BDB8-E6D2F9F42058}"/>
    <cellStyle name="Normal 10 3 2 4 2 2 2" xfId="1073" xr:uid="{AE15C501-12DC-4172-BB21-4E0A5F7BA239}"/>
    <cellStyle name="Normal 10 3 2 4 2 3" xfId="1074" xr:uid="{F02AEE33-2E08-4F97-9B4F-6BDDE5B7B5F7}"/>
    <cellStyle name="Normal 10 3 2 4 2 4" xfId="2569" xr:uid="{95046F1B-7952-45F5-98A3-A38269362D7A}"/>
    <cellStyle name="Normal 10 3 2 4 3" xfId="1075" xr:uid="{05BCA14F-83E1-4CAD-BBDD-C0FF6737AA21}"/>
    <cellStyle name="Normal 10 3 2 4 3 2" xfId="1076" xr:uid="{388A0961-2F66-491F-9E4D-B92F2CA5E691}"/>
    <cellStyle name="Normal 10 3 2 4 4" xfId="1077" xr:uid="{69124718-4E43-4BEF-9DF9-D08F33D8A5A6}"/>
    <cellStyle name="Normal 10 3 2 4 5" xfId="2570" xr:uid="{6F39595C-F53A-42A5-B5B9-5F965205C868}"/>
    <cellStyle name="Normal 10 3 2 5" xfId="251" xr:uid="{C12517A8-AFF8-4803-ACD9-E3027A754ABE}"/>
    <cellStyle name="Normal 10 3 2 5 2" xfId="1078" xr:uid="{D95BA8E2-83F1-49B3-B4C8-B7A9B34C73DB}"/>
    <cellStyle name="Normal 10 3 2 5 2 2" xfId="1079" xr:uid="{739EAFBE-5FAA-4EAA-83AF-FAC75E8063AB}"/>
    <cellStyle name="Normal 10 3 2 5 3" xfId="1080" xr:uid="{DB97F36A-6CB3-4B47-AEAE-3305A4C1BEA9}"/>
    <cellStyle name="Normal 10 3 2 5 4" xfId="2571" xr:uid="{E6C428DB-1B23-4E6C-8FE4-E992AA50BB55}"/>
    <cellStyle name="Normal 10 3 2 6" xfId="1081" xr:uid="{78873686-FA68-4673-9F21-4F0679FE609E}"/>
    <cellStyle name="Normal 10 3 2 6 2" xfId="1082" xr:uid="{34B4969E-823B-48EA-970C-EA7959832A38}"/>
    <cellStyle name="Normal 10 3 2 6 3" xfId="2572" xr:uid="{B7BFCC27-BD43-404A-95CB-101C6A9E5DB7}"/>
    <cellStyle name="Normal 10 3 2 6 4" xfId="2573" xr:uid="{258A0C2B-B2D3-4F60-8B8F-7A0392A91D0F}"/>
    <cellStyle name="Normal 10 3 2 7" xfId="1083" xr:uid="{BADE365A-533B-4F19-AC51-0BE9390280B6}"/>
    <cellStyle name="Normal 10 3 2 8" xfId="2574" xr:uid="{28D84BB7-2CAD-4F2B-9B58-1B15AAB3F170}"/>
    <cellStyle name="Normal 10 3 2 9" xfId="2575" xr:uid="{A8A8A645-C5EE-400E-860C-A7311E4F40DF}"/>
    <cellStyle name="Normal 10 3 3" xfId="53" xr:uid="{DE6ABE93-0BDD-4F1C-9B52-F63ED839762D}"/>
    <cellStyle name="Normal 10 3 3 2" xfId="54" xr:uid="{FDC65105-EFE0-487F-AF1A-3D82AA29FBCF}"/>
    <cellStyle name="Normal 10 3 3 2 2" xfId="492" xr:uid="{31400646-A339-47D9-B731-0C9361797A38}"/>
    <cellStyle name="Normal 10 3 3 2 2 2" xfId="1084" xr:uid="{8821285B-4AFF-45CB-A9C7-D4D38D4AEB76}"/>
    <cellStyle name="Normal 10 3 3 2 2 2 2" xfId="1085" xr:uid="{6DC64D5B-45D8-410F-A01E-3CFBA4F72AFD}"/>
    <cellStyle name="Normal 10 3 3 2 2 2 2 2" xfId="4445" xr:uid="{132F709F-644E-43C8-B286-19AAA10EE33B}"/>
    <cellStyle name="Normal 10 3 3 2 2 2 3" xfId="4446" xr:uid="{84DF1BB7-C22B-4FAD-82CE-832A45C3B095}"/>
    <cellStyle name="Normal 10 3 3 2 2 3" xfId="1086" xr:uid="{90F38D1B-C984-401F-A8F8-BC7A48C1EF2D}"/>
    <cellStyle name="Normal 10 3 3 2 2 3 2" xfId="4447" xr:uid="{28D8F0AF-3F22-4864-8290-466E8057C60C}"/>
    <cellStyle name="Normal 10 3 3 2 2 4" xfId="2576" xr:uid="{D6677D03-BE0A-4943-96EB-6AF29E5667E2}"/>
    <cellStyle name="Normal 10 3 3 2 3" xfId="1087" xr:uid="{DE56B03D-2B66-4B0F-B80A-841B195280B8}"/>
    <cellStyle name="Normal 10 3 3 2 3 2" xfId="1088" xr:uid="{6F8EE960-2432-42C5-AAAE-D21C653EA992}"/>
    <cellStyle name="Normal 10 3 3 2 3 2 2" xfId="4448" xr:uid="{E65F2BCB-CD1C-4F69-B500-708A35787D43}"/>
    <cellStyle name="Normal 10 3 3 2 3 3" xfId="2577" xr:uid="{43ED7B21-CC20-43F1-B8CE-CE4EADDB8089}"/>
    <cellStyle name="Normal 10 3 3 2 3 4" xfId="2578" xr:uid="{AF6ACF20-62B5-41C6-8067-CB49D7B8F60C}"/>
    <cellStyle name="Normal 10 3 3 2 4" xfId="1089" xr:uid="{FC95B5E3-2C77-4FC2-B31F-9D8767F97D30}"/>
    <cellStyle name="Normal 10 3 3 2 4 2" xfId="4449" xr:uid="{A1EFCE27-E392-40B6-A00B-4C76951DD81B}"/>
    <cellStyle name="Normal 10 3 3 2 5" xfId="2579" xr:uid="{BBC246C5-F4CC-45C7-AA00-BA0F29666579}"/>
    <cellStyle name="Normal 10 3 3 2 6" xfId="2580" xr:uid="{D4A9FAB0-6831-4286-A805-E79950DF8A57}"/>
    <cellStyle name="Normal 10 3 3 3" xfId="252" xr:uid="{907F715E-C0E3-4C5D-8481-D6A361F2F28D}"/>
    <cellStyle name="Normal 10 3 3 3 2" xfId="1090" xr:uid="{4ADA01CC-F833-470D-96D6-6936E1B7CEF5}"/>
    <cellStyle name="Normal 10 3 3 3 2 2" xfId="1091" xr:uid="{B083C2E7-F3B0-4815-AC4E-5167996EAAFE}"/>
    <cellStyle name="Normal 10 3 3 3 2 2 2" xfId="4450" xr:uid="{8486B3B9-8DD5-49C4-A014-2B6289F29951}"/>
    <cellStyle name="Normal 10 3 3 3 2 3" xfId="2581" xr:uid="{71F94BA7-B2F8-42B3-9032-F6C23D220DAF}"/>
    <cellStyle name="Normal 10 3 3 3 2 4" xfId="2582" xr:uid="{0B8E2B75-79D0-4F9A-B9B3-8561C1FDCBC7}"/>
    <cellStyle name="Normal 10 3 3 3 3" xfId="1092" xr:uid="{FFCFC700-484B-4C52-955C-42CBCB2B064C}"/>
    <cellStyle name="Normal 10 3 3 3 3 2" xfId="4451" xr:uid="{27129717-8A27-49BE-A102-F1108DE47DD0}"/>
    <cellStyle name="Normal 10 3 3 3 4" xfId="2583" xr:uid="{0672DFA5-9627-40E8-8202-68D5B8C80C02}"/>
    <cellStyle name="Normal 10 3 3 3 5" xfId="2584" xr:uid="{DAB51AA0-4082-406B-8E72-8DC4E43702AB}"/>
    <cellStyle name="Normal 10 3 3 4" xfId="1093" xr:uid="{20F0AF85-E348-4424-A174-77B0547918CA}"/>
    <cellStyle name="Normal 10 3 3 4 2" xfId="1094" xr:uid="{3FD09F64-9A9E-4982-937D-3679EB7EDBF1}"/>
    <cellStyle name="Normal 10 3 3 4 2 2" xfId="4452" xr:uid="{4448D510-C5B4-49D2-A28B-FAB5E6E7A7C4}"/>
    <cellStyle name="Normal 10 3 3 4 3" xfId="2585" xr:uid="{8FF17EBF-B646-44B5-B937-F5D6E923FBF1}"/>
    <cellStyle name="Normal 10 3 3 4 4" xfId="2586" xr:uid="{0F0F75E8-BC7A-4F57-8716-FBC95E889DAA}"/>
    <cellStyle name="Normal 10 3 3 5" xfId="1095" xr:uid="{31DAF121-9D44-4885-B00A-5433326AF2FA}"/>
    <cellStyle name="Normal 10 3 3 5 2" xfId="2587" xr:uid="{2C26ABFF-5D34-41EB-868A-9EA1E70A07A2}"/>
    <cellStyle name="Normal 10 3 3 5 3" xfId="2588" xr:uid="{FD8EA270-56D3-4F84-8158-9AD9DCAC83C4}"/>
    <cellStyle name="Normal 10 3 3 5 4" xfId="2589" xr:uid="{CB687D64-0562-4211-90D5-AF20AA06E1BB}"/>
    <cellStyle name="Normal 10 3 3 6" xfId="2590" xr:uid="{E1B83DDA-778B-4423-B688-757EAB0BB955}"/>
    <cellStyle name="Normal 10 3 3 7" xfId="2591" xr:uid="{46111D80-EFA4-4AE2-8AED-04EC0F47E094}"/>
    <cellStyle name="Normal 10 3 3 8" xfId="2592" xr:uid="{6F60B6C1-63CA-4F13-8AF2-DA3A316B1BDC}"/>
    <cellStyle name="Normal 10 3 4" xfId="55" xr:uid="{EDF89609-313A-4849-A483-60E01F64EE5F}"/>
    <cellStyle name="Normal 10 3 4 2" xfId="493" xr:uid="{EC2DC3F7-A530-401F-9237-5CE75DA00EC9}"/>
    <cellStyle name="Normal 10 3 4 2 2" xfId="494" xr:uid="{80F0B7E4-728D-4610-9506-905CEA533A4E}"/>
    <cellStyle name="Normal 10 3 4 2 2 2" xfId="1096" xr:uid="{608E3D56-02D6-433E-B3C1-CFA1B253FDB9}"/>
    <cellStyle name="Normal 10 3 4 2 2 2 2" xfId="1097" xr:uid="{5DA00385-8734-45B5-AFD4-7AAABCC27858}"/>
    <cellStyle name="Normal 10 3 4 2 2 3" xfId="1098" xr:uid="{5042E9CD-9300-4282-9C62-006AA724178A}"/>
    <cellStyle name="Normal 10 3 4 2 2 4" xfId="2593" xr:uid="{F58DDA4D-A419-44DA-8252-FC5BC6583BC7}"/>
    <cellStyle name="Normal 10 3 4 2 3" xfId="1099" xr:uid="{9311DC98-DBFA-4D0A-9474-79590D6BA659}"/>
    <cellStyle name="Normal 10 3 4 2 3 2" xfId="1100" xr:uid="{928546AB-19D9-4FC0-9793-96B19ED6578A}"/>
    <cellStyle name="Normal 10 3 4 2 4" xfId="1101" xr:uid="{F22E82EB-623A-4B94-BCB4-4A584CDA7BA3}"/>
    <cellStyle name="Normal 10 3 4 2 5" xfId="2594" xr:uid="{0F14108D-1FE4-4779-AD38-2262D59CE004}"/>
    <cellStyle name="Normal 10 3 4 3" xfId="495" xr:uid="{1E0C334B-7C03-45D0-BE22-249F60B27DE0}"/>
    <cellStyle name="Normal 10 3 4 3 2" xfId="1102" xr:uid="{CE9CDA62-7386-49C2-87B1-3B1DB1B1CD43}"/>
    <cellStyle name="Normal 10 3 4 3 2 2" xfId="1103" xr:uid="{00899C60-54CF-4F05-842F-3DFA150025FF}"/>
    <cellStyle name="Normal 10 3 4 3 3" xfId="1104" xr:uid="{DC98D560-4408-4F3D-B1F7-D225654C79C2}"/>
    <cellStyle name="Normal 10 3 4 3 4" xfId="2595" xr:uid="{BC6142C7-D677-4ACF-88FE-296D5E2F5069}"/>
    <cellStyle name="Normal 10 3 4 4" xfId="1105" xr:uid="{22384B7A-A865-474F-A759-2795B4BF28D2}"/>
    <cellStyle name="Normal 10 3 4 4 2" xfId="1106" xr:uid="{0102A4B8-5D0B-4CDA-8220-1735808430DA}"/>
    <cellStyle name="Normal 10 3 4 4 3" xfId="2596" xr:uid="{C5F2C237-9388-48CC-BE60-6965990595AF}"/>
    <cellStyle name="Normal 10 3 4 4 4" xfId="2597" xr:uid="{2598864D-B42B-4B63-813F-AF5826C88D35}"/>
    <cellStyle name="Normal 10 3 4 5" xfId="1107" xr:uid="{F2B11308-18A3-49AB-AA57-F5BD0797B769}"/>
    <cellStyle name="Normal 10 3 4 6" xfId="2598" xr:uid="{D3CC1E71-DFF5-46BF-A92C-8522BE8BE69F}"/>
    <cellStyle name="Normal 10 3 4 7" xfId="2599" xr:uid="{AE1EC820-F43F-407A-A81C-E4F64CF979A1}"/>
    <cellStyle name="Normal 10 3 5" xfId="253" xr:uid="{B44F12E2-BFB8-42D5-B3C8-830F38375E3C}"/>
    <cellStyle name="Normal 10 3 5 2" xfId="496" xr:uid="{E5A3481F-4E2B-4C69-84D1-D943B8E4315B}"/>
    <cellStyle name="Normal 10 3 5 2 2" xfId="1108" xr:uid="{79F2F36C-7AD2-429C-B83A-AF4D868F1EF9}"/>
    <cellStyle name="Normal 10 3 5 2 2 2" xfId="1109" xr:uid="{80186523-0346-42D8-8A9D-3A85989C80D0}"/>
    <cellStyle name="Normal 10 3 5 2 3" xfId="1110" xr:uid="{E868E275-5F0E-413F-98CB-AE4E88DC7B9E}"/>
    <cellStyle name="Normal 10 3 5 2 4" xfId="2600" xr:uid="{DAF3D851-ADFC-44FE-88A6-3F81EF548F6A}"/>
    <cellStyle name="Normal 10 3 5 3" xfId="1111" xr:uid="{BB1EC479-DEA6-4913-A873-8894A921ADF2}"/>
    <cellStyle name="Normal 10 3 5 3 2" xfId="1112" xr:uid="{821FA236-5DE1-4E38-97BB-60379B96EED3}"/>
    <cellStyle name="Normal 10 3 5 3 3" xfId="2601" xr:uid="{5A1E151D-4C06-4C9A-9543-113C7568B8AA}"/>
    <cellStyle name="Normal 10 3 5 3 4" xfId="2602" xr:uid="{EFF6A70F-52D8-472F-A20A-7D7D757EA254}"/>
    <cellStyle name="Normal 10 3 5 4" xfId="1113" xr:uid="{35D29605-4314-493A-89B3-2D2D9A3F65FF}"/>
    <cellStyle name="Normal 10 3 5 5" xfId="2603" xr:uid="{B85473E5-AEA3-4628-B9D1-89BF8B6B1EF4}"/>
    <cellStyle name="Normal 10 3 5 6" xfId="2604" xr:uid="{2E7FBA12-ADE1-485B-80AE-D84899BB1CAE}"/>
    <cellStyle name="Normal 10 3 6" xfId="254" xr:uid="{2E1B9AB6-4BF8-413D-895A-6FD6C3CA7640}"/>
    <cellStyle name="Normal 10 3 6 2" xfId="1114" xr:uid="{1E45CA55-632B-483E-A26E-82C94338B8A2}"/>
    <cellStyle name="Normal 10 3 6 2 2" xfId="1115" xr:uid="{174F43FF-29FC-4BF6-A914-1E4315FF8B02}"/>
    <cellStyle name="Normal 10 3 6 2 3" xfId="2605" xr:uid="{409B6DD3-5610-43D9-846D-54CA61F99CFA}"/>
    <cellStyle name="Normal 10 3 6 2 4" xfId="2606" xr:uid="{21265470-52D1-4FC6-AFE8-CC7A5AD64B64}"/>
    <cellStyle name="Normal 10 3 6 3" xfId="1116" xr:uid="{55D07F5E-A7F1-4ED4-B9BD-69794207247C}"/>
    <cellStyle name="Normal 10 3 6 4" xfId="2607" xr:uid="{639CDDA8-7465-4D09-9868-1A35A3510578}"/>
    <cellStyle name="Normal 10 3 6 5" xfId="2608" xr:uid="{F91CDCB1-EB4B-407A-849B-68B545D4A972}"/>
    <cellStyle name="Normal 10 3 7" xfId="1117" xr:uid="{633E1C45-4CCA-45D7-86DA-865A1A5706EE}"/>
    <cellStyle name="Normal 10 3 7 2" xfId="1118" xr:uid="{5A7728FB-2872-448D-86C9-CB9C59EC1CAD}"/>
    <cellStyle name="Normal 10 3 7 3" xfId="2609" xr:uid="{579691F7-0047-4548-ABC6-13E500B899D2}"/>
    <cellStyle name="Normal 10 3 7 4" xfId="2610" xr:uid="{FEB7051A-763A-4EBE-8216-4D1705CF0471}"/>
    <cellStyle name="Normal 10 3 8" xfId="1119" xr:uid="{570D5BDB-9532-4EC0-A281-7F0D18DE7F33}"/>
    <cellStyle name="Normal 10 3 8 2" xfId="2611" xr:uid="{3BF0528E-0FA7-490A-AF0F-4BDA94198DFD}"/>
    <cellStyle name="Normal 10 3 8 3" xfId="2612" xr:uid="{B37C2520-D905-4968-BC08-8F0BD8D288D4}"/>
    <cellStyle name="Normal 10 3 8 4" xfId="2613" xr:uid="{A4DBA876-2335-4448-8C77-BEC467480258}"/>
    <cellStyle name="Normal 10 3 9" xfId="2614" xr:uid="{D7D1B07D-8743-4627-AABE-AAA116437790}"/>
    <cellStyle name="Normal 10 4" xfId="56" xr:uid="{945ED277-EDE7-46F5-A6F8-570B2BD4AD7C}"/>
    <cellStyle name="Normal 10 4 10" xfId="2615" xr:uid="{B0EB49D8-DE86-4C94-88DC-64E7317000BF}"/>
    <cellStyle name="Normal 10 4 11" xfId="2616" xr:uid="{EFC37384-C023-447B-8A9E-16CA217BAC20}"/>
    <cellStyle name="Normal 10 4 2" xfId="57" xr:uid="{1C11C199-B54E-4AFF-9A8C-FF85B7B13AE7}"/>
    <cellStyle name="Normal 10 4 2 2" xfId="255" xr:uid="{224B1064-739B-4643-B948-07DB7FA92B00}"/>
    <cellStyle name="Normal 10 4 2 2 2" xfId="497" xr:uid="{6F8B35B4-AF8D-428B-AB64-8E89D462F260}"/>
    <cellStyle name="Normal 10 4 2 2 2 2" xfId="498" xr:uid="{F611286E-418B-450C-AB34-EFCF191B3D93}"/>
    <cellStyle name="Normal 10 4 2 2 2 2 2" xfId="1120" xr:uid="{D84D1DF7-CEFD-489E-85C2-10D13981500D}"/>
    <cellStyle name="Normal 10 4 2 2 2 2 3" xfId="2617" xr:uid="{0CAC0232-545D-4D98-A4B9-43CA9B91C203}"/>
    <cellStyle name="Normal 10 4 2 2 2 2 4" xfId="2618" xr:uid="{92F8F10B-223B-44E5-9C2C-FA55C7DB8C46}"/>
    <cellStyle name="Normal 10 4 2 2 2 3" xfId="1121" xr:uid="{15C87A80-6256-4411-BC9F-EDB6B308E276}"/>
    <cellStyle name="Normal 10 4 2 2 2 3 2" xfId="2619" xr:uid="{EB5619B4-6502-432C-AC7A-2DBC26EB9EA7}"/>
    <cellStyle name="Normal 10 4 2 2 2 3 3" xfId="2620" xr:uid="{FBD3C7E8-8E19-413F-8D09-4F426390F994}"/>
    <cellStyle name="Normal 10 4 2 2 2 3 4" xfId="2621" xr:uid="{B246112B-389A-4A7B-9059-24D77CDF6BB0}"/>
    <cellStyle name="Normal 10 4 2 2 2 4" xfId="2622" xr:uid="{8EC6A38E-AF9B-465B-946B-27F4AC2C8E2E}"/>
    <cellStyle name="Normal 10 4 2 2 2 5" xfId="2623" xr:uid="{45CFB825-9DD1-47D4-BC38-BFB23F31C463}"/>
    <cellStyle name="Normal 10 4 2 2 2 6" xfId="2624" xr:uid="{0FFD7E97-D092-4450-B343-C2D65D986248}"/>
    <cellStyle name="Normal 10 4 2 2 3" xfId="499" xr:uid="{248B8B5D-AEDA-4F52-8F94-77BE47598599}"/>
    <cellStyle name="Normal 10 4 2 2 3 2" xfId="1122" xr:uid="{9D404FD4-BF04-4814-A2DA-ACD5AF0305A1}"/>
    <cellStyle name="Normal 10 4 2 2 3 2 2" xfId="2625" xr:uid="{76E68263-D0D2-4570-831C-7BBE4951827B}"/>
    <cellStyle name="Normal 10 4 2 2 3 2 3" xfId="2626" xr:uid="{2B3C08FB-B34B-489E-96DA-7FBB13313AFE}"/>
    <cellStyle name="Normal 10 4 2 2 3 2 4" xfId="2627" xr:uid="{A4AA076B-6829-43C6-A5BE-2A60720B75FE}"/>
    <cellStyle name="Normal 10 4 2 2 3 3" xfId="2628" xr:uid="{8B8575A9-1EE7-4257-97DD-D3E14E66F247}"/>
    <cellStyle name="Normal 10 4 2 2 3 4" xfId="2629" xr:uid="{6B05A217-12B2-4482-94FC-C6F14EDAD831}"/>
    <cellStyle name="Normal 10 4 2 2 3 5" xfId="2630" xr:uid="{537C594F-6A7F-49AA-BD5A-52100030D355}"/>
    <cellStyle name="Normal 10 4 2 2 4" xfId="1123" xr:uid="{70C16E30-9937-4D93-91E5-C525DB09EE11}"/>
    <cellStyle name="Normal 10 4 2 2 4 2" xfId="2631" xr:uid="{E608F4BA-339E-4F6B-AEC6-FD62C6BB550E}"/>
    <cellStyle name="Normal 10 4 2 2 4 3" xfId="2632" xr:uid="{29DECD2F-65AB-44F2-806E-1BFFA2842997}"/>
    <cellStyle name="Normal 10 4 2 2 4 4" xfId="2633" xr:uid="{6F2479B2-3885-459F-B6FA-88CD56732FED}"/>
    <cellStyle name="Normal 10 4 2 2 5" xfId="2634" xr:uid="{AEC29790-BF39-4E84-90A1-D866A1D71B60}"/>
    <cellStyle name="Normal 10 4 2 2 5 2" xfId="2635" xr:uid="{472DB62B-36E3-457D-A742-35C62260DDFD}"/>
    <cellStyle name="Normal 10 4 2 2 5 3" xfId="2636" xr:uid="{CDE8F589-D758-43DC-8687-6F780395BA96}"/>
    <cellStyle name="Normal 10 4 2 2 5 4" xfId="2637" xr:uid="{FBC73DFC-82F7-4DEC-BBE8-F9A1EEB95423}"/>
    <cellStyle name="Normal 10 4 2 2 6" xfId="2638" xr:uid="{55736D33-5040-4A7B-90FD-E055D20A64D2}"/>
    <cellStyle name="Normal 10 4 2 2 7" xfId="2639" xr:uid="{DB67B855-C366-4318-A83D-C9802392C045}"/>
    <cellStyle name="Normal 10 4 2 2 8" xfId="2640" xr:uid="{D07DF35C-70D1-447F-9E9C-C3DD86BEE03A}"/>
    <cellStyle name="Normal 10 4 2 3" xfId="500" xr:uid="{4BD4414B-0D83-4E10-A0B2-1CE21B3655F8}"/>
    <cellStyle name="Normal 10 4 2 3 2" xfId="501" xr:uid="{A52D5FB9-0EE9-46DE-9E12-7F658361887D}"/>
    <cellStyle name="Normal 10 4 2 3 2 2" xfId="502" xr:uid="{915F7909-7654-4BE4-ABDF-E7584955466A}"/>
    <cellStyle name="Normal 10 4 2 3 2 3" xfId="2641" xr:uid="{6C980F2D-1EB6-45C9-A746-98B6C8051BC4}"/>
    <cellStyle name="Normal 10 4 2 3 2 4" xfId="2642" xr:uid="{8016806D-9879-4AAB-93B7-CBE12E0759AB}"/>
    <cellStyle name="Normal 10 4 2 3 3" xfId="503" xr:uid="{F2344D2D-3989-44F6-BED3-060E0281240B}"/>
    <cellStyle name="Normal 10 4 2 3 3 2" xfId="2643" xr:uid="{86F22E0A-047B-4FF8-B9B6-AFACBDCD1C9F}"/>
    <cellStyle name="Normal 10 4 2 3 3 3" xfId="2644" xr:uid="{3F8C7423-E57D-46E3-B4A6-CD2FE698F566}"/>
    <cellStyle name="Normal 10 4 2 3 3 4" xfId="2645" xr:uid="{1F7815AF-89F6-4B23-B492-2818D1C2033D}"/>
    <cellStyle name="Normal 10 4 2 3 4" xfId="2646" xr:uid="{58F3CB9F-2572-4C0F-BC32-607EA87ADD31}"/>
    <cellStyle name="Normal 10 4 2 3 5" xfId="2647" xr:uid="{9ED7B719-97CD-44B1-9EE0-E2B7EF81227A}"/>
    <cellStyle name="Normal 10 4 2 3 6" xfId="2648" xr:uid="{2961C825-BB24-46FF-A994-8BBCE7DBFFC8}"/>
    <cellStyle name="Normal 10 4 2 4" xfId="504" xr:uid="{D1AE2492-4E92-4016-B9AE-FA2A9077EBAE}"/>
    <cellStyle name="Normal 10 4 2 4 2" xfId="505" xr:uid="{0FF6C219-C2EE-4D62-A459-3756F5148F0F}"/>
    <cellStyle name="Normal 10 4 2 4 2 2" xfId="2649" xr:uid="{73E41170-174D-4162-9318-BBC3413B440C}"/>
    <cellStyle name="Normal 10 4 2 4 2 3" xfId="2650" xr:uid="{F4886243-7FB2-4228-BA67-B22A41355EE5}"/>
    <cellStyle name="Normal 10 4 2 4 2 4" xfId="2651" xr:uid="{E1EFB323-BC8A-4E1F-8A17-EB3786E3D701}"/>
    <cellStyle name="Normal 10 4 2 4 3" xfId="2652" xr:uid="{F9DC8866-11EB-4D8A-AB0B-A7B5100ABE3B}"/>
    <cellStyle name="Normal 10 4 2 4 4" xfId="2653" xr:uid="{4885C6AF-905D-4633-86F0-C191C0D5B3C6}"/>
    <cellStyle name="Normal 10 4 2 4 5" xfId="2654" xr:uid="{00B28D24-8FB3-4241-B9A8-8640BEA8F985}"/>
    <cellStyle name="Normal 10 4 2 5" xfId="506" xr:uid="{7F7DD4E3-7351-4021-A035-35857C4BDB86}"/>
    <cellStyle name="Normal 10 4 2 5 2" xfId="2655" xr:uid="{6F28D970-A80F-4539-97F6-26FF74D331B6}"/>
    <cellStyle name="Normal 10 4 2 5 3" xfId="2656" xr:uid="{0AC01935-1093-45CE-AFE6-EDC5B079399B}"/>
    <cellStyle name="Normal 10 4 2 5 4" xfId="2657" xr:uid="{524B5C22-537E-431E-831E-861C1166C330}"/>
    <cellStyle name="Normal 10 4 2 6" xfId="2658" xr:uid="{42EAE6F1-9FEC-4E64-881B-4E347A6AB430}"/>
    <cellStyle name="Normal 10 4 2 6 2" xfId="2659" xr:uid="{705DA60B-B69E-4F94-80BD-153194486905}"/>
    <cellStyle name="Normal 10 4 2 6 3" xfId="2660" xr:uid="{07AC5817-BC54-48FF-9EC2-3586044578B5}"/>
    <cellStyle name="Normal 10 4 2 6 4" xfId="2661" xr:uid="{46B853CB-614D-4E9B-838B-CF07053F2482}"/>
    <cellStyle name="Normal 10 4 2 7" xfId="2662" xr:uid="{7ABFF448-C60B-4428-A9B8-C132164203F3}"/>
    <cellStyle name="Normal 10 4 2 8" xfId="2663" xr:uid="{B5318EAD-7192-449B-A016-F565385EBE44}"/>
    <cellStyle name="Normal 10 4 2 9" xfId="2664" xr:uid="{05CE9F79-D212-4684-A1B3-6C65676B43E2}"/>
    <cellStyle name="Normal 10 4 3" xfId="256" xr:uid="{8F2C5CB0-1C28-46E5-B7DC-FD2E63B45489}"/>
    <cellStyle name="Normal 10 4 3 2" xfId="507" xr:uid="{AFBC5A75-9F24-4B6D-8844-A2B4D10329CF}"/>
    <cellStyle name="Normal 10 4 3 2 2" xfId="508" xr:uid="{4322E928-659D-4B58-91C6-BFA85C764B5E}"/>
    <cellStyle name="Normal 10 4 3 2 2 2" xfId="1124" xr:uid="{6259837C-010F-4A51-A5B4-CA4ED0E661E1}"/>
    <cellStyle name="Normal 10 4 3 2 2 2 2" xfId="1125" xr:uid="{0E9E3B81-CFC8-492C-BF0E-93D210BD5ADD}"/>
    <cellStyle name="Normal 10 4 3 2 2 3" xfId="1126" xr:uid="{3AD2B63E-B160-4DB3-B0A3-0BB90C3D0C1C}"/>
    <cellStyle name="Normal 10 4 3 2 2 4" xfId="2665" xr:uid="{85F20412-DBFC-411C-B1A7-ECCE6C7C1E34}"/>
    <cellStyle name="Normal 10 4 3 2 3" xfId="1127" xr:uid="{331FE447-DACF-4798-9F1F-A487D98063AA}"/>
    <cellStyle name="Normal 10 4 3 2 3 2" xfId="1128" xr:uid="{DF092BAA-EBB2-408F-86F3-28D9B6F8A243}"/>
    <cellStyle name="Normal 10 4 3 2 3 3" xfId="2666" xr:uid="{9EED4485-691F-450B-9468-9B41C92F2269}"/>
    <cellStyle name="Normal 10 4 3 2 3 4" xfId="2667" xr:uid="{E6C40830-0939-4E63-B4B2-2259E736FD92}"/>
    <cellStyle name="Normal 10 4 3 2 4" xfId="1129" xr:uid="{B485E92E-8912-44E1-9DA1-C69EB6410470}"/>
    <cellStyle name="Normal 10 4 3 2 5" xfId="2668" xr:uid="{010B7555-BB33-4276-B630-C06785BB595C}"/>
    <cellStyle name="Normal 10 4 3 2 6" xfId="2669" xr:uid="{6F0526E8-E907-4493-A6F6-C60F4B04D5E2}"/>
    <cellStyle name="Normal 10 4 3 3" xfId="509" xr:uid="{9486D381-125F-4886-BC39-205E5E17B01A}"/>
    <cellStyle name="Normal 10 4 3 3 2" xfId="1130" xr:uid="{04B1A106-195B-4718-97D3-C046732AE1D9}"/>
    <cellStyle name="Normal 10 4 3 3 2 2" xfId="1131" xr:uid="{A68E356F-635F-499C-B60C-A74CA9A16047}"/>
    <cellStyle name="Normal 10 4 3 3 2 3" xfId="2670" xr:uid="{53EFDF1A-865D-41D7-AF0F-D6662C340CF3}"/>
    <cellStyle name="Normal 10 4 3 3 2 4" xfId="2671" xr:uid="{32A08733-9EAF-4706-8CA2-8861E7616BB8}"/>
    <cellStyle name="Normal 10 4 3 3 3" xfId="1132" xr:uid="{F7F06392-1D0C-4D09-AE61-ADCA7ED4A81A}"/>
    <cellStyle name="Normal 10 4 3 3 4" xfId="2672" xr:uid="{DC1393AE-6A89-466B-9255-8F5FAF69FF08}"/>
    <cellStyle name="Normal 10 4 3 3 5" xfId="2673" xr:uid="{C0ECB916-EAB7-40BD-8E13-30FD26ED9EEB}"/>
    <cellStyle name="Normal 10 4 3 4" xfId="1133" xr:uid="{CD308EF9-0D66-4587-9CCB-0775DF1CB5D6}"/>
    <cellStyle name="Normal 10 4 3 4 2" xfId="1134" xr:uid="{9B44228E-54F2-4CFA-A2A8-9F9AC43C32A1}"/>
    <cellStyle name="Normal 10 4 3 4 3" xfId="2674" xr:uid="{E2F9F2DB-C21F-4810-98A8-91D27763F35F}"/>
    <cellStyle name="Normal 10 4 3 4 4" xfId="2675" xr:uid="{51DBA6BF-71B5-40D4-91F0-6315623F5E7E}"/>
    <cellStyle name="Normal 10 4 3 5" xfId="1135" xr:uid="{199FB6E8-12D5-4F1F-B826-BC628CDE12F1}"/>
    <cellStyle name="Normal 10 4 3 5 2" xfId="2676" xr:uid="{E8B8AF87-F132-4129-963A-7C09E8ABAD3B}"/>
    <cellStyle name="Normal 10 4 3 5 3" xfId="2677" xr:uid="{199C2750-B5A2-425F-850F-433B7317954D}"/>
    <cellStyle name="Normal 10 4 3 5 4" xfId="2678" xr:uid="{2B297F30-98C2-4455-AFF3-5E7F32BD6495}"/>
    <cellStyle name="Normal 10 4 3 6" xfId="2679" xr:uid="{C584C5A2-2D10-479A-82C2-7B443E58C5BD}"/>
    <cellStyle name="Normal 10 4 3 7" xfId="2680" xr:uid="{98DF7EB5-AA57-4F56-906C-2E474F75D86A}"/>
    <cellStyle name="Normal 10 4 3 8" xfId="2681" xr:uid="{8FF91636-91E0-453F-9B72-FDF4F9B067AF}"/>
    <cellStyle name="Normal 10 4 4" xfId="257" xr:uid="{9BD18F19-E7A3-484D-9993-8094DF3BCBE5}"/>
    <cellStyle name="Normal 10 4 4 2" xfId="510" xr:uid="{7322F818-DE7B-4637-9F7B-B0DDC284052F}"/>
    <cellStyle name="Normal 10 4 4 2 2" xfId="511" xr:uid="{8D0E3C4F-65AB-441B-8BAE-121A86354C93}"/>
    <cellStyle name="Normal 10 4 4 2 2 2" xfId="1136" xr:uid="{83079144-54B3-41B9-A064-39BC23447A27}"/>
    <cellStyle name="Normal 10 4 4 2 2 3" xfId="2682" xr:uid="{9025B8C6-2E71-49BE-8DED-849AC1CC3759}"/>
    <cellStyle name="Normal 10 4 4 2 2 4" xfId="2683" xr:uid="{FD6D9163-05A9-4EA9-AA96-F77951742731}"/>
    <cellStyle name="Normal 10 4 4 2 3" xfId="1137" xr:uid="{00649A40-1BE5-4E38-9B8F-67FF42AAD2C4}"/>
    <cellStyle name="Normal 10 4 4 2 4" xfId="2684" xr:uid="{C3B4DDCA-3C11-4568-AEF6-D2D964AE0723}"/>
    <cellStyle name="Normal 10 4 4 2 5" xfId="2685" xr:uid="{9242AF7A-4B64-4DB4-92D0-C769777D52E5}"/>
    <cellStyle name="Normal 10 4 4 3" xfId="512" xr:uid="{CD89D99D-A2EE-49C8-8B3A-2A791363319D}"/>
    <cellStyle name="Normal 10 4 4 3 2" xfId="1138" xr:uid="{CED9784D-93C5-4C66-B3E8-EBB687E1327F}"/>
    <cellStyle name="Normal 10 4 4 3 3" xfId="2686" xr:uid="{45F8FCCE-E016-4E7D-9778-40D5DF6AECB1}"/>
    <cellStyle name="Normal 10 4 4 3 4" xfId="2687" xr:uid="{91C457D9-EA7A-450C-8F8E-DD9750227553}"/>
    <cellStyle name="Normal 10 4 4 4" xfId="1139" xr:uid="{A078FB35-5E77-4281-809B-D3D6677C857E}"/>
    <cellStyle name="Normal 10 4 4 4 2" xfId="2688" xr:uid="{DEEE89B6-E6AC-481A-ADAE-5BDF8383506C}"/>
    <cellStyle name="Normal 10 4 4 4 3" xfId="2689" xr:uid="{FCD213C2-A43D-4F68-97C6-902257CBDB43}"/>
    <cellStyle name="Normal 10 4 4 4 4" xfId="2690" xr:uid="{1967E7F0-A079-436D-87D6-ADCB514BA1E6}"/>
    <cellStyle name="Normal 10 4 4 5" xfId="2691" xr:uid="{517A67C9-DB25-4573-9DE7-248DD010353C}"/>
    <cellStyle name="Normal 10 4 4 6" xfId="2692" xr:uid="{543CF956-2EDB-4C77-ADD7-255ED0820486}"/>
    <cellStyle name="Normal 10 4 4 7" xfId="2693" xr:uid="{A392A899-6F73-4B5D-9763-CC4589BA6748}"/>
    <cellStyle name="Normal 10 4 5" xfId="258" xr:uid="{D3C61BB9-EDFF-438E-AAF4-F96FE2D4EF36}"/>
    <cellStyle name="Normal 10 4 5 2" xfId="513" xr:uid="{A7762DAC-B6F9-482F-8593-02A6637DBD3F}"/>
    <cellStyle name="Normal 10 4 5 2 2" xfId="1140" xr:uid="{1BCBB9BB-767A-4A70-A47A-73208ED605B4}"/>
    <cellStyle name="Normal 10 4 5 2 3" xfId="2694" xr:uid="{1B6717E2-4365-4291-B958-6D4BEF58BA4F}"/>
    <cellStyle name="Normal 10 4 5 2 4" xfId="2695" xr:uid="{DAF95B15-1685-4471-8AC4-98403688997B}"/>
    <cellStyle name="Normal 10 4 5 3" xfId="1141" xr:uid="{268D014B-4F7F-4992-90D5-69A6AC878B8B}"/>
    <cellStyle name="Normal 10 4 5 3 2" xfId="2696" xr:uid="{96D62C74-A0F2-4AB4-9D1B-E612D86A72E4}"/>
    <cellStyle name="Normal 10 4 5 3 3" xfId="2697" xr:uid="{0F07B5A9-0ECE-43FC-9910-B901A6ED1FA8}"/>
    <cellStyle name="Normal 10 4 5 3 4" xfId="2698" xr:uid="{2D34A176-F085-430D-A60A-3E450909EAA6}"/>
    <cellStyle name="Normal 10 4 5 4" xfId="2699" xr:uid="{889FF230-AF24-4FE3-A681-32011C30BA8A}"/>
    <cellStyle name="Normal 10 4 5 5" xfId="2700" xr:uid="{9142906F-86FE-4E1E-ADC3-61CD78407720}"/>
    <cellStyle name="Normal 10 4 5 6" xfId="2701" xr:uid="{BED94052-199D-4A43-A77D-980152DA74AF}"/>
    <cellStyle name="Normal 10 4 6" xfId="514" xr:uid="{BA64DC04-CA08-4698-A449-066C36698855}"/>
    <cellStyle name="Normal 10 4 6 2" xfId="1142" xr:uid="{2FAEB885-ED1E-4903-94F4-92048E21F0B6}"/>
    <cellStyle name="Normal 10 4 6 2 2" xfId="2702" xr:uid="{8ECC7131-C3C0-4A34-BE3B-97200CD28CA8}"/>
    <cellStyle name="Normal 10 4 6 2 3" xfId="2703" xr:uid="{462E67CA-F0FA-4D61-B7A8-1057DD937D40}"/>
    <cellStyle name="Normal 10 4 6 2 4" xfId="2704" xr:uid="{5AFAB19F-B17F-4A3E-8D96-F0C1C842459C}"/>
    <cellStyle name="Normal 10 4 6 3" xfId="2705" xr:uid="{AE5B7270-D2A1-4CBC-99B4-D49F77BB3618}"/>
    <cellStyle name="Normal 10 4 6 4" xfId="2706" xr:uid="{BBF6B190-ED04-4CD3-8C05-A9243D9F8FC6}"/>
    <cellStyle name="Normal 10 4 6 5" xfId="2707" xr:uid="{108ADEF9-A5FA-4BB0-A7CE-1E12F5B49C9B}"/>
    <cellStyle name="Normal 10 4 7" xfId="1143" xr:uid="{88395C40-0056-44F3-8EC6-D574A9208EB7}"/>
    <cellStyle name="Normal 10 4 7 2" xfId="2708" xr:uid="{4AEF83F8-46A1-45E1-BA0D-A9307678D50D}"/>
    <cellStyle name="Normal 10 4 7 3" xfId="2709" xr:uid="{1FC4DF25-1559-4E01-B448-3F820690E6C5}"/>
    <cellStyle name="Normal 10 4 7 4" xfId="2710" xr:uid="{22DE25B0-98E1-4BDA-986F-12ACAF671571}"/>
    <cellStyle name="Normal 10 4 8" xfId="2711" xr:uid="{EF1B5A05-C441-4440-B181-C4BDBD0979A2}"/>
    <cellStyle name="Normal 10 4 8 2" xfId="2712" xr:uid="{A58AB8D6-6CA8-4BE7-AFBD-6BC1A25BBE44}"/>
    <cellStyle name="Normal 10 4 8 3" xfId="2713" xr:uid="{0DD7CF85-B128-4AD0-A882-D37A1519759C}"/>
    <cellStyle name="Normal 10 4 8 4" xfId="2714" xr:uid="{2812FE00-22B9-4118-86C1-69F58630FF34}"/>
    <cellStyle name="Normal 10 4 9" xfId="2715" xr:uid="{065A0558-B558-4885-8BBA-34F48F7CE923}"/>
    <cellStyle name="Normal 10 5" xfId="58" xr:uid="{E09EF5E8-70FB-4B31-A612-702D3E523277}"/>
    <cellStyle name="Normal 10 5 2" xfId="59" xr:uid="{F7D14765-A666-435C-9C34-037FFA0DC3CB}"/>
    <cellStyle name="Normal 10 5 2 2" xfId="259" xr:uid="{EDD8406F-196D-4434-A4D6-ADBDED9A7B18}"/>
    <cellStyle name="Normal 10 5 2 2 2" xfId="515" xr:uid="{B96FA03B-797E-47C0-8F29-411E8C132E67}"/>
    <cellStyle name="Normal 10 5 2 2 2 2" xfId="1144" xr:uid="{284D6586-AD7A-4661-A727-2B12519F6084}"/>
    <cellStyle name="Normal 10 5 2 2 2 3" xfId="2716" xr:uid="{59C5B07D-327D-4CB6-AF8D-4B09DF049104}"/>
    <cellStyle name="Normal 10 5 2 2 2 4" xfId="2717" xr:uid="{A492768F-C7C7-418E-A168-87333C66F684}"/>
    <cellStyle name="Normal 10 5 2 2 3" xfId="1145" xr:uid="{E8A0B9C6-B2DC-46BB-9F90-5FAEFBDAA425}"/>
    <cellStyle name="Normal 10 5 2 2 3 2" xfId="2718" xr:uid="{5FEC65C1-E25F-4A4B-A828-7F06CC605688}"/>
    <cellStyle name="Normal 10 5 2 2 3 3" xfId="2719" xr:uid="{B3F6799F-6CA5-45E5-90B2-6ABD65F9A076}"/>
    <cellStyle name="Normal 10 5 2 2 3 4" xfId="2720" xr:uid="{747243B2-D2FC-4D1A-9BA7-ABBC0974B0E0}"/>
    <cellStyle name="Normal 10 5 2 2 4" xfId="2721" xr:uid="{8D71BDE4-5E06-4D22-96F4-95E68ACB58DA}"/>
    <cellStyle name="Normal 10 5 2 2 5" xfId="2722" xr:uid="{62DB6569-2805-4AD8-A5F0-D9DDCCE876E0}"/>
    <cellStyle name="Normal 10 5 2 2 6" xfId="2723" xr:uid="{1E3F5B16-02D8-452B-8FFA-7908FD7CF3C5}"/>
    <cellStyle name="Normal 10 5 2 3" xfId="516" xr:uid="{1ADDB712-4B2C-4432-9A72-21D05819D80D}"/>
    <cellStyle name="Normal 10 5 2 3 2" xfId="1146" xr:uid="{97085843-BC15-4FD7-8A21-94BE778918F8}"/>
    <cellStyle name="Normal 10 5 2 3 2 2" xfId="2724" xr:uid="{350241DC-B2C8-4C7E-8478-94F22221A283}"/>
    <cellStyle name="Normal 10 5 2 3 2 3" xfId="2725" xr:uid="{953700C0-10BD-4643-BB8A-2B0A618AAA96}"/>
    <cellStyle name="Normal 10 5 2 3 2 4" xfId="2726" xr:uid="{604C080E-9D47-4FA3-99E0-A915113D6770}"/>
    <cellStyle name="Normal 10 5 2 3 3" xfId="2727" xr:uid="{08454C15-9857-46D6-A994-C6373FE7D544}"/>
    <cellStyle name="Normal 10 5 2 3 4" xfId="2728" xr:uid="{730EF20C-AF24-4A93-8366-D6B4B626599A}"/>
    <cellStyle name="Normal 10 5 2 3 5" xfId="2729" xr:uid="{DC0CD8D5-899A-4BC9-889F-B382D3507DAD}"/>
    <cellStyle name="Normal 10 5 2 4" xfId="1147" xr:uid="{FC7153F6-6AAB-40EF-862E-71BFDE2BD0FE}"/>
    <cellStyle name="Normal 10 5 2 4 2" xfId="2730" xr:uid="{26B3EF76-C2C8-429B-B194-9C0C63E3792A}"/>
    <cellStyle name="Normal 10 5 2 4 3" xfId="2731" xr:uid="{13579E63-BEB4-48A0-B39C-6539F948D7E0}"/>
    <cellStyle name="Normal 10 5 2 4 4" xfId="2732" xr:uid="{12556FFB-0371-4550-9640-F21E7CA7C8E6}"/>
    <cellStyle name="Normal 10 5 2 5" xfId="2733" xr:uid="{116F7A53-A70A-49C2-B55A-54FD5B69F963}"/>
    <cellStyle name="Normal 10 5 2 5 2" xfId="2734" xr:uid="{805C3E35-E84F-486A-AA42-3D345554FE4D}"/>
    <cellStyle name="Normal 10 5 2 5 3" xfId="2735" xr:uid="{95E4197E-ED7D-4C94-94C0-DBBDB5F20E25}"/>
    <cellStyle name="Normal 10 5 2 5 4" xfId="2736" xr:uid="{ED9F0DEB-D6F4-4EF3-B14E-2A3E148E1D32}"/>
    <cellStyle name="Normal 10 5 2 6" xfId="2737" xr:uid="{6FF5BB31-3DE5-44BF-AA2B-416213E46781}"/>
    <cellStyle name="Normal 10 5 2 7" xfId="2738" xr:uid="{1A45E862-65C1-4E45-BA68-0ECEB160C125}"/>
    <cellStyle name="Normal 10 5 2 8" xfId="2739" xr:uid="{10BF14EB-0B8F-4D78-BF98-46CE3695605F}"/>
    <cellStyle name="Normal 10 5 3" xfId="260" xr:uid="{68C046FE-8479-48EC-893B-9CA312DED8D9}"/>
    <cellStyle name="Normal 10 5 3 2" xfId="517" xr:uid="{5DC8BBD9-550E-4169-B484-53ABA61E3195}"/>
    <cellStyle name="Normal 10 5 3 2 2" xfId="518" xr:uid="{BF647953-05F7-4A46-BA3F-DAFFC33E1CEC}"/>
    <cellStyle name="Normal 10 5 3 2 3" xfId="2740" xr:uid="{2D41B589-2F99-4A9A-AC35-A393462E415A}"/>
    <cellStyle name="Normal 10 5 3 2 4" xfId="2741" xr:uid="{D4BFE405-0FB6-4E4C-9AD0-E2E668BAEBFA}"/>
    <cellStyle name="Normal 10 5 3 3" xfId="519" xr:uid="{62C1B22D-3B52-4A8A-B397-B5D04BC2653D}"/>
    <cellStyle name="Normal 10 5 3 3 2" xfId="2742" xr:uid="{7B28F48A-40D3-4620-BD2F-C7883746BD0E}"/>
    <cellStyle name="Normal 10 5 3 3 3" xfId="2743" xr:uid="{3C1AF6F0-9667-4D0D-8F3B-77E6457E7467}"/>
    <cellStyle name="Normal 10 5 3 3 4" xfId="2744" xr:uid="{ED485866-2C29-4B9A-B665-7F4A5D48016D}"/>
    <cellStyle name="Normal 10 5 3 4" xfId="2745" xr:uid="{77B4DF30-3775-46B8-B1DA-78DBB6B75DE7}"/>
    <cellStyle name="Normal 10 5 3 5" xfId="2746" xr:uid="{B1643B6E-7AE2-4EFF-8555-5B9ED3CC3AE7}"/>
    <cellStyle name="Normal 10 5 3 6" xfId="2747" xr:uid="{E458E16F-EAE6-4F70-B7BC-6382729BACA7}"/>
    <cellStyle name="Normal 10 5 4" xfId="261" xr:uid="{A79ADE5E-6B43-4C73-95AE-94A75E842D11}"/>
    <cellStyle name="Normal 10 5 4 2" xfId="520" xr:uid="{3BC8CB81-60B5-44D4-BF37-ABCF7E8898EC}"/>
    <cellStyle name="Normal 10 5 4 2 2" xfId="2748" xr:uid="{95F9D7B9-3846-4B4B-8727-E476073ADEBB}"/>
    <cellStyle name="Normal 10 5 4 2 3" xfId="2749" xr:uid="{C267B4D8-D439-4775-B6E6-1185EF7670B9}"/>
    <cellStyle name="Normal 10 5 4 2 4" xfId="2750" xr:uid="{A117AD3C-2965-4C14-843F-ACB27CDB9886}"/>
    <cellStyle name="Normal 10 5 4 3" xfId="2751" xr:uid="{552815DA-4143-48F8-8F35-4B83DBA5ED69}"/>
    <cellStyle name="Normal 10 5 4 4" xfId="2752" xr:uid="{2E0AC9F8-18CE-43DE-A26F-D2B8009F7A31}"/>
    <cellStyle name="Normal 10 5 4 5" xfId="2753" xr:uid="{03B712F1-EA0F-43CA-950F-840FF038CA96}"/>
    <cellStyle name="Normal 10 5 5" xfId="521" xr:uid="{1B03C0E0-4146-4A9D-A1D4-C48EA1A8354C}"/>
    <cellStyle name="Normal 10 5 5 2" xfId="2754" xr:uid="{885DECF5-33A3-467A-863A-748448239259}"/>
    <cellStyle name="Normal 10 5 5 3" xfId="2755" xr:uid="{1B98FFB5-E7BF-4B8F-ACDD-DEFF34B58DAF}"/>
    <cellStyle name="Normal 10 5 5 4" xfId="2756" xr:uid="{40D6AA19-93E5-4D34-863F-1E8DCA8F323D}"/>
    <cellStyle name="Normal 10 5 6" xfId="2757" xr:uid="{18264704-3297-4B1F-BE44-8C61DF127C5B}"/>
    <cellStyle name="Normal 10 5 6 2" xfId="2758" xr:uid="{C48A2DCF-D5F3-444B-8F0D-478F18A8E4AE}"/>
    <cellStyle name="Normal 10 5 6 3" xfId="2759" xr:uid="{328ACEF9-0428-409E-96AB-C455440487C8}"/>
    <cellStyle name="Normal 10 5 6 4" xfId="2760" xr:uid="{BCC4BCDF-F697-4964-9C99-BA4C2F4034BE}"/>
    <cellStyle name="Normal 10 5 7" xfId="2761" xr:uid="{FB811DA2-6FAD-4AA5-A7CA-80CA5B83DA9A}"/>
    <cellStyle name="Normal 10 5 8" xfId="2762" xr:uid="{E551D3F0-81B7-4E7B-AAD7-9EAD8672B310}"/>
    <cellStyle name="Normal 10 5 9" xfId="2763" xr:uid="{384A9475-9C63-46D8-8456-67214C483BE6}"/>
    <cellStyle name="Normal 10 6" xfId="60" xr:uid="{3426BDC9-10C5-4DD0-B5F7-B5474A042590}"/>
    <cellStyle name="Normal 10 6 2" xfId="262" xr:uid="{66DC94AF-8769-4EB8-904A-6B53D5001A94}"/>
    <cellStyle name="Normal 10 6 2 2" xfId="522" xr:uid="{0E570970-7D88-46D3-8032-B3F68029062A}"/>
    <cellStyle name="Normal 10 6 2 2 2" xfId="1148" xr:uid="{A6F245EE-40EF-4F51-90EB-91A84C8B0ABB}"/>
    <cellStyle name="Normal 10 6 2 2 2 2" xfId="1149" xr:uid="{F05B3012-0DC6-49CC-820D-DB30FC0DB3D9}"/>
    <cellStyle name="Normal 10 6 2 2 3" xfId="1150" xr:uid="{9A80C300-6557-4C17-846E-70B2724C75C9}"/>
    <cellStyle name="Normal 10 6 2 2 4" xfId="2764" xr:uid="{C6DF7C00-27B1-49C3-9116-A0C434A3E573}"/>
    <cellStyle name="Normal 10 6 2 3" xfId="1151" xr:uid="{B81EE58C-20BD-41CD-BA99-4EDDBE682E1C}"/>
    <cellStyle name="Normal 10 6 2 3 2" xfId="1152" xr:uid="{471DEE49-8404-4C22-9DE3-C734C7C95FF1}"/>
    <cellStyle name="Normal 10 6 2 3 3" xfId="2765" xr:uid="{97707127-BCD1-44C0-9BDB-3782471D6BF3}"/>
    <cellStyle name="Normal 10 6 2 3 4" xfId="2766" xr:uid="{68F6C65F-E7E6-4349-B856-94A73123FDF8}"/>
    <cellStyle name="Normal 10 6 2 4" xfId="1153" xr:uid="{A242BEF3-AF0E-4C87-8388-11DC1BF09335}"/>
    <cellStyle name="Normal 10 6 2 5" xfId="2767" xr:uid="{F6BEB49A-445B-4C1E-831C-DF9379B4855B}"/>
    <cellStyle name="Normal 10 6 2 6" xfId="2768" xr:uid="{559A0229-BB14-47AB-BCE8-9AC10BB99B64}"/>
    <cellStyle name="Normal 10 6 3" xfId="523" xr:uid="{41982BE0-11D5-4F52-8797-2F2EE46924AA}"/>
    <cellStyle name="Normal 10 6 3 2" xfId="1154" xr:uid="{755A94FC-00F2-48E5-A931-3CDA238562AB}"/>
    <cellStyle name="Normal 10 6 3 2 2" xfId="1155" xr:uid="{8C88EFCD-239E-4FD8-914E-220B86650DEF}"/>
    <cellStyle name="Normal 10 6 3 2 3" xfId="2769" xr:uid="{2B96C231-D0DF-43FF-9882-A46FA5A1C07D}"/>
    <cellStyle name="Normal 10 6 3 2 4" xfId="2770" xr:uid="{087A186C-21AB-4166-84FD-BAC4CBB2F5FC}"/>
    <cellStyle name="Normal 10 6 3 3" xfId="1156" xr:uid="{AD21E53A-9DD2-491F-B07B-4073DD1725CE}"/>
    <cellStyle name="Normal 10 6 3 4" xfId="2771" xr:uid="{D063A6F7-A7AD-4AEB-AD6E-44263C91AA72}"/>
    <cellStyle name="Normal 10 6 3 5" xfId="2772" xr:uid="{9C80375D-3D0A-4009-846B-0E94E064200F}"/>
    <cellStyle name="Normal 10 6 4" xfId="1157" xr:uid="{01D60457-E7DD-480B-9E33-0846852ED1F5}"/>
    <cellStyle name="Normal 10 6 4 2" xfId="1158" xr:uid="{3B843AC5-ACD5-4F8C-87BB-F42B98DAB030}"/>
    <cellStyle name="Normal 10 6 4 3" xfId="2773" xr:uid="{EFB3D786-BC56-4AFE-924B-25E46C85CBB3}"/>
    <cellStyle name="Normal 10 6 4 4" xfId="2774" xr:uid="{3EADC155-095E-486B-BB86-A7BB627ADBEC}"/>
    <cellStyle name="Normal 10 6 5" xfId="1159" xr:uid="{944AD52E-B3F2-4D6D-AF01-EFCBDD8F5BFD}"/>
    <cellStyle name="Normal 10 6 5 2" xfId="2775" xr:uid="{B027E3F9-E1B9-43E3-B109-2DD1BC682A1D}"/>
    <cellStyle name="Normal 10 6 5 3" xfId="2776" xr:uid="{FE17804C-E748-4742-A8EF-2A8E30906C52}"/>
    <cellStyle name="Normal 10 6 5 4" xfId="2777" xr:uid="{63A0390C-89E6-47B6-A051-7FECE5E6AA65}"/>
    <cellStyle name="Normal 10 6 6" xfId="2778" xr:uid="{CAFF3D59-80A3-4B07-89F2-3D0922FC3CCB}"/>
    <cellStyle name="Normal 10 6 7" xfId="2779" xr:uid="{68770DA3-A3FE-4A0E-8D02-7D05F9760129}"/>
    <cellStyle name="Normal 10 6 8" xfId="2780" xr:uid="{B463E9A4-BE74-426C-80A4-2E4AF5AB8094}"/>
    <cellStyle name="Normal 10 7" xfId="263" xr:uid="{CF5777DB-8692-438F-B854-F024E2473F66}"/>
    <cellStyle name="Normal 10 7 2" xfId="524" xr:uid="{34356EDF-12BD-4099-A662-480BCF64251B}"/>
    <cellStyle name="Normal 10 7 2 2" xfId="525" xr:uid="{79F0CFD5-014D-42AF-B0EA-FEDFFAE523CE}"/>
    <cellStyle name="Normal 10 7 2 2 2" xfId="1160" xr:uid="{ACED5FAF-F430-4676-A13C-F1C5E649159C}"/>
    <cellStyle name="Normal 10 7 2 2 3" xfId="2781" xr:uid="{CA0AD130-C497-4000-BA31-10EF271504CC}"/>
    <cellStyle name="Normal 10 7 2 2 4" xfId="2782" xr:uid="{6D2D487F-F954-4F17-8AD8-1E327F13766A}"/>
    <cellStyle name="Normal 10 7 2 3" xfId="1161" xr:uid="{D2C1252F-2398-4528-9218-E591447DF839}"/>
    <cellStyle name="Normal 10 7 2 4" xfId="2783" xr:uid="{8FF1EBD2-4AC8-41D1-9B1B-9C439BDB5058}"/>
    <cellStyle name="Normal 10 7 2 5" xfId="2784" xr:uid="{80E48E54-DA5B-4063-B69E-FF71652872C0}"/>
    <cellStyle name="Normal 10 7 3" xfId="526" xr:uid="{2E40C905-B4B5-410A-A2C6-79CD514E4FBD}"/>
    <cellStyle name="Normal 10 7 3 2" xfId="1162" xr:uid="{C0FE1520-FF6D-4197-A27D-B3653BE00661}"/>
    <cellStyle name="Normal 10 7 3 3" xfId="2785" xr:uid="{C1D2F052-E7B3-49B6-A44C-8E514DD6E982}"/>
    <cellStyle name="Normal 10 7 3 4" xfId="2786" xr:uid="{C78AD9DC-3F66-4498-9EA8-5CA4DA25C24A}"/>
    <cellStyle name="Normal 10 7 4" xfId="1163" xr:uid="{28754E04-1548-4DE3-A20C-812884970A86}"/>
    <cellStyle name="Normal 10 7 4 2" xfId="2787" xr:uid="{A2890D18-CD1D-4920-968D-9A8ADD7B325F}"/>
    <cellStyle name="Normal 10 7 4 3" xfId="2788" xr:uid="{E6DCEEA1-744A-457D-8634-DA2D5F1DEDCF}"/>
    <cellStyle name="Normal 10 7 4 4" xfId="2789" xr:uid="{9A87B352-DEDA-48E8-B688-6F11D09D4123}"/>
    <cellStyle name="Normal 10 7 5" xfId="2790" xr:uid="{C8261911-1C55-4897-B05C-2469755817A7}"/>
    <cellStyle name="Normal 10 7 6" xfId="2791" xr:uid="{EECF69EE-A703-45DC-9517-6667C5B7C3D0}"/>
    <cellStyle name="Normal 10 7 7" xfId="2792" xr:uid="{A341C39E-728E-4270-BEA0-D42412ACF556}"/>
    <cellStyle name="Normal 10 8" xfId="264" xr:uid="{D932CFEF-7F5B-4454-B902-FC6E4A047D40}"/>
    <cellStyle name="Normal 10 8 2" xfId="527" xr:uid="{FC42A431-8BFE-4693-A6D2-FE80C9311078}"/>
    <cellStyle name="Normal 10 8 2 2" xfId="1164" xr:uid="{68283E19-0035-450B-B6EA-FAB686B27DAB}"/>
    <cellStyle name="Normal 10 8 2 3" xfId="2793" xr:uid="{9716BFE7-6882-44C8-A87F-5EC81F9A9C7D}"/>
    <cellStyle name="Normal 10 8 2 4" xfId="2794" xr:uid="{2FFA6F82-0D1E-46D6-8C19-FB5A848AF8E5}"/>
    <cellStyle name="Normal 10 8 3" xfId="1165" xr:uid="{D51F4DC8-075F-4C07-BE7E-38EE802C6D90}"/>
    <cellStyle name="Normal 10 8 3 2" xfId="2795" xr:uid="{DFC9B9D2-CB21-47BB-8FD1-8559D8246ABD}"/>
    <cellStyle name="Normal 10 8 3 3" xfId="2796" xr:uid="{AF630094-0862-400A-A5C6-864515D8387C}"/>
    <cellStyle name="Normal 10 8 3 4" xfId="2797" xr:uid="{08B80EA3-507F-4890-8C41-E201D44B907C}"/>
    <cellStyle name="Normal 10 8 4" xfId="2798" xr:uid="{D47599FF-5B23-46F5-8F3F-B04F80F80117}"/>
    <cellStyle name="Normal 10 8 5" xfId="2799" xr:uid="{BCE5DDCD-0897-4FC0-95C3-647D09D37675}"/>
    <cellStyle name="Normal 10 8 6" xfId="2800" xr:uid="{C1D050D8-5938-44AA-B3C2-A905135DAA80}"/>
    <cellStyle name="Normal 10 9" xfId="265" xr:uid="{40F8AEDC-D137-4B75-B8F9-EB434275E23D}"/>
    <cellStyle name="Normal 10 9 2" xfId="1166" xr:uid="{B5A412C3-8E74-4DF6-A255-CFD7708C541E}"/>
    <cellStyle name="Normal 10 9 2 2" xfId="2801" xr:uid="{2EAECD0E-AB0C-4424-9AD7-68C6293B7858}"/>
    <cellStyle name="Normal 10 9 2 2 2" xfId="4330" xr:uid="{30F5F8FE-0CBA-4E95-9C19-7F9BC0624B9B}"/>
    <cellStyle name="Normal 10 9 2 2 3" xfId="4679" xr:uid="{98402067-CECD-48B5-86DB-8B5785D3D71A}"/>
    <cellStyle name="Normal 10 9 2 3" xfId="2802" xr:uid="{7F5CC812-5635-4FF6-B732-980E1776C934}"/>
    <cellStyle name="Normal 10 9 2 4" xfId="2803" xr:uid="{5887D475-2A1E-4271-8658-CE4FC84E121C}"/>
    <cellStyle name="Normal 10 9 3" xfId="2804" xr:uid="{C2F12FA8-DC6D-4AEA-882F-FFC631AC7A85}"/>
    <cellStyle name="Normal 10 9 4" xfId="2805" xr:uid="{81B74373-7246-4BF1-944A-B6317F45B28C}"/>
    <cellStyle name="Normal 10 9 4 2" xfId="4562" xr:uid="{FD44100C-AE6A-4AD5-8FA8-EA7E4A400A25}"/>
    <cellStyle name="Normal 10 9 4 3" xfId="4680" xr:uid="{09D1CB6D-66FD-49D6-A5A8-338BA26B327A}"/>
    <cellStyle name="Normal 10 9 4 4" xfId="4600" xr:uid="{726C84E6-6EBA-42D2-BF35-29528C1ABA87}"/>
    <cellStyle name="Normal 10 9 5" xfId="2806" xr:uid="{1A5F88F4-01F4-467F-BAD0-163D1D7E5B98}"/>
    <cellStyle name="Normal 11" xfId="61" xr:uid="{0553D467-BAAC-4228-B98A-0392A6009B1D}"/>
    <cellStyle name="Normal 11 2" xfId="266" xr:uid="{4E813BBD-CAEE-422C-B107-D78CAA93701F}"/>
    <cellStyle name="Normal 11 2 2" xfId="4647" xr:uid="{5C1B50BF-C66C-4B8F-AEA1-1B14893CFB39}"/>
    <cellStyle name="Normal 11 3" xfId="4335" xr:uid="{B8B4F207-2F39-4D44-99A4-9651EB1E19F6}"/>
    <cellStyle name="Normal 11 3 2" xfId="4541" xr:uid="{89D10F09-6B31-425F-96B8-C030E338E1C8}"/>
    <cellStyle name="Normal 11 3 3" xfId="4724" xr:uid="{0915080C-8F5D-4A01-80BD-E490C9F91A3A}"/>
    <cellStyle name="Normal 11 3 4" xfId="4701" xr:uid="{065222FB-E5DA-4295-A3A2-E5F061B36E59}"/>
    <cellStyle name="Normal 12" xfId="62" xr:uid="{F3E7C78C-3E65-4648-BC2F-F4A1B12BC440}"/>
    <cellStyle name="Normal 12 2" xfId="267" xr:uid="{FA195B78-6437-4A13-ACE6-34B7D1F251D1}"/>
    <cellStyle name="Normal 12 2 2" xfId="4648" xr:uid="{0AA3891F-CC4E-4312-901D-B36F6BA5C167}"/>
    <cellStyle name="Normal 12 3" xfId="4542" xr:uid="{B6593DA7-0965-4D98-8315-56D48E50C491}"/>
    <cellStyle name="Normal 13" xfId="63" xr:uid="{0E9E5E17-67F4-4A59-87FA-7658BB11470E}"/>
    <cellStyle name="Normal 13 2" xfId="64" xr:uid="{FA7FF603-C27D-4480-B97B-84B3E645566B}"/>
    <cellStyle name="Normal 13 2 2" xfId="268" xr:uid="{C3D77D25-F089-43A4-90A3-336BA447267D}"/>
    <cellStyle name="Normal 13 2 2 2" xfId="4649" xr:uid="{132532EE-7012-4CFB-95B8-ADBD44374402}"/>
    <cellStyle name="Normal 13 2 3" xfId="4337" xr:uid="{6152A75B-535E-46E0-9907-828C97EBDA6F}"/>
    <cellStyle name="Normal 13 2 3 2" xfId="4543" xr:uid="{034AECAA-1AC6-4F7D-91CE-7F0DA172E8C7}"/>
    <cellStyle name="Normal 13 2 3 3" xfId="4725" xr:uid="{1EFCD368-B907-4578-AB05-A3A21B999F35}"/>
    <cellStyle name="Normal 13 2 3 4" xfId="4702" xr:uid="{16A8F8B5-3FDA-4EC2-9610-C8269A17E9D1}"/>
    <cellStyle name="Normal 13 3" xfId="269" xr:uid="{CC7C6A85-0517-4906-849F-AD8EC3841D17}"/>
    <cellStyle name="Normal 13 3 2" xfId="4421" xr:uid="{99EB499E-F7D8-4390-A354-F465BE1EEA71}"/>
    <cellStyle name="Normal 13 3 3" xfId="4338" xr:uid="{7D7FE076-28FD-4226-AAD1-E789FAB3DC96}"/>
    <cellStyle name="Normal 13 3 4" xfId="4566" xr:uid="{6F1C8A90-6EBB-46BB-A5D4-7A3768A2467C}"/>
    <cellStyle name="Normal 13 3 5" xfId="4726" xr:uid="{C688B1A6-F6B1-4DFA-85F4-C9719C064A54}"/>
    <cellStyle name="Normal 13 4" xfId="4339" xr:uid="{BE3A4D71-77CB-40B9-AFCB-9730584FF0E8}"/>
    <cellStyle name="Normal 13 5" xfId="4336" xr:uid="{0C36FEB8-E68E-4451-8F2E-8962F155431F}"/>
    <cellStyle name="Normal 14" xfId="65" xr:uid="{63FB9D01-61F6-4A57-8766-69DF68950410}"/>
    <cellStyle name="Normal 14 18" xfId="4341" xr:uid="{7120F3FC-840E-430E-8BC5-8584D74234A3}"/>
    <cellStyle name="Normal 14 2" xfId="270" xr:uid="{33000160-951D-4D4E-8185-8D460F9A160B}"/>
    <cellStyle name="Normal 14 2 2" xfId="430" xr:uid="{65F0952F-9A10-46AB-B2A0-C981EF7160D4}"/>
    <cellStyle name="Normal 14 2 2 2" xfId="431" xr:uid="{E163D883-BBEB-461F-965B-B11CE75FE32E}"/>
    <cellStyle name="Normal 14 2 3" xfId="432" xr:uid="{FFFB17C3-B64D-42C0-B312-76FB3CC73C90}"/>
    <cellStyle name="Normal 14 3" xfId="433" xr:uid="{2386EB14-516C-43F8-A447-486022559571}"/>
    <cellStyle name="Normal 14 3 2" xfId="4650" xr:uid="{BE00B2A0-5C5D-494B-A1EC-2A85073D5E75}"/>
    <cellStyle name="Normal 14 4" xfId="4340" xr:uid="{5C8931BC-9086-48A3-BE82-5BB978C78A77}"/>
    <cellStyle name="Normal 14 4 2" xfId="4544" xr:uid="{768A545D-471D-4863-9756-F4EE35DEECDA}"/>
    <cellStyle name="Normal 14 4 3" xfId="4727" xr:uid="{115254C7-36E7-4FA7-A29D-380E7876874B}"/>
    <cellStyle name="Normal 14 4 4" xfId="4703" xr:uid="{A57E6E63-28A8-42E2-A060-0DA6FB951FF2}"/>
    <cellStyle name="Normal 15" xfId="66" xr:uid="{6D636394-9DA7-4CEF-B94C-B5C2D5BB7D7B}"/>
    <cellStyle name="Normal 15 2" xfId="67" xr:uid="{66CD327A-0EB8-4CBE-92FA-EB0E01FDF315}"/>
    <cellStyle name="Normal 15 2 2" xfId="271" xr:uid="{34B4F8EC-6BC8-4F71-B7E1-D2B9498E66D4}"/>
    <cellStyle name="Normal 15 2 2 2" xfId="4453" xr:uid="{B1F89B5E-F12F-425A-BC6B-81DF249ACE00}"/>
    <cellStyle name="Normal 15 2 3" xfId="4546" xr:uid="{48FA94EE-A060-47E2-A74F-14B8B78B4A5E}"/>
    <cellStyle name="Normal 15 3" xfId="272" xr:uid="{0B3F193B-EF60-4345-B262-A86CE89217E9}"/>
    <cellStyle name="Normal 15 3 2" xfId="4422" xr:uid="{4FF33711-9F4D-48DD-9E38-4C8120D906BB}"/>
    <cellStyle name="Normal 15 3 3" xfId="4343" xr:uid="{2EB877EE-BF3B-416F-8D20-E5A0CC80EE3A}"/>
    <cellStyle name="Normal 15 3 4" xfId="4567" xr:uid="{D56C90F4-4D28-40EF-96B1-83D63330116E}"/>
    <cellStyle name="Normal 15 3 5" xfId="4729" xr:uid="{06A1F8AE-CA7C-41E0-8371-2764A0D97BA7}"/>
    <cellStyle name="Normal 15 4" xfId="4342" xr:uid="{D8BF5BE7-8E98-42CE-9B62-B3DC47DA7961}"/>
    <cellStyle name="Normal 15 4 2" xfId="4545" xr:uid="{9DE238B4-7685-44E0-8215-6C32373BD192}"/>
    <cellStyle name="Normal 15 4 3" xfId="4728" xr:uid="{E155503B-6346-43BE-A51D-2A23B64240E8}"/>
    <cellStyle name="Normal 15 4 4" xfId="4704" xr:uid="{E893D29F-902A-4DCE-A01B-8B49A2279EAC}"/>
    <cellStyle name="Normal 16" xfId="68" xr:uid="{8F8AD142-0310-4444-8E0A-88AC3577F58E}"/>
    <cellStyle name="Normal 16 2" xfId="273" xr:uid="{488B15D6-9550-4ABE-9E70-AAFBC6164EE1}"/>
    <cellStyle name="Normal 16 2 2" xfId="4423" xr:uid="{26D6960B-4B76-4A28-B430-33E71A0418CF}"/>
    <cellStyle name="Normal 16 2 3" xfId="4344" xr:uid="{82BBAE1C-AC0D-49FC-93FA-76D7582CCD4C}"/>
    <cellStyle name="Normal 16 2 4" xfId="4568" xr:uid="{FDED8265-F610-4A55-9BEE-4E2A3A65D402}"/>
    <cellStyle name="Normal 16 2 5" xfId="4730" xr:uid="{B89E83D7-02D4-41FB-943B-8877A067DAE8}"/>
    <cellStyle name="Normal 16 3" xfId="274" xr:uid="{71356CF6-1E3E-41FE-8ACE-56EB1E5D3E3F}"/>
    <cellStyle name="Normal 17" xfId="69" xr:uid="{D1F62809-4927-4E20-AF98-67FC4A2CD2DD}"/>
    <cellStyle name="Normal 17 2" xfId="275" xr:uid="{0D62CA13-87BA-4FD4-8AFC-FC23EFFB0A22}"/>
    <cellStyle name="Normal 17 2 2" xfId="4424" xr:uid="{7D9AD64E-7FEB-4907-8336-CF6CFF0FDAF9}"/>
    <cellStyle name="Normal 17 2 3" xfId="4346" xr:uid="{B9A06945-B6F5-4785-A60A-8E172FA9670A}"/>
    <cellStyle name="Normal 17 2 4" xfId="4569" xr:uid="{6A50716A-D401-47B4-AA01-D091DA9871BE}"/>
    <cellStyle name="Normal 17 2 5" xfId="4731" xr:uid="{D60A8E04-FE5A-4F66-BA4B-F5E3FBC012BB}"/>
    <cellStyle name="Normal 17 3" xfId="4347" xr:uid="{E80610FE-F108-41B4-AA0D-F10B745A288F}"/>
    <cellStyle name="Normal 17 4" xfId="4345" xr:uid="{8A4D9C53-842A-4728-B2D7-92315FBD9E19}"/>
    <cellStyle name="Normal 18" xfId="70" xr:uid="{048C8645-1DB5-4578-ACD7-E8360590908B}"/>
    <cellStyle name="Normal 18 2" xfId="276" xr:uid="{6D3D5A80-6124-4A6F-9CD4-10339573A22F}"/>
    <cellStyle name="Normal 18 2 2" xfId="4454" xr:uid="{8FCE99A9-7BF9-43DA-A7DD-28EEAB057144}"/>
    <cellStyle name="Normal 18 3" xfId="4348" xr:uid="{7FBD1858-734E-446A-B052-593F7E5E986D}"/>
    <cellStyle name="Normal 18 3 2" xfId="4547" xr:uid="{4BDE85A9-EFDC-4E52-A668-DCB8266B08B9}"/>
    <cellStyle name="Normal 18 3 3" xfId="4732" xr:uid="{82346C74-EADC-4460-8915-5FD964E79035}"/>
    <cellStyle name="Normal 18 3 4" xfId="4705" xr:uid="{FC8858F4-B426-434E-9DC2-7176756A3EAC}"/>
    <cellStyle name="Normal 19" xfId="71" xr:uid="{FBACAB74-041B-458B-B6E1-8BE27EF06B42}"/>
    <cellStyle name="Normal 19 2" xfId="72" xr:uid="{16956FEE-0B4F-4962-B364-4CC85C8C4B32}"/>
    <cellStyle name="Normal 19 2 2" xfId="277" xr:uid="{97820A55-A404-487B-996F-63D8AC728161}"/>
    <cellStyle name="Normal 19 2 2 2" xfId="4651" xr:uid="{DF38941F-8C1D-4772-ADE5-0610620CC9C9}"/>
    <cellStyle name="Normal 19 2 3" xfId="4549" xr:uid="{0F13888F-292B-4AE4-869B-503BAF3EF0D3}"/>
    <cellStyle name="Normal 19 3" xfId="278" xr:uid="{0D7AB9A5-80DF-4464-8CF9-5A1198D13307}"/>
    <cellStyle name="Normal 19 3 2" xfId="4652" xr:uid="{954CB257-2865-4D8E-B6F0-669AE95EDAB9}"/>
    <cellStyle name="Normal 19 4" xfId="4548" xr:uid="{FF405280-A12E-4B16-A31F-ACB1ADCE4A0E}"/>
    <cellStyle name="Normal 2" xfId="3" xr:uid="{0035700C-F3A5-4A6F-B63A-5CE25669DEE2}"/>
    <cellStyle name="Normal 2 2" xfId="73" xr:uid="{2757FA24-E691-4495-894B-747A60ED7FD4}"/>
    <cellStyle name="Normal 2 2 2" xfId="74" xr:uid="{D4357780-410C-42D4-BD68-04C48F6ADECD}"/>
    <cellStyle name="Normal 2 2 2 2" xfId="279" xr:uid="{F9E036C1-B35F-4FEE-9463-6CD97E395F2D}"/>
    <cellStyle name="Normal 2 2 2 2 2" xfId="4655" xr:uid="{E3B45A15-B609-4226-99F6-67711741F2C1}"/>
    <cellStyle name="Normal 2 2 2 3" xfId="4551" xr:uid="{C907520C-9D29-4F2C-86B3-1207E4919C70}"/>
    <cellStyle name="Normal 2 2 3" xfId="280" xr:uid="{3521BF76-96AB-436A-8580-3A265B7E9C7E}"/>
    <cellStyle name="Normal 2 2 3 2" xfId="4455" xr:uid="{8746E5DF-93DF-466C-8F8A-C8B67F88580E}"/>
    <cellStyle name="Normal 2 2 3 2 2" xfId="4585" xr:uid="{E8AF2968-6533-4533-8341-DE3E79D5AEFF}"/>
    <cellStyle name="Normal 2 2 3 2 2 2" xfId="4656" xr:uid="{AF1DBD83-2D3F-4E1A-A66C-348C2488C0EE}"/>
    <cellStyle name="Normal 2 2 3 2 3" xfId="4750" xr:uid="{35431352-2755-4758-8335-D0660D892051}"/>
    <cellStyle name="Normal 2 2 3 2 4" xfId="5305" xr:uid="{DA51D314-E603-4EE8-A941-FF6C20073E02}"/>
    <cellStyle name="Normal 2 2 3 3" xfId="4435" xr:uid="{B0E45A8B-AAF3-4C3E-9525-23CB86C34F4E}"/>
    <cellStyle name="Normal 2 2 3 4" xfId="4706" xr:uid="{3D17EEEA-3FA0-426F-9311-3EFD56195FE7}"/>
    <cellStyle name="Normal 2 2 3 5" xfId="4695" xr:uid="{CF39A565-E16F-4AEE-9DFC-26493C8D28A6}"/>
    <cellStyle name="Normal 2 2 4" xfId="4349" xr:uid="{92EC34E3-C2E6-4C91-9360-8C6D6D2EF83D}"/>
    <cellStyle name="Normal 2 2 4 2" xfId="4550" xr:uid="{DC4458F9-9D4A-45C7-B215-4A0698304BC0}"/>
    <cellStyle name="Normal 2 2 4 3" xfId="4733" xr:uid="{659BB18A-8F40-4948-9D4B-248E9F5B03E0}"/>
    <cellStyle name="Normal 2 2 4 4" xfId="4707" xr:uid="{A47CC6FD-4CEC-456F-9683-C5F4D70092AA}"/>
    <cellStyle name="Normal 2 2 5" xfId="4654" xr:uid="{2CBA1EA0-FBC7-4967-8BDD-F0AA134AA97F}"/>
    <cellStyle name="Normal 2 2 6" xfId="4753" xr:uid="{0C099DED-C771-4886-BE5E-565910814956}"/>
    <cellStyle name="Normal 2 3" xfId="75" xr:uid="{57C12E3B-E5F7-4960-AFDA-8EB50BF7B0DD}"/>
    <cellStyle name="Normal 2 3 2" xfId="76" xr:uid="{38DD41D6-BFB6-4C36-A0DF-EF9BD861E6A3}"/>
    <cellStyle name="Normal 2 3 2 2" xfId="281" xr:uid="{E0871C75-BE5B-4164-8698-5622342FD756}"/>
    <cellStyle name="Normal 2 3 2 2 2" xfId="4657" xr:uid="{B94F9773-AF3B-482F-AF51-51C5BB7A088A}"/>
    <cellStyle name="Normal 2 3 2 3" xfId="4351" xr:uid="{3AE0879C-5D14-4459-8E81-15B30BC86E64}"/>
    <cellStyle name="Normal 2 3 2 3 2" xfId="4553" xr:uid="{69B463ED-A72B-4DE0-90E6-5FF8679E1E9B}"/>
    <cellStyle name="Normal 2 3 2 3 3" xfId="4735" xr:uid="{BD740425-DBD8-4F64-B098-58B6AD88F957}"/>
    <cellStyle name="Normal 2 3 2 3 4" xfId="4708" xr:uid="{8D96480F-8082-4D57-9E94-C7F22A6E1509}"/>
    <cellStyle name="Normal 2 3 3" xfId="77" xr:uid="{3A8A9AC9-9677-4DCD-8102-56A97DE09A8E}"/>
    <cellStyle name="Normal 2 3 4" xfId="78" xr:uid="{104581DF-FFF7-4670-8AA3-C8004CF70D0B}"/>
    <cellStyle name="Normal 2 3 5" xfId="185" xr:uid="{60085C73-FCE1-4CCF-B573-5FD8A4D3801F}"/>
    <cellStyle name="Normal 2 3 5 2" xfId="4658" xr:uid="{ACF58082-3CF9-4F28-9D75-A6558CE935E4}"/>
    <cellStyle name="Normal 2 3 6" xfId="4350" xr:uid="{39AED46B-EAF8-4498-8647-ED0E79F305AE}"/>
    <cellStyle name="Normal 2 3 6 2" xfId="4552" xr:uid="{B0F2D07C-C9E5-4449-BB93-F3ED72A0FE8E}"/>
    <cellStyle name="Normal 2 3 6 3" xfId="4734" xr:uid="{B5AA1214-F7FC-4ED6-9D99-467F98FA4439}"/>
    <cellStyle name="Normal 2 3 6 4" xfId="4709" xr:uid="{1B00E0E0-BE6D-4B54-94CB-7A8DE3FEF677}"/>
    <cellStyle name="Normal 2 3 7" xfId="5318" xr:uid="{A6A217C7-F0D1-4AE1-8277-6E06930BA9B1}"/>
    <cellStyle name="Normal 2 4" xfId="79" xr:uid="{9D1FAA9D-D0AF-4D8D-8DE3-C4F7FB37E9F3}"/>
    <cellStyle name="Normal 2 4 2" xfId="80" xr:uid="{C9177BFD-6AB3-4212-BDA0-93F6A4729A1F}"/>
    <cellStyle name="Normal 2 4 3" xfId="282" xr:uid="{D65BB7AC-5F86-489F-B9F1-B0E6D496B52F}"/>
    <cellStyle name="Normal 2 4 3 2" xfId="4659" xr:uid="{731A4F7E-3A1B-430F-AFFE-F562C86021A1}"/>
    <cellStyle name="Normal 2 4 3 3" xfId="4673" xr:uid="{644BF9C9-2DD0-4694-84B4-462D7980ABC8}"/>
    <cellStyle name="Normal 2 4 4" xfId="4554" xr:uid="{0A293A50-6C06-4A91-A4B2-A1E6602E8CAD}"/>
    <cellStyle name="Normal 2 4 5" xfId="4754" xr:uid="{69C949AE-AA44-48E0-9657-4239B3BE4F13}"/>
    <cellStyle name="Normal 2 4 6" xfId="4752" xr:uid="{E6F59CD4-3B3B-4E29-A7B4-BFDBB9468C0F}"/>
    <cellStyle name="Normal 2 5" xfId="184" xr:uid="{0202FF05-7F45-4793-A187-8C570BCA69E8}"/>
    <cellStyle name="Normal 2 5 2" xfId="284" xr:uid="{51EF0EC1-C12D-403D-B692-88CF7273545F}"/>
    <cellStyle name="Normal 2 5 2 2" xfId="2505" xr:uid="{064CB76C-2C66-4774-BE29-87C22AB11337}"/>
    <cellStyle name="Normal 2 5 3" xfId="283" xr:uid="{D5034170-4DB9-4378-95F6-4727CEEDA195}"/>
    <cellStyle name="Normal 2 5 3 2" xfId="4586" xr:uid="{AF288812-8E30-442D-B156-B873ADBFE98A}"/>
    <cellStyle name="Normal 2 5 3 3" xfId="4746" xr:uid="{FC8468CC-EB07-4DFB-BB3E-281C8AC6AB0A}"/>
    <cellStyle name="Normal 2 5 3 4" xfId="5302" xr:uid="{4950B53C-7AD1-4C5B-BB5B-498CD9763EB9}"/>
    <cellStyle name="Normal 2 5 4" xfId="4660" xr:uid="{7640C7A6-27F5-4A5E-9E45-D6DE25504019}"/>
    <cellStyle name="Normal 2 5 5" xfId="4615" xr:uid="{BBF26F58-2F96-4B08-A26A-B5D03DAD4446}"/>
    <cellStyle name="Normal 2 5 6" xfId="4614" xr:uid="{01C9F2F7-1BFE-47B4-A1C3-46706C27C195}"/>
    <cellStyle name="Normal 2 5 7" xfId="4749" xr:uid="{E669D2F3-771D-481B-AA76-CCC2829CE569}"/>
    <cellStyle name="Normal 2 5 8" xfId="4719" xr:uid="{8609A14A-9BEC-415C-8045-44A25B77C333}"/>
    <cellStyle name="Normal 2 6" xfId="285" xr:uid="{E94E60DC-4B31-4FEF-96DE-DA050ED56337}"/>
    <cellStyle name="Normal 2 6 2" xfId="286" xr:uid="{3AD4B822-CD62-4525-A6A2-E1232F4ED436}"/>
    <cellStyle name="Normal 2 6 3" xfId="452" xr:uid="{15C750AA-C7C0-4E23-A588-14A663AF6CE7}"/>
    <cellStyle name="Normal 2 6 3 2" xfId="5335" xr:uid="{5DD7BAAB-0375-413E-A8B4-28A9B26232A7}"/>
    <cellStyle name="Normal 2 6 4" xfId="4661" xr:uid="{A5B5907C-54A6-46CA-909B-D20086069814}"/>
    <cellStyle name="Normal 2 6 5" xfId="4612" xr:uid="{BFB29AEA-0F4D-4147-AA6F-D6F567C35138}"/>
    <cellStyle name="Normal 2 6 5 2" xfId="4710" xr:uid="{F129EA4D-C63C-41A0-BDFD-DBE1E823275E}"/>
    <cellStyle name="Normal 2 6 6" xfId="4598" xr:uid="{B38855D4-3BF8-46AE-837F-25CDA716E3E0}"/>
    <cellStyle name="Normal 2 6 7" xfId="5322" xr:uid="{481A2E9E-8ABA-4BB5-96F5-C078F0029FAB}"/>
    <cellStyle name="Normal 2 6 8" xfId="5331" xr:uid="{6B07231A-EBE6-4F2E-8FED-FF9F4EB188DA}"/>
    <cellStyle name="Normal 2 7" xfId="287" xr:uid="{25AC5C16-2037-4547-9F39-C3AE7FDD11AE}"/>
    <cellStyle name="Normal 2 7 2" xfId="4456" xr:uid="{96A219C6-B8F6-46DD-96E5-34394CC69D1A}"/>
    <cellStyle name="Normal 2 7 3" xfId="4662" xr:uid="{F0188915-E422-4926-BE44-A6483A64B284}"/>
    <cellStyle name="Normal 2 7 4" xfId="5303" xr:uid="{23F439D7-7C2A-4CA1-87EE-A70ECA359639}"/>
    <cellStyle name="Normal 2 8" xfId="4508" xr:uid="{90BE86C3-00A2-4A42-B161-629BDB75B613}"/>
    <cellStyle name="Normal 2 9" xfId="4653" xr:uid="{68196766-492D-40A5-8FA2-EBE8949C2F74}"/>
    <cellStyle name="Normal 20" xfId="434" xr:uid="{737EC60B-0A60-4AF9-8263-2337067EE0AE}"/>
    <cellStyle name="Normal 20 2" xfId="435" xr:uid="{315C5825-2A8F-461C-9D8D-81469343DE68}"/>
    <cellStyle name="Normal 20 2 2" xfId="436" xr:uid="{DDD0AFE6-2579-4571-8BE7-E2E8820F7FEF}"/>
    <cellStyle name="Normal 20 2 2 2" xfId="4425" xr:uid="{2FC6C870-0B06-49D5-B3C4-67F83A76D3EC}"/>
    <cellStyle name="Normal 20 2 2 3" xfId="4417" xr:uid="{4B1ADC5B-76C1-4333-BF27-151BB00A55F8}"/>
    <cellStyle name="Normal 20 2 2 4" xfId="4582" xr:uid="{C171B784-EB0B-4F2F-9D37-15A352750EE0}"/>
    <cellStyle name="Normal 20 2 2 5" xfId="4744" xr:uid="{8A38B78D-EB8D-423E-BF2E-1445FE272B8E}"/>
    <cellStyle name="Normal 20 2 3" xfId="4420" xr:uid="{D9D612C3-7B78-44D6-A66C-EB137D94618D}"/>
    <cellStyle name="Normal 20 2 4" xfId="4416" xr:uid="{F2363FE3-BD98-4516-827B-C551CFD6A6B2}"/>
    <cellStyle name="Normal 20 2 5" xfId="4581" xr:uid="{1E8D8C6A-C9C2-4DA3-8E7C-E15273B56923}"/>
    <cellStyle name="Normal 20 2 6" xfId="4743" xr:uid="{72ADD21F-3CC3-4821-8E8C-5680178B6585}"/>
    <cellStyle name="Normal 20 3" xfId="1167" xr:uid="{A2D62BC7-9982-4AF1-9F71-E2874DF690F5}"/>
    <cellStyle name="Normal 20 3 2" xfId="4457" xr:uid="{F83286E3-E87D-46AA-B755-F6070B915BF3}"/>
    <cellStyle name="Normal 20 4" xfId="4352" xr:uid="{873273D5-785E-4DE9-BE91-7FF119F2A36B}"/>
    <cellStyle name="Normal 20 4 2" xfId="4555" xr:uid="{B1E3C0D9-9206-4401-8538-63628A8A4AC5}"/>
    <cellStyle name="Normal 20 4 3" xfId="4736" xr:uid="{083AD26D-95C1-4A7E-AA4F-892E90B724F2}"/>
    <cellStyle name="Normal 20 4 4" xfId="4711" xr:uid="{FD410124-6E5A-4CA7-9998-07757C847CF6}"/>
    <cellStyle name="Normal 20 5" xfId="4433" xr:uid="{04DD1E5D-A2E1-42C7-9A6B-3AD9B1F21CB7}"/>
    <cellStyle name="Normal 20 5 2" xfId="5328" xr:uid="{1436282A-E30D-4494-9892-0A4A80E88D2F}"/>
    <cellStyle name="Normal 20 6" xfId="4587" xr:uid="{6FDFCA45-6E85-4BDB-95C2-1C21277C57FC}"/>
    <cellStyle name="Normal 20 7" xfId="4696" xr:uid="{66C04AC1-2D26-49A1-9079-26066FA702ED}"/>
    <cellStyle name="Normal 20 8" xfId="4717" xr:uid="{B6A7CFA6-1BE2-4488-9F50-A62E56C584F5}"/>
    <cellStyle name="Normal 20 9" xfId="4716" xr:uid="{87FF82D8-0E0C-4D65-AF55-D863DCBACE3C}"/>
    <cellStyle name="Normal 21" xfId="437" xr:uid="{A512CCB2-BA8C-45FB-9BEB-216A3A5CEAB6}"/>
    <cellStyle name="Normal 21 2" xfId="438" xr:uid="{7C548EB5-B0EC-4B67-8201-D58E1AF4B0DB}"/>
    <cellStyle name="Normal 21 2 2" xfId="439" xr:uid="{93E6296E-A1F9-4473-9C31-B02C094B4FD6}"/>
    <cellStyle name="Normal 21 3" xfId="4353" xr:uid="{A2D2CFDF-5A0A-43CE-BC5F-FEC771C063BF}"/>
    <cellStyle name="Normal 21 3 2" xfId="4459" xr:uid="{12C74D27-15E2-462B-A394-05E5A016F1F5}"/>
    <cellStyle name="Normal 21 3 3" xfId="4458" xr:uid="{04835F65-C252-44D9-BDCD-DEC0714AB493}"/>
    <cellStyle name="Normal 21 4" xfId="4570" xr:uid="{5B3192FA-7A3C-4EBE-B356-4B4497599854}"/>
    <cellStyle name="Normal 21 5" xfId="4737" xr:uid="{2E84E5B3-114E-4F96-90D8-84BE59F8C985}"/>
    <cellStyle name="Normal 22" xfId="440" xr:uid="{A87E3CEF-04C0-4DF7-A2DE-E8E2B6D8F097}"/>
    <cellStyle name="Normal 22 2" xfId="441" xr:uid="{10DAE0E8-A7F5-4EC7-9D1E-2700FA64CE11}"/>
    <cellStyle name="Normal 22 3" xfId="4310" xr:uid="{5861DF13-0ED7-489B-943F-D57C64018535}"/>
    <cellStyle name="Normal 22 3 2" xfId="4354" xr:uid="{9B7F1391-9DAB-4F73-8D3E-DB1C32EE1F2E}"/>
    <cellStyle name="Normal 22 3 2 2" xfId="4461" xr:uid="{44129538-AB8E-460E-A04D-F81A597AE8B3}"/>
    <cellStyle name="Normal 22 3 3" xfId="4460" xr:uid="{A387B253-0FC9-4D0C-83DB-12DF065F1C86}"/>
    <cellStyle name="Normal 22 3 4" xfId="4691" xr:uid="{229A8591-0F21-4E73-93C8-5BC448940E42}"/>
    <cellStyle name="Normal 22 4" xfId="4313" xr:uid="{5008CAEA-6BDC-4B6C-A536-EC96B7E1A65F}"/>
    <cellStyle name="Normal 22 4 2" xfId="4431" xr:uid="{F4EEE4A8-8A37-4E80-AA30-C61C9F36AF82}"/>
    <cellStyle name="Normal 22 4 3" xfId="4571" xr:uid="{676CD10B-8C3C-454E-B156-6D2F2C7B21FF}"/>
    <cellStyle name="Normal 22 4 3 2" xfId="4590" xr:uid="{624AE921-E97E-4EF2-8011-5E2F56999DD6}"/>
    <cellStyle name="Normal 22 4 3 3" xfId="4748" xr:uid="{F5F12755-4913-4082-8085-C68E68651F63}"/>
    <cellStyle name="Normal 22 4 3 4" xfId="5338" xr:uid="{0A191DC7-4673-4122-B420-58747CFDE02A}"/>
    <cellStyle name="Normal 22 4 3 5" xfId="5334" xr:uid="{F5969050-3408-4C19-A103-A92E6A68BE72}"/>
    <cellStyle name="Normal 22 4 4" xfId="4692" xr:uid="{99FD672B-2226-4E88-9171-483E21996489}"/>
    <cellStyle name="Normal 22 4 5" xfId="4604" xr:uid="{8D0236DB-DAA0-4EAB-A89E-03B47B7EC83D}"/>
    <cellStyle name="Normal 22 4 6" xfId="4595" xr:uid="{91C97C04-34AB-487F-B9A4-C2B18421E9EA}"/>
    <cellStyle name="Normal 22 4 7" xfId="4594" xr:uid="{3EB4F2E6-EE58-4076-A106-98017471E090}"/>
    <cellStyle name="Normal 22 4 8" xfId="4593" xr:uid="{5BFA8158-5D51-46F1-AE28-C2F98E5B2E8F}"/>
    <cellStyle name="Normal 22 4 9" xfId="4592" xr:uid="{22303DE7-41B5-4D17-9EF0-541CC76110D8}"/>
    <cellStyle name="Normal 22 5" xfId="4738" xr:uid="{B772B71A-F297-463D-B98D-E713B714BDC0}"/>
    <cellStyle name="Normal 23" xfId="442" xr:uid="{AA1685C0-C74F-46A7-8B8F-2BC8CD1A8401}"/>
    <cellStyle name="Normal 23 2" xfId="2500" xr:uid="{3A8BAF86-4DAE-45C6-9A98-52FC1E5941D5}"/>
    <cellStyle name="Normal 23 2 2" xfId="4356" xr:uid="{FD7AD1CA-04D1-4AE1-96B4-116E8280BAA5}"/>
    <cellStyle name="Normal 23 2 2 2" xfId="4751" xr:uid="{F0F46856-FDC3-416C-98C1-95C364FCB7BA}"/>
    <cellStyle name="Normal 23 2 2 3" xfId="4693" xr:uid="{BFC12C01-F332-4F1E-B8A9-E34CECAA90F9}"/>
    <cellStyle name="Normal 23 2 2 4" xfId="4663" xr:uid="{B0EC65D3-C52A-4899-B044-2B3DB40C801C}"/>
    <cellStyle name="Normal 23 2 3" xfId="4605" xr:uid="{70B15948-1F3F-4795-A296-22A09EBBFCF4}"/>
    <cellStyle name="Normal 23 2 4" xfId="4712" xr:uid="{9AC6F7DD-81BB-439C-A599-BE087033CC17}"/>
    <cellStyle name="Normal 23 3" xfId="4426" xr:uid="{46165899-448A-4F1E-8BEB-F49CA6F06A3F}"/>
    <cellStyle name="Normal 23 4" xfId="4355" xr:uid="{35FDA8A0-80A5-4B6A-827A-4D0E4F59F666}"/>
    <cellStyle name="Normal 23 5" xfId="4572" xr:uid="{E215D67D-EA04-4070-924D-2EE31F6CF647}"/>
    <cellStyle name="Normal 23 6" xfId="4739" xr:uid="{24578A0A-2AFC-40F0-87DE-2BFC357BE599}"/>
    <cellStyle name="Normal 24" xfId="443" xr:uid="{9A6370C0-6309-4DD1-9FEA-D6AB8D40EA09}"/>
    <cellStyle name="Normal 24 2" xfId="444" xr:uid="{94D29879-FFCC-4AFC-B98B-1251404E60C5}"/>
    <cellStyle name="Normal 24 2 2" xfId="4428" xr:uid="{C6E9D976-7D63-456C-BBB3-DA6D9AD9B912}"/>
    <cellStyle name="Normal 24 2 3" xfId="4358" xr:uid="{CD751D14-B336-4E96-A771-CF2C8284A670}"/>
    <cellStyle name="Normal 24 2 4" xfId="4574" xr:uid="{37F2B3EF-A179-40B9-B2A9-AC704A1F9A2D}"/>
    <cellStyle name="Normal 24 2 5" xfId="4741" xr:uid="{4E9AF6A3-B953-4678-B3BA-D69558D7E567}"/>
    <cellStyle name="Normal 24 3" xfId="4427" xr:uid="{C29D9F21-364B-450F-BF0D-935A7BC3C11B}"/>
    <cellStyle name="Normal 24 4" xfId="4357" xr:uid="{5BDEED1F-597A-459B-8A09-22DEB271E743}"/>
    <cellStyle name="Normal 24 5" xfId="4573" xr:uid="{38D077C6-DD56-4E6A-AE68-B4F82A9F1FB5}"/>
    <cellStyle name="Normal 24 6" xfId="4740" xr:uid="{5C22865A-35A2-4016-853D-9F76995D500F}"/>
    <cellStyle name="Normal 25" xfId="451" xr:uid="{902DD4AB-7777-43A2-B552-455BB22E315D}"/>
    <cellStyle name="Normal 25 2" xfId="4360" xr:uid="{A723B935-71E0-4C8A-9CAA-B88F0F91F37B}"/>
    <cellStyle name="Normal 25 2 2" xfId="5337" xr:uid="{5461C43D-F27F-4D9D-9BCA-496470FF198D}"/>
    <cellStyle name="Normal 25 3" xfId="4429" xr:uid="{830CED00-D24F-4DE1-BDA2-82C158CFE0CC}"/>
    <cellStyle name="Normal 25 4" xfId="4359" xr:uid="{E5255E25-D9EE-4847-94C2-A0CD446B0C9C}"/>
    <cellStyle name="Normal 25 5" xfId="4575" xr:uid="{A6591E9D-B2D5-4B19-A5D8-70B7F95A3CBE}"/>
    <cellStyle name="Normal 26" xfId="2498" xr:uid="{5338BCEC-337D-46DE-ADFF-A84FFA08A8EC}"/>
    <cellStyle name="Normal 26 2" xfId="2499" xr:uid="{459D61DA-166F-425B-A794-D018B172E696}"/>
    <cellStyle name="Normal 26 2 2" xfId="4362" xr:uid="{52123039-7F30-4854-8EDD-8AA6D27A1CAC}"/>
    <cellStyle name="Normal 26 3" xfId="4361" xr:uid="{2469072F-5650-47EE-AFE5-D372CA83B358}"/>
    <cellStyle name="Normal 26 3 2" xfId="4436" xr:uid="{59142AFC-B627-4DBC-9DC1-43933034A994}"/>
    <cellStyle name="Normal 27" xfId="2507" xr:uid="{9E189014-B212-4518-81AD-DF4C8738FAC7}"/>
    <cellStyle name="Normal 27 2" xfId="4364" xr:uid="{A8AE2E91-275C-4E08-A16F-F578A74E21D4}"/>
    <cellStyle name="Normal 27 3" xfId="4363" xr:uid="{C62559BF-8ED1-498C-BEB9-FAF641DF3283}"/>
    <cellStyle name="Normal 27 4" xfId="4599" xr:uid="{9BEC1EE7-40CE-4504-B7FE-F82137E5431A}"/>
    <cellStyle name="Normal 27 5" xfId="5320" xr:uid="{EFD7438F-AE4E-4648-B354-5771AC4611E5}"/>
    <cellStyle name="Normal 27 6" xfId="4589" xr:uid="{C3454D3A-178A-4B66-AEC7-1834B53077BC}"/>
    <cellStyle name="Normal 27 7" xfId="5332" xr:uid="{8EEDCF32-08B2-4C14-8F4E-3058EE9EA89C}"/>
    <cellStyle name="Normal 28" xfId="4365" xr:uid="{B2D9E30B-2E90-43EB-BAB6-35F328C97D23}"/>
    <cellStyle name="Normal 28 2" xfId="4366" xr:uid="{69F847B0-A396-49CA-ACD6-E2C8B0BA8278}"/>
    <cellStyle name="Normal 28 3" xfId="4367" xr:uid="{6D13E363-A8B7-44A0-8348-568D486020B2}"/>
    <cellStyle name="Normal 29" xfId="4368" xr:uid="{1E3297FE-042B-4D6D-AAC3-1AC366EFC334}"/>
    <cellStyle name="Normal 29 2" xfId="4369" xr:uid="{3822098A-E42B-428A-BA5D-4D88538505C4}"/>
    <cellStyle name="Normal 3" xfId="2" xr:uid="{665067A7-73F8-4B7E-BFD2-7BB3B9468366}"/>
    <cellStyle name="Normal 3 2" xfId="81" xr:uid="{5F3B861F-4766-401C-9785-9DFB10122AA0}"/>
    <cellStyle name="Normal 3 2 2" xfId="82" xr:uid="{4AE228F8-35D3-47B7-8412-965E09305FDF}"/>
    <cellStyle name="Normal 3 2 2 2" xfId="288" xr:uid="{DD7ACDE7-C411-4A9C-B5AB-3AF41264D749}"/>
    <cellStyle name="Normal 3 2 2 2 2" xfId="4665" xr:uid="{88219E3A-CFD1-4EA5-A28C-379A97D19BAD}"/>
    <cellStyle name="Normal 3 2 2 3" xfId="4556" xr:uid="{7972B552-8989-46DA-98E1-0C91C4E58E8C}"/>
    <cellStyle name="Normal 3 2 3" xfId="83" xr:uid="{C678F63D-A98A-418F-9FD1-533CF2A5AF27}"/>
    <cellStyle name="Normal 3 2 4" xfId="289" xr:uid="{EE12318A-DCC2-47C2-B86F-12735A0C45AD}"/>
    <cellStyle name="Normal 3 2 4 2" xfId="4666" xr:uid="{F80C2387-E391-432C-8664-59D47C840E6A}"/>
    <cellStyle name="Normal 3 2 5" xfId="2506" xr:uid="{F0210778-4646-4C66-902B-B0B0243C59C6}"/>
    <cellStyle name="Normal 3 2 5 2" xfId="4509" xr:uid="{6BF63BD0-831A-4ACB-8082-23E5C15416E4}"/>
    <cellStyle name="Normal 3 2 5 3" xfId="5304" xr:uid="{6AFC6A85-FDC7-4AD6-B410-66B8BFDDBE3B}"/>
    <cellStyle name="Normal 3 3" xfId="84" xr:uid="{3FE42751-5A92-426D-82CD-E5AF2C9E0D07}"/>
    <cellStyle name="Normal 3 3 2" xfId="290" xr:uid="{8D2A7D62-0568-4C45-B2DD-EA49FC68D2A7}"/>
    <cellStyle name="Normal 3 3 2 2" xfId="4667" xr:uid="{05E99086-D45A-4F67-9D41-BD931462793F}"/>
    <cellStyle name="Normal 3 3 3" xfId="4557" xr:uid="{A2BBD782-0526-4883-82C8-7463E19C4194}"/>
    <cellStyle name="Normal 3 4" xfId="85" xr:uid="{83678A9F-5B07-467B-8B03-1E42B324ECEC}"/>
    <cellStyle name="Normal 3 4 2" xfId="2502" xr:uid="{E72E3FE7-7875-4088-91BA-148C95A561CD}"/>
    <cellStyle name="Normal 3 4 2 2" xfId="4668" xr:uid="{2CF58CCA-DABB-4AE6-8782-A7A2DE1ADE10}"/>
    <cellStyle name="Normal 3 5" xfId="2501" xr:uid="{6243C206-B98D-4289-AD22-DF477CEF1259}"/>
    <cellStyle name="Normal 3 5 2" xfId="4669" xr:uid="{1DA8D540-8DD5-4CF0-955F-BCB6FC9E2AD1}"/>
    <cellStyle name="Normal 3 5 3" xfId="4745" xr:uid="{042EDCDE-8F38-46BE-9EC2-B54559E5D401}"/>
    <cellStyle name="Normal 3 5 4" xfId="4713" xr:uid="{D8816DD5-4931-4671-B880-779E894FF54E}"/>
    <cellStyle name="Normal 3 6" xfId="4664" xr:uid="{B70FC9F3-3FE2-450E-8EE3-4CEDE25EDD8E}"/>
    <cellStyle name="Normal 3 6 2" xfId="5336" xr:uid="{462BEEB6-B942-468B-8D81-F16D6008EE97}"/>
    <cellStyle name="Normal 3 6 2 2" xfId="5333" xr:uid="{575DCF1E-9CFC-405B-83CD-391862715519}"/>
    <cellStyle name="Normal 30" xfId="4370" xr:uid="{75901AAC-D97B-4C54-83E3-36E33FE0E0DC}"/>
    <cellStyle name="Normal 30 2" xfId="4371" xr:uid="{CCA59F3E-D6F0-48AD-A4AE-C59F7200F83E}"/>
    <cellStyle name="Normal 31" xfId="4372" xr:uid="{22E4D328-F5B0-42FC-AB00-1D5DE63098DA}"/>
    <cellStyle name="Normal 31 2" xfId="4373" xr:uid="{0B20A4CC-BBE5-4EA2-A76D-91B108023467}"/>
    <cellStyle name="Normal 32" xfId="4374" xr:uid="{0A93A0A7-E819-47BA-8FE5-533D035A4C8D}"/>
    <cellStyle name="Normal 33" xfId="4375" xr:uid="{39FDD1BC-CC4B-4F57-986D-ECCA5904ACDE}"/>
    <cellStyle name="Normal 33 2" xfId="4376" xr:uid="{25A76B66-B6F2-4975-A6E9-44C482B61AC5}"/>
    <cellStyle name="Normal 34" xfId="4377" xr:uid="{65BE50D0-7678-444B-8FA2-A877434EB6AE}"/>
    <cellStyle name="Normal 34 2" xfId="4378" xr:uid="{D2917592-75AF-4927-A76B-CFFC159A6F43}"/>
    <cellStyle name="Normal 35" xfId="4379" xr:uid="{CB323407-0992-4A94-97A6-BBF99345899C}"/>
    <cellStyle name="Normal 35 2" xfId="4380" xr:uid="{36BBD58B-1538-4DC8-826C-A5060C612D6F}"/>
    <cellStyle name="Normal 36" xfId="4381" xr:uid="{994690A2-3F5E-4CFE-B76D-0678A54E7034}"/>
    <cellStyle name="Normal 36 2" xfId="4382" xr:uid="{E97AD7FB-CE95-405E-AF49-EDAC87C283BD}"/>
    <cellStyle name="Normal 37" xfId="4383" xr:uid="{CB78838F-297E-4EA8-AF8E-383B006190B4}"/>
    <cellStyle name="Normal 37 2" xfId="4384" xr:uid="{2749313F-499D-4AEF-9738-354D88FAB9AC}"/>
    <cellStyle name="Normal 38" xfId="4385" xr:uid="{6862B6F4-2F31-47BB-8DD6-5E3544EC8383}"/>
    <cellStyle name="Normal 38 2" xfId="4386" xr:uid="{5B96DDF2-5827-47EA-997B-E54971669A73}"/>
    <cellStyle name="Normal 39" xfId="4387" xr:uid="{EF65FEB5-CA3B-4591-9CEC-8D2A908544BB}"/>
    <cellStyle name="Normal 39 2" xfId="4388" xr:uid="{9DB28742-7F98-44F7-8F35-448F89029BE9}"/>
    <cellStyle name="Normal 39 2 2" xfId="4389" xr:uid="{0C8C865F-3158-4E38-99E8-671E7D5282E3}"/>
    <cellStyle name="Normal 39 3" xfId="4390" xr:uid="{F270FBA3-52B9-483A-8DDE-4AEC8667B503}"/>
    <cellStyle name="Normal 4" xfId="86" xr:uid="{CA5BF89E-754A-4023-9956-67FC39CB77F9}"/>
    <cellStyle name="Normal 4 2" xfId="87" xr:uid="{9A1745E1-0EDF-4E7C-A7B5-667EEBEC6E48}"/>
    <cellStyle name="Normal 4 2 2" xfId="88" xr:uid="{E1E2DD30-DC5E-405E-8071-B67F2170E7F1}"/>
    <cellStyle name="Normal 4 2 2 2" xfId="445" xr:uid="{7AC492FA-3EE7-48EF-A631-D2C28DA12645}"/>
    <cellStyle name="Normal 4 2 2 3" xfId="2807" xr:uid="{0D3F82A2-75BB-4B40-9706-B77925638DA3}"/>
    <cellStyle name="Normal 4 2 2 4" xfId="2808" xr:uid="{5C4674C8-6CEB-41D0-9D5B-EAA192310B46}"/>
    <cellStyle name="Normal 4 2 2 4 2" xfId="2809" xr:uid="{871A071D-7721-459A-9F7F-D64B8ABCF57F}"/>
    <cellStyle name="Normal 4 2 2 4 3" xfId="2810" xr:uid="{3DA3F6D2-1ED3-4E32-86ED-D9B2C0EC554D}"/>
    <cellStyle name="Normal 4 2 2 4 3 2" xfId="2811" xr:uid="{D8D9E095-F4F4-4263-8139-02AD1928EB8F}"/>
    <cellStyle name="Normal 4 2 2 4 3 3" xfId="4312" xr:uid="{76E312D5-3987-4591-BC3F-688D9E86B0B6}"/>
    <cellStyle name="Normal 4 2 3" xfId="2493" xr:uid="{B317841C-7FDD-47EE-8790-26DD080ED9ED}"/>
    <cellStyle name="Normal 4 2 3 2" xfId="2504" xr:uid="{ECA80968-5B68-4E71-A84E-533671C0876B}"/>
    <cellStyle name="Normal 4 2 3 2 2" xfId="4462" xr:uid="{6FB6BFFE-D8D1-452A-B729-4E78E50B17CE}"/>
    <cellStyle name="Normal 4 2 3 3" xfId="4463" xr:uid="{FD8F8F43-FF36-48EC-8C9B-A93021226697}"/>
    <cellStyle name="Normal 4 2 3 3 2" xfId="4464" xr:uid="{D7AB59EE-8F6D-4F0F-BE52-AA33D66344A0}"/>
    <cellStyle name="Normal 4 2 3 4" xfId="4465" xr:uid="{802B8FB4-1B39-4B7B-93D5-03A3B635A0A0}"/>
    <cellStyle name="Normal 4 2 3 5" xfId="4466" xr:uid="{3369B2D9-BE48-4754-9D5B-14A2F89D3239}"/>
    <cellStyle name="Normal 4 2 4" xfId="2494" xr:uid="{D8D4D1C5-3B33-4E20-9E62-9E371449FFBC}"/>
    <cellStyle name="Normal 4 2 4 2" xfId="4392" xr:uid="{22C0364B-7894-4FE1-B94C-3AEC130863F3}"/>
    <cellStyle name="Normal 4 2 4 2 2" xfId="4467" xr:uid="{B71293A3-E1DB-4AA0-82AA-6C00A386612C}"/>
    <cellStyle name="Normal 4 2 4 2 3" xfId="4694" xr:uid="{32B83D02-EE42-4A94-AD08-73B41D4AB90A}"/>
    <cellStyle name="Normal 4 2 4 2 4" xfId="4613" xr:uid="{8B5C228D-2D01-4FE2-9BE7-D79A36E41ED2}"/>
    <cellStyle name="Normal 4 2 4 3" xfId="4576" xr:uid="{28DA3DB2-4498-493F-BAB2-D9FFFA022076}"/>
    <cellStyle name="Normal 4 2 4 4" xfId="4714" xr:uid="{B70E1E6B-80C0-42F2-BAE0-DA1A8F14656F}"/>
    <cellStyle name="Normal 4 2 5" xfId="1168" xr:uid="{9984FCB3-7EB9-4026-80D1-E0A7E577EDF2}"/>
    <cellStyle name="Normal 4 2 6" xfId="4558" xr:uid="{D98CDB01-7097-4598-807C-16EF467FEDCA}"/>
    <cellStyle name="Normal 4 3" xfId="528" xr:uid="{CE97CB7F-98E6-4F54-9B5A-2C73C64B5F39}"/>
    <cellStyle name="Normal 4 3 2" xfId="1170" xr:uid="{C3646577-E8DF-4CE1-8524-3541691909E1}"/>
    <cellStyle name="Normal 4 3 2 2" xfId="1171" xr:uid="{811668ED-7D75-48A8-8FA7-842A23F75C8E}"/>
    <cellStyle name="Normal 4 3 2 3" xfId="1172" xr:uid="{1CA84797-6B20-4987-A52B-00B9BCE49107}"/>
    <cellStyle name="Normal 4 3 3" xfId="1169" xr:uid="{6B5FDCD3-CBB3-4B45-9504-B00BCB74CF1A}"/>
    <cellStyle name="Normal 4 3 3 2" xfId="4434" xr:uid="{42F4C747-AEFF-4BEB-B717-93E5D9CC0D9E}"/>
    <cellStyle name="Normal 4 3 4" xfId="2812" xr:uid="{36972944-1189-4028-A97B-8520FB132492}"/>
    <cellStyle name="Normal 4 3 5" xfId="2813" xr:uid="{1EA1434E-4531-4BAD-A416-31933DB268EF}"/>
    <cellStyle name="Normal 4 3 5 2" xfId="2814" xr:uid="{4F2DFC53-D840-46FC-BF1B-702294686B99}"/>
    <cellStyle name="Normal 4 3 5 3" xfId="2815" xr:uid="{702C6DDB-9DE7-44E0-9F54-706D16B0A719}"/>
    <cellStyle name="Normal 4 3 5 3 2" xfId="2816" xr:uid="{583CF0F9-4AC4-4561-9176-8C43F2343A8C}"/>
    <cellStyle name="Normal 4 3 5 3 3" xfId="4311" xr:uid="{646CF32C-AFCD-4919-B37F-855204DD0C52}"/>
    <cellStyle name="Normal 4 3 6" xfId="4314" xr:uid="{D5E67794-F5B5-45D4-A9B7-E89A460CAB97}"/>
    <cellStyle name="Normal 4 4" xfId="453" xr:uid="{FBC8F6BF-A473-43DB-A563-031CEE7C7E6C}"/>
    <cellStyle name="Normal 4 4 2" xfId="2495" xr:uid="{4A7AB51F-484B-4CB0-A2A1-35ED045939B7}"/>
    <cellStyle name="Normal 4 4 2 2" xfId="5339" xr:uid="{5756E283-CB16-4CEA-B873-B50C3F67FA85}"/>
    <cellStyle name="Normal 4 4 3" xfId="2503" xr:uid="{E71FF0F6-F59E-48DF-8B09-EA3DABC40009}"/>
    <cellStyle name="Normal 4 4 3 2" xfId="4317" xr:uid="{613F2CD1-A67D-4573-8E99-249962A35866}"/>
    <cellStyle name="Normal 4 4 3 3" xfId="4316" xr:uid="{79CC0375-271E-44D2-B6A5-DA0757311A6A}"/>
    <cellStyle name="Normal 4 4 4" xfId="4747" xr:uid="{4F11B236-8581-4B8D-B4B1-39BCDAA912CB}"/>
    <cellStyle name="Normal 4 5" xfId="2496" xr:uid="{F3048ABE-3E41-4009-A6EC-BD6CCC667012}"/>
    <cellStyle name="Normal 4 5 2" xfId="4391" xr:uid="{846A9351-602B-48F9-B79A-731D71E87204}"/>
    <cellStyle name="Normal 4 6" xfId="2497" xr:uid="{4B607CB7-CBF9-4EC1-B7E8-AEB5C927595F}"/>
    <cellStyle name="Normal 4 7" xfId="900" xr:uid="{B2CBBE15-A245-46DD-A641-B38B38050D54}"/>
    <cellStyle name="Normal 40" xfId="4393" xr:uid="{6856A184-2F50-4704-A9BD-1C8D04BDAC05}"/>
    <cellStyle name="Normal 40 2" xfId="4394" xr:uid="{069FB133-F85A-4BD9-9EDE-1505CFE3DC41}"/>
    <cellStyle name="Normal 40 2 2" xfId="4395" xr:uid="{9878F113-B274-4C43-B79F-9DFD5BD8AAE4}"/>
    <cellStyle name="Normal 40 3" xfId="4396" xr:uid="{60D44BD6-2EED-4B61-A9EA-751FA4EA6CF8}"/>
    <cellStyle name="Normal 41" xfId="4397" xr:uid="{904E3E71-051E-47C6-AF35-F3641C19036B}"/>
    <cellStyle name="Normal 41 2" xfId="4398" xr:uid="{DCA2F870-6ED3-4B6E-B1F2-92775B4EB6D3}"/>
    <cellStyle name="Normal 42" xfId="4399" xr:uid="{C6B04E03-A08D-40B6-B19B-281336C674BF}"/>
    <cellStyle name="Normal 42 2" xfId="4400" xr:uid="{7D33EA8D-1D76-4B5F-8B77-7B4F986A4F39}"/>
    <cellStyle name="Normal 43" xfId="4401" xr:uid="{F94E47B6-1DB3-4D47-AAD4-C271FC58B533}"/>
    <cellStyle name="Normal 43 2" xfId="4402" xr:uid="{75B27258-DE48-4343-A928-924644BF9D0D}"/>
    <cellStyle name="Normal 44" xfId="4412" xr:uid="{F51A4F7A-7501-43B8-B6FA-AE321BFC2EE2}"/>
    <cellStyle name="Normal 44 2" xfId="4413" xr:uid="{46A1C6D0-799A-4717-A539-3DE282B25E4F}"/>
    <cellStyle name="Normal 45" xfId="4674" xr:uid="{687FFFD3-4E42-4822-9875-CA5AC15D67CD}"/>
    <cellStyle name="Normal 45 2" xfId="5324" xr:uid="{60D4F5C6-601D-48DD-8625-CE59573738F9}"/>
    <cellStyle name="Normal 45 3" xfId="5323" xr:uid="{CB4B11F0-56FE-47BD-8FE0-4E55A75DA660}"/>
    <cellStyle name="Normal 5" xfId="89" xr:uid="{B7DE9568-E3D7-42E4-9D9C-1BEB8567862C}"/>
    <cellStyle name="Normal 5 10" xfId="291" xr:uid="{3BA9E1AA-80A9-4896-93BB-04DE11F454D3}"/>
    <cellStyle name="Normal 5 10 2" xfId="529" xr:uid="{2A27A44B-156C-40BD-BCD1-9495899FE212}"/>
    <cellStyle name="Normal 5 10 2 2" xfId="1173" xr:uid="{71511F89-4796-4566-85F4-10B9480A2493}"/>
    <cellStyle name="Normal 5 10 2 3" xfId="2817" xr:uid="{0F935D3A-2D56-4AE0-99A2-F8CD0D74A6CF}"/>
    <cellStyle name="Normal 5 10 2 4" xfId="2818" xr:uid="{00223AC4-99AC-42F6-8AF2-E5B3F38F3944}"/>
    <cellStyle name="Normal 5 10 3" xfId="1174" xr:uid="{D16D4FF9-FB12-499C-A1BB-1C0CD154C9FD}"/>
    <cellStyle name="Normal 5 10 3 2" xfId="2819" xr:uid="{4F22B383-39BF-49B2-8B77-B964DF162B52}"/>
    <cellStyle name="Normal 5 10 3 3" xfId="2820" xr:uid="{4AD354F5-6A2B-4B58-BD69-39BD2605F822}"/>
    <cellStyle name="Normal 5 10 3 4" xfId="2821" xr:uid="{0900EAE8-2044-4874-8386-20CE37E7D359}"/>
    <cellStyle name="Normal 5 10 4" xfId="2822" xr:uid="{4471ACDB-BC08-48F8-905C-B7667EE1C3AD}"/>
    <cellStyle name="Normal 5 10 5" xfId="2823" xr:uid="{16D0F809-C773-40BA-8FF1-40D8114DF705}"/>
    <cellStyle name="Normal 5 10 6" xfId="2824" xr:uid="{427D3DB2-620D-4644-A884-E82B40B1804C}"/>
    <cellStyle name="Normal 5 11" xfId="292" xr:uid="{71A36FF0-C083-4535-AE3A-5D678EA9DAE0}"/>
    <cellStyle name="Normal 5 11 2" xfId="1175" xr:uid="{DD3C9E69-D361-4C2C-8446-562B7E9381B9}"/>
    <cellStyle name="Normal 5 11 2 2" xfId="2825" xr:uid="{232DDA69-2EDF-4A43-8648-AAFBEE6174AD}"/>
    <cellStyle name="Normal 5 11 2 2 2" xfId="4403" xr:uid="{75C9B8F3-2BF6-4255-87E9-DF1185FC340D}"/>
    <cellStyle name="Normal 5 11 2 2 3" xfId="4681" xr:uid="{2FD90880-9792-4731-9A84-09D6B6CCE4E9}"/>
    <cellStyle name="Normal 5 11 2 3" xfId="2826" xr:uid="{8F122102-99A6-4E64-A529-14A2F7E68095}"/>
    <cellStyle name="Normal 5 11 2 4" xfId="2827" xr:uid="{6382048A-5CD9-488B-9C8E-94365D72A2D8}"/>
    <cellStyle name="Normal 5 11 3" xfId="2828" xr:uid="{C475B3CB-1DB4-4A65-A8FD-42534328EF68}"/>
    <cellStyle name="Normal 5 11 4" xfId="2829" xr:uid="{4FCB2417-D88C-4E51-AB1B-E72FDFFD0A0B}"/>
    <cellStyle name="Normal 5 11 4 2" xfId="4577" xr:uid="{31233D63-86CC-4633-A45D-D6C301021CD1}"/>
    <cellStyle name="Normal 5 11 4 3" xfId="4682" xr:uid="{EB73119E-147E-4E20-B365-2E20369B8220}"/>
    <cellStyle name="Normal 5 11 4 4" xfId="4606" xr:uid="{35E8F442-F7CB-48C2-8345-6F0B4D5AD8EE}"/>
    <cellStyle name="Normal 5 11 5" xfId="2830" xr:uid="{6AA2BED0-6506-4154-ACC2-80FD36BC920C}"/>
    <cellStyle name="Normal 5 12" xfId="1176" xr:uid="{CE758008-C586-4E27-929D-7453494DF58D}"/>
    <cellStyle name="Normal 5 12 2" xfId="2831" xr:uid="{B077FD0F-A53E-4481-8642-1027EF6A4703}"/>
    <cellStyle name="Normal 5 12 3" xfId="2832" xr:uid="{ED1E3CDA-AF3D-4B33-8B02-3A4D97D82B45}"/>
    <cellStyle name="Normal 5 12 4" xfId="2833" xr:uid="{74515B5A-B112-4B00-8512-E7C12BEF12D3}"/>
    <cellStyle name="Normal 5 13" xfId="901" xr:uid="{C6D7D27B-82EB-44BC-8E5E-8D902B9DB05C}"/>
    <cellStyle name="Normal 5 13 2" xfId="2834" xr:uid="{1226B805-38D8-409E-8830-55150634398A}"/>
    <cellStyle name="Normal 5 13 3" xfId="2835" xr:uid="{1BA68C36-58B0-4796-8582-95813AFA3BB8}"/>
    <cellStyle name="Normal 5 13 4" xfId="2836" xr:uid="{A59DA766-B542-4380-A3F2-913B3EF11E1A}"/>
    <cellStyle name="Normal 5 14" xfId="2837" xr:uid="{44B0B592-D592-49F9-A105-67116E9B8D49}"/>
    <cellStyle name="Normal 5 14 2" xfId="2838" xr:uid="{82B4C08C-A1E0-45A9-85A7-FBADCBB19D12}"/>
    <cellStyle name="Normal 5 15" xfId="2839" xr:uid="{6737BA97-27B8-46FF-8606-A6EA8C9CBD8F}"/>
    <cellStyle name="Normal 5 16" xfId="2840" xr:uid="{2A0C70A9-46B3-4593-BF1B-766416638099}"/>
    <cellStyle name="Normal 5 17" xfId="2841" xr:uid="{DA3942E0-2496-4252-82AB-F8705E32D333}"/>
    <cellStyle name="Normal 5 2" xfId="90" xr:uid="{C3758663-945A-4CD2-95E9-DF70001962D8}"/>
    <cellStyle name="Normal 5 2 2" xfId="187" xr:uid="{0C95C43F-A3B8-4EF9-9131-3E55BCFC1CB0}"/>
    <cellStyle name="Normal 5 2 2 2" xfId="188" xr:uid="{BD2BC4E0-EC41-4032-8275-318283CE64D2}"/>
    <cellStyle name="Normal 5 2 2 2 2" xfId="189" xr:uid="{3AC5B4D9-ADFC-46D3-A4A9-0E815D2E433D}"/>
    <cellStyle name="Normal 5 2 2 2 2 2" xfId="190" xr:uid="{A78E85A9-2FCC-4AB3-B0ED-72633CA5BF15}"/>
    <cellStyle name="Normal 5 2 2 2 3" xfId="191" xr:uid="{51562485-C375-4E5D-A35F-71A3A5394618}"/>
    <cellStyle name="Normal 5 2 2 2 4" xfId="4670" xr:uid="{D4F715DE-14A3-4CB7-BD8C-07550D19F870}"/>
    <cellStyle name="Normal 5 2 2 2 5" xfId="5300" xr:uid="{6C8CD043-9E42-41E9-90D8-2E473C3BB4DF}"/>
    <cellStyle name="Normal 5 2 2 3" xfId="192" xr:uid="{B533AC77-BECC-42A4-896F-1F3939C76AB3}"/>
    <cellStyle name="Normal 5 2 2 3 2" xfId="193" xr:uid="{8D50741A-4DB8-4461-91FB-3F524F788D8C}"/>
    <cellStyle name="Normal 5 2 2 4" xfId="194" xr:uid="{21DD206F-7047-4E62-A7A6-971E26252E64}"/>
    <cellStyle name="Normal 5 2 2 5" xfId="293" xr:uid="{AF4F8DD9-9217-417B-8CAC-38AA3CCB4D2C}"/>
    <cellStyle name="Normal 5 2 2 6" xfId="4596" xr:uid="{0459EDA3-2010-4A6E-8E50-A66DBA510934}"/>
    <cellStyle name="Normal 5 2 2 7" xfId="5329" xr:uid="{2403AEEB-EA2C-4F22-BE88-28636051DD4F}"/>
    <cellStyle name="Normal 5 2 3" xfId="195" xr:uid="{03DDA722-D534-4AC4-BF9A-C0F8A7496147}"/>
    <cellStyle name="Normal 5 2 3 2" xfId="196" xr:uid="{8F5A3C43-C1CD-4030-82B0-A475666D1188}"/>
    <cellStyle name="Normal 5 2 3 2 2" xfId="197" xr:uid="{DD71D17D-FAF0-41BF-8B7C-EDDF09F165D5}"/>
    <cellStyle name="Normal 5 2 3 2 3" xfId="4559" xr:uid="{9A6661B0-41E9-4B28-AEC4-CAAC12931DB5}"/>
    <cellStyle name="Normal 5 2 3 2 4" xfId="5301" xr:uid="{1666A27B-CBC7-4335-9E14-CDB6FEED4B03}"/>
    <cellStyle name="Normal 5 2 3 3" xfId="198" xr:uid="{CE335E13-B1F0-483E-ACD1-199E72B38E49}"/>
    <cellStyle name="Normal 5 2 3 3 2" xfId="4742" xr:uid="{945DC2A0-3780-4F74-B689-04A2CF8D8D54}"/>
    <cellStyle name="Normal 5 2 3 4" xfId="4404" xr:uid="{5271CEED-4BA6-40AD-BE58-0C3EC6BB3BDB}"/>
    <cellStyle name="Normal 5 2 3 4 2" xfId="4715" xr:uid="{5CBB6D48-9DD7-48F3-9D5A-05BB876109DB}"/>
    <cellStyle name="Normal 5 2 3 5" xfId="4597" xr:uid="{D0521BAB-0F36-4041-9552-4029309125B1}"/>
    <cellStyle name="Normal 5 2 3 6" xfId="5321" xr:uid="{5B3EA234-D8D7-4527-91C7-7E7782D2E1CF}"/>
    <cellStyle name="Normal 5 2 3 7" xfId="5330" xr:uid="{1ADC8513-8D98-46DF-9390-6F2D1DC84DAA}"/>
    <cellStyle name="Normal 5 2 4" xfId="199" xr:uid="{E9A3BE72-0DDA-4CE5-8584-7D393BE19A2D}"/>
    <cellStyle name="Normal 5 2 4 2" xfId="200" xr:uid="{866A390A-308C-4B70-96A5-828E74F05376}"/>
    <cellStyle name="Normal 5 2 5" xfId="201" xr:uid="{C38225B5-F10F-4516-9E06-6B8EAFD14C69}"/>
    <cellStyle name="Normal 5 2 6" xfId="186" xr:uid="{23E517E3-A38A-4423-B078-E8DFB07146F1}"/>
    <cellStyle name="Normal 5 3" xfId="91" xr:uid="{1707ECE3-7D03-4A7E-8848-7D7724FB3E92}"/>
    <cellStyle name="Normal 5 3 2" xfId="4406" xr:uid="{DFB0BC68-6700-4881-9D21-2E740A532630}"/>
    <cellStyle name="Normal 5 3 3" xfId="4405" xr:uid="{1839BC97-2F84-42C3-87F5-FC2C0566A30E}"/>
    <cellStyle name="Normal 5 4" xfId="92" xr:uid="{E71149B1-6300-4A61-941B-6BC72B544723}"/>
    <cellStyle name="Normal 5 4 10" xfId="2842" xr:uid="{87E84AAE-DF34-4AC9-A917-3EC7EFE7B798}"/>
    <cellStyle name="Normal 5 4 11" xfId="2843" xr:uid="{ACE86539-F7C2-47BC-BB3F-9550C0246E46}"/>
    <cellStyle name="Normal 5 4 2" xfId="93" xr:uid="{FF2A87CB-4C42-4100-A85C-8F87465FC73F}"/>
    <cellStyle name="Normal 5 4 2 2" xfId="94" xr:uid="{02CB038C-02A0-4563-BE92-5B27A96EB5B4}"/>
    <cellStyle name="Normal 5 4 2 2 2" xfId="294" xr:uid="{E3371E02-5BD9-4294-9074-987000AF8F6A}"/>
    <cellStyle name="Normal 5 4 2 2 2 2" xfId="530" xr:uid="{29C27D62-B7B6-478B-BEEC-DC7C6DD0FE4D}"/>
    <cellStyle name="Normal 5 4 2 2 2 2 2" xfId="531" xr:uid="{652547BF-710C-40FF-9E98-2586BA20679B}"/>
    <cellStyle name="Normal 5 4 2 2 2 2 2 2" xfId="1177" xr:uid="{F7554AD2-EBF2-4F20-8F88-4685CDB77C65}"/>
    <cellStyle name="Normal 5 4 2 2 2 2 2 2 2" xfId="1178" xr:uid="{0C7808A1-9C72-4A2E-A786-E28181D42E89}"/>
    <cellStyle name="Normal 5 4 2 2 2 2 2 3" xfId="1179" xr:uid="{AAD2F890-9958-40A1-A709-8DBB80664034}"/>
    <cellStyle name="Normal 5 4 2 2 2 2 3" xfId="1180" xr:uid="{C0A89204-E9DA-4494-A27B-16C67B802F94}"/>
    <cellStyle name="Normal 5 4 2 2 2 2 3 2" xfId="1181" xr:uid="{D42C385E-E377-44FB-9E2C-E539D4976CA5}"/>
    <cellStyle name="Normal 5 4 2 2 2 2 4" xfId="1182" xr:uid="{FD4DB2E5-4DC2-4822-9B4C-C3D8E7D8E381}"/>
    <cellStyle name="Normal 5 4 2 2 2 3" xfId="532" xr:uid="{58A3EDDC-ED5E-4E9E-AFAD-BAC1B7797DD9}"/>
    <cellStyle name="Normal 5 4 2 2 2 3 2" xfId="1183" xr:uid="{C40701DC-AA4A-4A0F-A7FA-31A1444D3C82}"/>
    <cellStyle name="Normal 5 4 2 2 2 3 2 2" xfId="1184" xr:uid="{E105B6BD-4F4B-4FA1-AC19-10E9DD515DB6}"/>
    <cellStyle name="Normal 5 4 2 2 2 3 3" xfId="1185" xr:uid="{05188411-7066-4CFF-8526-E6C7B02D5E40}"/>
    <cellStyle name="Normal 5 4 2 2 2 3 4" xfId="2844" xr:uid="{5FA1CCF1-754C-42E4-8E42-3806A2C4E713}"/>
    <cellStyle name="Normal 5 4 2 2 2 4" xfId="1186" xr:uid="{8D5B06FD-9F9B-4F75-9CB4-FC2229E9DD5B}"/>
    <cellStyle name="Normal 5 4 2 2 2 4 2" xfId="1187" xr:uid="{1096E299-A66D-4C38-9ADA-39C6D08FB2AB}"/>
    <cellStyle name="Normal 5 4 2 2 2 5" xfId="1188" xr:uid="{3C8F1734-9056-49E8-B437-9FF4406AD692}"/>
    <cellStyle name="Normal 5 4 2 2 2 6" xfId="2845" xr:uid="{5FA233F7-DEFE-4556-9B39-0F42D67D06AD}"/>
    <cellStyle name="Normal 5 4 2 2 3" xfId="295" xr:uid="{E196340E-6177-4608-97FA-1E825F92EF10}"/>
    <cellStyle name="Normal 5 4 2 2 3 2" xfId="533" xr:uid="{93DC309D-D8DE-4804-8740-65606452CB65}"/>
    <cellStyle name="Normal 5 4 2 2 3 2 2" xfId="534" xr:uid="{6FC0898F-A547-48E7-B4F6-B2FB7A413A91}"/>
    <cellStyle name="Normal 5 4 2 2 3 2 2 2" xfId="1189" xr:uid="{11FFE95D-283E-433A-AEDE-6A0157E321E7}"/>
    <cellStyle name="Normal 5 4 2 2 3 2 2 2 2" xfId="1190" xr:uid="{9D21D71F-AF85-4063-946E-C0C533BB4E35}"/>
    <cellStyle name="Normal 5 4 2 2 3 2 2 3" xfId="1191" xr:uid="{C7E2B7D4-712A-4523-B5FA-2FEB513A9A2E}"/>
    <cellStyle name="Normal 5 4 2 2 3 2 3" xfId="1192" xr:uid="{D9EE810C-5A5C-4A6F-95CA-B9378963AC73}"/>
    <cellStyle name="Normal 5 4 2 2 3 2 3 2" xfId="1193" xr:uid="{32E422AF-2277-4402-9505-628DB6BE27D6}"/>
    <cellStyle name="Normal 5 4 2 2 3 2 4" xfId="1194" xr:uid="{848D1775-DC6D-416B-BEBB-6F81B966CAFE}"/>
    <cellStyle name="Normal 5 4 2 2 3 3" xfId="535" xr:uid="{C4BD4B99-2B62-4919-8ED9-5402A478AF68}"/>
    <cellStyle name="Normal 5 4 2 2 3 3 2" xfId="1195" xr:uid="{E5A7842D-901C-407F-89F8-85F460F53A30}"/>
    <cellStyle name="Normal 5 4 2 2 3 3 2 2" xfId="1196" xr:uid="{FC4A608B-D0CB-4645-8D28-7CB17C81CA0B}"/>
    <cellStyle name="Normal 5 4 2 2 3 3 3" xfId="1197" xr:uid="{E52CACF6-E0B4-454A-A4B8-7AD9C3B6AC8D}"/>
    <cellStyle name="Normal 5 4 2 2 3 4" xfId="1198" xr:uid="{EA9A7104-6830-42E4-B99F-6C82C0FE022C}"/>
    <cellStyle name="Normal 5 4 2 2 3 4 2" xfId="1199" xr:uid="{6BB135CF-14D1-4088-8365-B38D0CCC75CB}"/>
    <cellStyle name="Normal 5 4 2 2 3 5" xfId="1200" xr:uid="{CC8CA75F-D25D-474D-AD83-8A535A157070}"/>
    <cellStyle name="Normal 5 4 2 2 4" xfId="536" xr:uid="{D39090FE-9F0E-4D64-8B9B-60B3433A47DA}"/>
    <cellStyle name="Normal 5 4 2 2 4 2" xfId="537" xr:uid="{E6D2CA94-C457-47EC-8868-85AB1C0F848C}"/>
    <cellStyle name="Normal 5 4 2 2 4 2 2" xfId="1201" xr:uid="{E648D258-9D8C-41FD-89CE-5958F90B1BAE}"/>
    <cellStyle name="Normal 5 4 2 2 4 2 2 2" xfId="1202" xr:uid="{F43D1625-5883-4D3A-9502-ACF88B4E3EF6}"/>
    <cellStyle name="Normal 5 4 2 2 4 2 3" xfId="1203" xr:uid="{00FB8CE8-A3A7-4773-B0ED-B54C6695FD2D}"/>
    <cellStyle name="Normal 5 4 2 2 4 3" xfId="1204" xr:uid="{A974B9DC-59A3-48E1-A951-F964D022DE28}"/>
    <cellStyle name="Normal 5 4 2 2 4 3 2" xfId="1205" xr:uid="{5705DC80-4D46-4321-9EEB-D8A38C3F73FE}"/>
    <cellStyle name="Normal 5 4 2 2 4 4" xfId="1206" xr:uid="{AFEC85B8-C192-4184-8F68-EFC9E3D8C33F}"/>
    <cellStyle name="Normal 5 4 2 2 5" xfId="538" xr:uid="{62E7C448-086E-4041-BB99-056E3C27A916}"/>
    <cellStyle name="Normal 5 4 2 2 5 2" xfId="1207" xr:uid="{99968C67-1374-45CF-97FB-2999EA06B2BA}"/>
    <cellStyle name="Normal 5 4 2 2 5 2 2" xfId="1208" xr:uid="{362C7F56-12B8-4C16-933C-F43CDCDC54A5}"/>
    <cellStyle name="Normal 5 4 2 2 5 3" xfId="1209" xr:uid="{D3121702-0B3E-4645-98C1-6B28B7F829D3}"/>
    <cellStyle name="Normal 5 4 2 2 5 4" xfId="2846" xr:uid="{07E40AC2-D8CD-485B-AA9B-5D28829B7E7C}"/>
    <cellStyle name="Normal 5 4 2 2 6" xfId="1210" xr:uid="{87BAFA01-1E80-46C9-918C-96F716479EC6}"/>
    <cellStyle name="Normal 5 4 2 2 6 2" xfId="1211" xr:uid="{AA160322-5286-40DB-ADD6-F4D9A4978716}"/>
    <cellStyle name="Normal 5 4 2 2 7" xfId="1212" xr:uid="{0F1000AE-B5E2-43CE-919F-8893048B1018}"/>
    <cellStyle name="Normal 5 4 2 2 8" xfId="2847" xr:uid="{5B7E8645-AAD1-4492-9B6E-CA85EFB6B00C}"/>
    <cellStyle name="Normal 5 4 2 3" xfId="296" xr:uid="{CAAD4643-E573-4D52-B928-7EE3BB6CC785}"/>
    <cellStyle name="Normal 5 4 2 3 2" xfId="539" xr:uid="{4F5F3FDC-B149-4EF3-B1FB-14FAA4EB0D5A}"/>
    <cellStyle name="Normal 5 4 2 3 2 2" xfId="540" xr:uid="{219CAA37-C92B-4316-85BD-96A46ACD523E}"/>
    <cellStyle name="Normal 5 4 2 3 2 2 2" xfId="1213" xr:uid="{79915DFB-AFC6-484A-9F6B-8B29B3E6439A}"/>
    <cellStyle name="Normal 5 4 2 3 2 2 2 2" xfId="1214" xr:uid="{B3DCB1AA-C1D7-4FBE-8ECC-DD42208682D0}"/>
    <cellStyle name="Normal 5 4 2 3 2 2 3" xfId="1215" xr:uid="{8DC1EF1F-3000-4D38-B762-4AA2B45045AA}"/>
    <cellStyle name="Normal 5 4 2 3 2 3" xfId="1216" xr:uid="{0E41C810-DDC0-4B36-96CA-8F5DF5A61F61}"/>
    <cellStyle name="Normal 5 4 2 3 2 3 2" xfId="1217" xr:uid="{F6FCC875-588C-45D5-9EEA-15C232911407}"/>
    <cellStyle name="Normal 5 4 2 3 2 4" xfId="1218" xr:uid="{66F1496F-E748-4905-81A0-E3029B0DB59A}"/>
    <cellStyle name="Normal 5 4 2 3 3" xfId="541" xr:uid="{EB75F0CB-B8A0-4C6B-8215-520F03A440A8}"/>
    <cellStyle name="Normal 5 4 2 3 3 2" xfId="1219" xr:uid="{3BFD5795-A4EE-4F9B-980F-2381B61CD8FD}"/>
    <cellStyle name="Normal 5 4 2 3 3 2 2" xfId="1220" xr:uid="{F7371EDC-50B6-43BF-82BB-370EBDC00B56}"/>
    <cellStyle name="Normal 5 4 2 3 3 3" xfId="1221" xr:uid="{50CDB3A5-19B8-4B1A-8491-E873E49FDDFC}"/>
    <cellStyle name="Normal 5 4 2 3 3 4" xfId="2848" xr:uid="{4EB26A7C-8CE3-466C-B761-46FEAC8F6AFC}"/>
    <cellStyle name="Normal 5 4 2 3 4" xfId="1222" xr:uid="{C5289E7D-7DD4-4E27-AE91-671BF3378A45}"/>
    <cellStyle name="Normal 5 4 2 3 4 2" xfId="1223" xr:uid="{B0F6C534-F618-427E-B15E-2FFDE2C6E9E1}"/>
    <cellStyle name="Normal 5 4 2 3 5" xfId="1224" xr:uid="{7D68E773-0519-4292-A7B1-7CC6EF86532B}"/>
    <cellStyle name="Normal 5 4 2 3 6" xfId="2849" xr:uid="{3F1AF12F-64BC-46DA-B124-1E5F66090819}"/>
    <cellStyle name="Normal 5 4 2 4" xfId="297" xr:uid="{7D888AD0-BB48-477E-8C30-47D2F6D6F589}"/>
    <cellStyle name="Normal 5 4 2 4 2" xfId="542" xr:uid="{973A3752-DB53-4A86-9990-CC1DBF828801}"/>
    <cellStyle name="Normal 5 4 2 4 2 2" xfId="543" xr:uid="{A75C301C-2584-4187-8E69-AE3ED908EF4F}"/>
    <cellStyle name="Normal 5 4 2 4 2 2 2" xfId="1225" xr:uid="{16B48991-1793-48D0-828D-A542D726A1FF}"/>
    <cellStyle name="Normal 5 4 2 4 2 2 2 2" xfId="1226" xr:uid="{6F626E8C-5807-45B7-8494-DB05A9BBC7C4}"/>
    <cellStyle name="Normal 5 4 2 4 2 2 3" xfId="1227" xr:uid="{2DC18731-D57F-4563-9B94-DF765C32D5CE}"/>
    <cellStyle name="Normal 5 4 2 4 2 3" xfId="1228" xr:uid="{69568BC2-82CD-4F6C-8B04-B49DD45BFE91}"/>
    <cellStyle name="Normal 5 4 2 4 2 3 2" xfId="1229" xr:uid="{4A6D91C5-2409-4694-AA4B-D03465FDCC34}"/>
    <cellStyle name="Normal 5 4 2 4 2 4" xfId="1230" xr:uid="{60DF8631-B905-4EA1-AE25-51EDDE2621E8}"/>
    <cellStyle name="Normal 5 4 2 4 3" xfId="544" xr:uid="{8286A907-B9B0-4788-8298-7B3BCD73EDA7}"/>
    <cellStyle name="Normal 5 4 2 4 3 2" xfId="1231" xr:uid="{C892CAD6-15DC-4360-8625-FF8C04696787}"/>
    <cellStyle name="Normal 5 4 2 4 3 2 2" xfId="1232" xr:uid="{6BB1742D-14F6-4941-BCEC-A6D9FF28D63D}"/>
    <cellStyle name="Normal 5 4 2 4 3 3" xfId="1233" xr:uid="{6F330C57-46B8-46AD-9DBC-DB08561C301B}"/>
    <cellStyle name="Normal 5 4 2 4 4" xfId="1234" xr:uid="{4362FEEA-C5EF-483D-85EA-B64BF60CF29D}"/>
    <cellStyle name="Normal 5 4 2 4 4 2" xfId="1235" xr:uid="{AA2753B9-34E8-4CB9-ABB8-A9073ED354FB}"/>
    <cellStyle name="Normal 5 4 2 4 5" xfId="1236" xr:uid="{0247038E-2069-41F3-9C90-0273B5CBC69E}"/>
    <cellStyle name="Normal 5 4 2 5" xfId="298" xr:uid="{EB09A691-0374-4E52-A09B-BAC3C5F6BC2A}"/>
    <cellStyle name="Normal 5 4 2 5 2" xfId="545" xr:uid="{C11D461C-1FEC-4FA6-8A9D-DF512A47D7A3}"/>
    <cellStyle name="Normal 5 4 2 5 2 2" xfId="1237" xr:uid="{1939BD45-7400-4824-AD45-8E1162D6A6B0}"/>
    <cellStyle name="Normal 5 4 2 5 2 2 2" xfId="1238" xr:uid="{4FB09F42-9B15-4FB7-88C3-4FEB29B8F711}"/>
    <cellStyle name="Normal 5 4 2 5 2 3" xfId="1239" xr:uid="{014F5567-2F4B-4F13-8A1A-95643B006710}"/>
    <cellStyle name="Normal 5 4 2 5 3" xfId="1240" xr:uid="{ED9399B9-6314-4D68-B16D-C69803259931}"/>
    <cellStyle name="Normal 5 4 2 5 3 2" xfId="1241" xr:uid="{8952AB20-49E8-4B2C-ABA9-B26C1CDC0A19}"/>
    <cellStyle name="Normal 5 4 2 5 4" xfId="1242" xr:uid="{6034097E-D7CC-490F-8E5E-366964B5257E}"/>
    <cellStyle name="Normal 5 4 2 6" xfId="546" xr:uid="{98E3D046-7325-401A-9D01-FB09FDEE29CC}"/>
    <cellStyle name="Normal 5 4 2 6 2" xfId="1243" xr:uid="{9E5F4E17-C771-47C6-B982-31A5EC7732E7}"/>
    <cellStyle name="Normal 5 4 2 6 2 2" xfId="1244" xr:uid="{9DC4AAFD-26B3-4C93-B24A-24E2EF003399}"/>
    <cellStyle name="Normal 5 4 2 6 2 3" xfId="4419" xr:uid="{5D293FCA-66B1-4F06-A795-793FA9264C2C}"/>
    <cellStyle name="Normal 5 4 2 6 3" xfId="1245" xr:uid="{52B71174-D6EA-44F0-9F4C-2085574EB0A3}"/>
    <cellStyle name="Normal 5 4 2 6 4" xfId="2850" xr:uid="{C06B1082-8804-4ABA-8FED-0E8272314C48}"/>
    <cellStyle name="Normal 5 4 2 6 4 2" xfId="4584" xr:uid="{8FD27640-206A-4FD3-8982-899243AC0AD0}"/>
    <cellStyle name="Normal 5 4 2 6 4 3" xfId="4683" xr:uid="{C2BB77CC-900E-4018-8811-C7F2422ADF72}"/>
    <cellStyle name="Normal 5 4 2 6 4 4" xfId="4611" xr:uid="{3FD278CA-7599-4B8B-81C4-5E15D6D95809}"/>
    <cellStyle name="Normal 5 4 2 7" xfId="1246" xr:uid="{048A44A2-1512-49A9-AD6A-2F24471A18B9}"/>
    <cellStyle name="Normal 5 4 2 7 2" xfId="1247" xr:uid="{9911B2E8-C508-4012-A3DC-14B0C649904C}"/>
    <cellStyle name="Normal 5 4 2 8" xfId="1248" xr:uid="{B57DEE81-F394-4D59-89D4-91AB30205DD0}"/>
    <cellStyle name="Normal 5 4 2 9" xfId="2851" xr:uid="{03C00B8A-F125-4237-8C15-70C2468B77CF}"/>
    <cellStyle name="Normal 5 4 3" xfId="95" xr:uid="{546E91FC-379F-4027-90D7-7F10741C62AA}"/>
    <cellStyle name="Normal 5 4 3 2" xfId="96" xr:uid="{93C773D4-5573-4527-82D3-E95940683DE5}"/>
    <cellStyle name="Normal 5 4 3 2 2" xfId="547" xr:uid="{2B209717-BF17-4B68-83FB-35B4B3542BB5}"/>
    <cellStyle name="Normal 5 4 3 2 2 2" xfId="548" xr:uid="{7483E326-2B60-4673-A1AF-34FF2DFF0349}"/>
    <cellStyle name="Normal 5 4 3 2 2 2 2" xfId="1249" xr:uid="{164C2576-2649-4950-80D9-1E626689FBE6}"/>
    <cellStyle name="Normal 5 4 3 2 2 2 2 2" xfId="1250" xr:uid="{56FCEEB5-55EC-4B7E-8E87-483B078F89B3}"/>
    <cellStyle name="Normal 5 4 3 2 2 2 3" xfId="1251" xr:uid="{2592E0B0-AE1B-45A5-8D87-38F66CCE01DC}"/>
    <cellStyle name="Normal 5 4 3 2 2 3" xfId="1252" xr:uid="{6751FD40-846F-4426-B9E1-B8AE74F4B1B9}"/>
    <cellStyle name="Normal 5 4 3 2 2 3 2" xfId="1253" xr:uid="{EA49C883-F080-46D6-9874-0412CD4BE063}"/>
    <cellStyle name="Normal 5 4 3 2 2 4" xfId="1254" xr:uid="{46E83794-821E-4C53-B201-39B29BD86916}"/>
    <cellStyle name="Normal 5 4 3 2 3" xfId="549" xr:uid="{2FC057B2-7CD0-4BFB-BB20-CC3CF296E950}"/>
    <cellStyle name="Normal 5 4 3 2 3 2" xfId="1255" xr:uid="{7DC5BD35-7BF3-4D5B-B776-3F28110F84BB}"/>
    <cellStyle name="Normal 5 4 3 2 3 2 2" xfId="1256" xr:uid="{D58233F5-C080-4D9C-AF12-DDCDECF0C504}"/>
    <cellStyle name="Normal 5 4 3 2 3 3" xfId="1257" xr:uid="{ADD90C09-A54C-4C0A-97F5-02221E8A05C2}"/>
    <cellStyle name="Normal 5 4 3 2 3 4" xfId="2852" xr:uid="{FA7907D7-CC9B-41B9-A938-912AA0CF1B23}"/>
    <cellStyle name="Normal 5 4 3 2 4" xfId="1258" xr:uid="{CF7E4219-D885-4D8B-92B4-0BF12B69762E}"/>
    <cellStyle name="Normal 5 4 3 2 4 2" xfId="1259" xr:uid="{4BD086AD-C6CE-4C10-8C01-3AF249A30116}"/>
    <cellStyle name="Normal 5 4 3 2 5" xfId="1260" xr:uid="{D8D34C57-D7E4-4EB1-963E-6D0B0F373181}"/>
    <cellStyle name="Normal 5 4 3 2 6" xfId="2853" xr:uid="{92654788-DF80-4EA7-A155-89AF1F4E1E38}"/>
    <cellStyle name="Normal 5 4 3 3" xfId="299" xr:uid="{550893C5-51DA-4FF4-9034-D060C2003442}"/>
    <cellStyle name="Normal 5 4 3 3 2" xfId="550" xr:uid="{9CCC1213-F0CD-4B02-A1CD-7AC099577DA1}"/>
    <cellStyle name="Normal 5 4 3 3 2 2" xfId="551" xr:uid="{4170A98D-EB27-4E84-AEE9-C91B2A64661A}"/>
    <cellStyle name="Normal 5 4 3 3 2 2 2" xfId="1261" xr:uid="{5A720E88-ECD7-4847-999E-B098F0B457B5}"/>
    <cellStyle name="Normal 5 4 3 3 2 2 2 2" xfId="1262" xr:uid="{A15AF658-A04B-4973-8279-254C41A95E96}"/>
    <cellStyle name="Normal 5 4 3 3 2 2 3" xfId="1263" xr:uid="{4D902BEA-805C-4550-867A-42B68F6975B8}"/>
    <cellStyle name="Normal 5 4 3 3 2 3" xfId="1264" xr:uid="{B89AA0B9-92FD-49C7-8285-919621C5809B}"/>
    <cellStyle name="Normal 5 4 3 3 2 3 2" xfId="1265" xr:uid="{92F39815-F5B1-4FF9-8D20-8BA67B0DF652}"/>
    <cellStyle name="Normal 5 4 3 3 2 4" xfId="1266" xr:uid="{4247FA55-A925-49C4-99D3-B43D2F148221}"/>
    <cellStyle name="Normal 5 4 3 3 3" xfId="552" xr:uid="{54659169-A379-4749-A72E-4CDFB10484C4}"/>
    <cellStyle name="Normal 5 4 3 3 3 2" xfId="1267" xr:uid="{7ACDA60A-885B-4459-8B48-FE7692D6C205}"/>
    <cellStyle name="Normal 5 4 3 3 3 2 2" xfId="1268" xr:uid="{5116C5F5-B6B1-4C93-A7AD-C30962584EF9}"/>
    <cellStyle name="Normal 5 4 3 3 3 3" xfId="1269" xr:uid="{5F2A0DB9-86E9-4C17-B90E-9D11B7FC67D5}"/>
    <cellStyle name="Normal 5 4 3 3 4" xfId="1270" xr:uid="{DF428D7C-987B-49C1-8EC6-D18DDA3CCCF2}"/>
    <cellStyle name="Normal 5 4 3 3 4 2" xfId="1271" xr:uid="{F51F382E-8150-456E-8755-4CB4AAE0C988}"/>
    <cellStyle name="Normal 5 4 3 3 5" xfId="1272" xr:uid="{62D97E41-8068-4815-BD2B-739959E153E1}"/>
    <cellStyle name="Normal 5 4 3 4" xfId="300" xr:uid="{6E756108-3B8B-4973-95EA-710C2E76BC81}"/>
    <cellStyle name="Normal 5 4 3 4 2" xfId="553" xr:uid="{2A7BB06A-7833-45B4-B904-3D02C3A7FB67}"/>
    <cellStyle name="Normal 5 4 3 4 2 2" xfId="1273" xr:uid="{94BA401E-2205-4135-B926-7E716A71D5CE}"/>
    <cellStyle name="Normal 5 4 3 4 2 2 2" xfId="1274" xr:uid="{88A5703B-0C06-4938-944C-0FDD736CE902}"/>
    <cellStyle name="Normal 5 4 3 4 2 3" xfId="1275" xr:uid="{3CD5EE34-801D-42C4-A37E-F9A9A29508D8}"/>
    <cellStyle name="Normal 5 4 3 4 3" xfId="1276" xr:uid="{B50CD8AD-5A95-4C96-BA27-F2722E0E4E16}"/>
    <cellStyle name="Normal 5 4 3 4 3 2" xfId="1277" xr:uid="{1FF0E9A2-BA6B-4996-8015-983F8B65624A}"/>
    <cellStyle name="Normal 5 4 3 4 4" xfId="1278" xr:uid="{FB4E0407-B599-4433-BF56-3EAD6A0D1712}"/>
    <cellStyle name="Normal 5 4 3 5" xfId="554" xr:uid="{D2BB1CD8-B9BB-4766-8220-43363F34CBEB}"/>
    <cellStyle name="Normal 5 4 3 5 2" xfId="1279" xr:uid="{6C57D8CA-9CAC-4444-A10F-CA70CCBD101E}"/>
    <cellStyle name="Normal 5 4 3 5 2 2" xfId="1280" xr:uid="{50D9B064-4519-4CA7-BE4F-F1E23A5EE8E4}"/>
    <cellStyle name="Normal 5 4 3 5 3" xfId="1281" xr:uid="{19265A7B-A351-4999-9614-5C03FB923F19}"/>
    <cellStyle name="Normal 5 4 3 5 4" xfId="2854" xr:uid="{E26E908C-EE3F-4603-9CA3-14528402F5D9}"/>
    <cellStyle name="Normal 5 4 3 6" xfId="1282" xr:uid="{B6AD9B2D-C506-4D4B-B1AC-BC168F9C8B3C}"/>
    <cellStyle name="Normal 5 4 3 6 2" xfId="1283" xr:uid="{DE520EB4-D5DA-4E26-B007-1A39245207F9}"/>
    <cellStyle name="Normal 5 4 3 7" xfId="1284" xr:uid="{C12BD255-63E2-45FB-9BBD-66D55B7FBD5E}"/>
    <cellStyle name="Normal 5 4 3 8" xfId="2855" xr:uid="{67C7A8B1-DD7E-44BC-9DE6-C3812E230908}"/>
    <cellStyle name="Normal 5 4 4" xfId="97" xr:uid="{7D82DBF6-5D1F-46DF-8E1E-C3A44998CEE5}"/>
    <cellStyle name="Normal 5 4 4 2" xfId="446" xr:uid="{6CBDCAD9-6205-417F-980D-E7359ABC18CF}"/>
    <cellStyle name="Normal 5 4 4 2 2" xfId="555" xr:uid="{A70FF7BB-CAFD-42A1-A93A-408675BF6EE0}"/>
    <cellStyle name="Normal 5 4 4 2 2 2" xfId="1285" xr:uid="{F2680909-4054-4BF5-AAE5-8CCFBE35DF84}"/>
    <cellStyle name="Normal 5 4 4 2 2 2 2" xfId="1286" xr:uid="{31A81A59-BE68-4AB0-8504-5651450BF2D8}"/>
    <cellStyle name="Normal 5 4 4 2 2 3" xfId="1287" xr:uid="{65E46EDA-4101-4EDA-A596-E99CD1FC35D6}"/>
    <cellStyle name="Normal 5 4 4 2 2 4" xfId="2856" xr:uid="{9BCF9BD8-95D0-445A-86B2-1D3549D67906}"/>
    <cellStyle name="Normal 5 4 4 2 3" xfId="1288" xr:uid="{EB276124-B4C4-4877-A54B-F2CC834CD9E1}"/>
    <cellStyle name="Normal 5 4 4 2 3 2" xfId="1289" xr:uid="{5C61E181-756B-4EFF-B1F1-332CE6FED38C}"/>
    <cellStyle name="Normal 5 4 4 2 4" xfId="1290" xr:uid="{2EE04C74-0F77-4865-95E7-857FB5A3B235}"/>
    <cellStyle name="Normal 5 4 4 2 5" xfId="2857" xr:uid="{F96B7458-FB60-4C03-A355-C56CD4CB04F9}"/>
    <cellStyle name="Normal 5 4 4 3" xfId="556" xr:uid="{EFFD9235-EC6A-423F-81F7-90FB90842A19}"/>
    <cellStyle name="Normal 5 4 4 3 2" xfId="1291" xr:uid="{476EC3D0-6192-4EC2-A4FC-1FE83084E57E}"/>
    <cellStyle name="Normal 5 4 4 3 2 2" xfId="1292" xr:uid="{675EA8BF-EA66-453A-80C3-281F1115D659}"/>
    <cellStyle name="Normal 5 4 4 3 3" xfId="1293" xr:uid="{68164926-349E-470C-A064-F9974BCC6599}"/>
    <cellStyle name="Normal 5 4 4 3 4" xfId="2858" xr:uid="{6FF7ADB2-0887-4744-86BF-3663C173A5B8}"/>
    <cellStyle name="Normal 5 4 4 4" xfId="1294" xr:uid="{792A20D9-598D-48AF-9BC9-573DE5AD3F49}"/>
    <cellStyle name="Normal 5 4 4 4 2" xfId="1295" xr:uid="{FB325990-051B-4A40-BFE9-FDABE53BB892}"/>
    <cellStyle name="Normal 5 4 4 4 3" xfId="2859" xr:uid="{780D07EB-B973-44B5-9C25-98E24D524693}"/>
    <cellStyle name="Normal 5 4 4 4 4" xfId="2860" xr:uid="{D1502388-D0FE-4F52-AF7B-9A638F0898BC}"/>
    <cellStyle name="Normal 5 4 4 5" xfId="1296" xr:uid="{5C57733C-07D7-4DC1-A3EE-2226D6089864}"/>
    <cellStyle name="Normal 5 4 4 6" xfId="2861" xr:uid="{884490EE-30F8-4ED4-9752-0333843FAE1D}"/>
    <cellStyle name="Normal 5 4 4 7" xfId="2862" xr:uid="{A834C485-CF25-4F2F-835C-46C40F85BDB9}"/>
    <cellStyle name="Normal 5 4 5" xfId="301" xr:uid="{AFF79494-DB56-45BB-93CC-97B79BE6BFDC}"/>
    <cellStyle name="Normal 5 4 5 2" xfId="557" xr:uid="{74988F78-C3D7-49F6-90AC-9752A5E5A73A}"/>
    <cellStyle name="Normal 5 4 5 2 2" xfId="558" xr:uid="{C67A968A-7E11-41EE-A806-F11197606BCC}"/>
    <cellStyle name="Normal 5 4 5 2 2 2" xfId="1297" xr:uid="{57EC8286-8C08-487E-B582-4E0A36DC03F4}"/>
    <cellStyle name="Normal 5 4 5 2 2 2 2" xfId="1298" xr:uid="{904DE699-534E-45F5-B46E-5B77F28DE822}"/>
    <cellStyle name="Normal 5 4 5 2 2 3" xfId="1299" xr:uid="{C3500B86-090F-4EF3-8598-D03DCF4F91A4}"/>
    <cellStyle name="Normal 5 4 5 2 3" xfId="1300" xr:uid="{F9BE3276-758A-447A-8219-5830BE31D260}"/>
    <cellStyle name="Normal 5 4 5 2 3 2" xfId="1301" xr:uid="{F4C98617-132F-4BE2-B965-B8EDCF6A7E9A}"/>
    <cellStyle name="Normal 5 4 5 2 4" xfId="1302" xr:uid="{82FAD778-515D-48DC-A172-8D314AD0B053}"/>
    <cellStyle name="Normal 5 4 5 3" xfId="559" xr:uid="{D12BDC20-DC79-44E8-AC39-00CCC4F1DEF4}"/>
    <cellStyle name="Normal 5 4 5 3 2" xfId="1303" xr:uid="{1B7495FD-3353-44C0-B28B-7230B37AC383}"/>
    <cellStyle name="Normal 5 4 5 3 2 2" xfId="1304" xr:uid="{EF6A475E-632A-44FC-8669-F90E61A7A739}"/>
    <cellStyle name="Normal 5 4 5 3 3" xfId="1305" xr:uid="{8CF1A3AB-66CF-4DD2-9FDA-A914991275E3}"/>
    <cellStyle name="Normal 5 4 5 3 4" xfId="2863" xr:uid="{00DD62F5-CD6F-42C4-9047-6B1C19DA35FA}"/>
    <cellStyle name="Normal 5 4 5 4" xfId="1306" xr:uid="{999C4AB9-458A-4C99-BDAA-65C857A8A819}"/>
    <cellStyle name="Normal 5 4 5 4 2" xfId="1307" xr:uid="{628DB037-4427-4C63-A3B7-6512813C0C2F}"/>
    <cellStyle name="Normal 5 4 5 5" xfId="1308" xr:uid="{49E9F137-D468-4E60-AEB0-0009E015E61A}"/>
    <cellStyle name="Normal 5 4 5 6" xfId="2864" xr:uid="{4F0432A1-8F7F-46DD-A8E1-34081C928752}"/>
    <cellStyle name="Normal 5 4 6" xfId="302" xr:uid="{88FA62EF-47FB-4187-A816-3DE97F03E680}"/>
    <cellStyle name="Normal 5 4 6 2" xfId="560" xr:uid="{F309218D-527B-428C-A1C4-D4E0997B0DCC}"/>
    <cellStyle name="Normal 5 4 6 2 2" xfId="1309" xr:uid="{3AE145F0-CCAA-40AE-B326-9B52AA7F2E0F}"/>
    <cellStyle name="Normal 5 4 6 2 2 2" xfId="1310" xr:uid="{BEFD59EB-D56C-4CB1-B080-203CFA6280D2}"/>
    <cellStyle name="Normal 5 4 6 2 3" xfId="1311" xr:uid="{E4F094AD-253F-4CDD-884D-2ACED19BABA3}"/>
    <cellStyle name="Normal 5 4 6 2 4" xfId="2865" xr:uid="{B25C2037-C1F9-48E3-A74C-8BE711B58DD8}"/>
    <cellStyle name="Normal 5 4 6 3" xfId="1312" xr:uid="{608E0E2F-E5D9-4DC2-84D5-5A3BA523AB76}"/>
    <cellStyle name="Normal 5 4 6 3 2" xfId="1313" xr:uid="{2E1EBFC6-96CA-4AA7-B90E-56E0BE13FE24}"/>
    <cellStyle name="Normal 5 4 6 4" xfId="1314" xr:uid="{EA752636-E714-44E5-AEB4-FFA708CD891A}"/>
    <cellStyle name="Normal 5 4 6 5" xfId="2866" xr:uid="{0EDC4B9B-0E97-486E-A27A-9986ECC64C74}"/>
    <cellStyle name="Normal 5 4 7" xfId="561" xr:uid="{938FFCD6-AA47-4A87-893C-6C3BF06F5CA6}"/>
    <cellStyle name="Normal 5 4 7 2" xfId="1315" xr:uid="{CF9DEB5F-50BA-4721-A292-7A214CF7040C}"/>
    <cellStyle name="Normal 5 4 7 2 2" xfId="1316" xr:uid="{428C9FBA-60CA-4915-A22E-7F62907775CB}"/>
    <cellStyle name="Normal 5 4 7 2 3" xfId="4418" xr:uid="{DD97F5BE-B1D8-4B7D-BF95-581B138890B1}"/>
    <cellStyle name="Normal 5 4 7 3" xfId="1317" xr:uid="{5B5230A5-2289-472E-877D-872061B17ABD}"/>
    <cellStyle name="Normal 5 4 7 4" xfId="2867" xr:uid="{B796E4B5-0B80-4F70-AD01-1FC3E15EDFAF}"/>
    <cellStyle name="Normal 5 4 7 4 2" xfId="4583" xr:uid="{747DF019-F32F-4D93-89EB-DC6E638A5788}"/>
    <cellStyle name="Normal 5 4 7 4 3" xfId="4684" xr:uid="{4E038B8A-CF8D-45BD-B15A-125D95A09936}"/>
    <cellStyle name="Normal 5 4 7 4 4" xfId="4610" xr:uid="{2126E260-6152-47C7-8B2B-00378006D5FF}"/>
    <cellStyle name="Normal 5 4 8" xfId="1318" xr:uid="{F9ECD22D-E9BC-4235-BA59-484BB6373FD0}"/>
    <cellStyle name="Normal 5 4 8 2" xfId="1319" xr:uid="{983D2195-1291-4255-9581-920EAA97C42D}"/>
    <cellStyle name="Normal 5 4 8 3" xfId="2868" xr:uid="{13308120-0443-4A40-A4C5-C88EB9C47313}"/>
    <cellStyle name="Normal 5 4 8 4" xfId="2869" xr:uid="{80875DF1-2DAD-4853-A1CC-ABE717FF0F4E}"/>
    <cellStyle name="Normal 5 4 9" xfId="1320" xr:uid="{CBF5F332-3693-4CAB-B32D-8F526BFC3E01}"/>
    <cellStyle name="Normal 5 5" xfId="98" xr:uid="{CC56D922-E539-4B54-BDE1-319A2A7410F7}"/>
    <cellStyle name="Normal 5 5 10" xfId="2870" xr:uid="{426273B0-4984-4C76-882D-650A906F851F}"/>
    <cellStyle name="Normal 5 5 11" xfId="2871" xr:uid="{F69ED1F3-54C9-4D1D-8A77-407E717B4474}"/>
    <cellStyle name="Normal 5 5 2" xfId="99" xr:uid="{75F5C39E-8ABD-458F-9DBA-B40D60172E45}"/>
    <cellStyle name="Normal 5 5 2 2" xfId="100" xr:uid="{83BF1D96-8A1C-4C60-A56E-92F1C5B2EE8B}"/>
    <cellStyle name="Normal 5 5 2 2 2" xfId="303" xr:uid="{2FCF8F4D-DB0E-4815-B8AB-208F19E25B59}"/>
    <cellStyle name="Normal 5 5 2 2 2 2" xfId="562" xr:uid="{0EEB79E1-EEE2-4308-8B17-838465B0FA76}"/>
    <cellStyle name="Normal 5 5 2 2 2 2 2" xfId="1321" xr:uid="{074402A9-6BAD-4D2C-9542-6C44561BC287}"/>
    <cellStyle name="Normal 5 5 2 2 2 2 2 2" xfId="1322" xr:uid="{8325B5E1-1C62-494C-879F-BDE5746A33DD}"/>
    <cellStyle name="Normal 5 5 2 2 2 2 3" xfId="1323" xr:uid="{3C100D62-1F37-470A-9074-37D4D16A5A22}"/>
    <cellStyle name="Normal 5 5 2 2 2 2 4" xfId="2872" xr:uid="{A5B394B8-6AA4-43FC-BADC-DC9E66B70E1A}"/>
    <cellStyle name="Normal 5 5 2 2 2 3" xfId="1324" xr:uid="{E618D2F0-EE31-471D-B419-D566E8115F42}"/>
    <cellStyle name="Normal 5 5 2 2 2 3 2" xfId="1325" xr:uid="{856257BB-2C16-421D-8DDF-F793C75A4EA2}"/>
    <cellStyle name="Normal 5 5 2 2 2 3 3" xfId="2873" xr:uid="{E38DDED7-5EF3-49FE-8468-614B8AF16479}"/>
    <cellStyle name="Normal 5 5 2 2 2 3 4" xfId="2874" xr:uid="{36670EB6-2C95-4B3A-8619-FF8BF0733AAD}"/>
    <cellStyle name="Normal 5 5 2 2 2 4" xfId="1326" xr:uid="{0C717ECF-2572-4C1D-BC70-6CEF2E3BDBDF}"/>
    <cellStyle name="Normal 5 5 2 2 2 5" xfId="2875" xr:uid="{D163B031-C19C-4BEC-89E4-C80C384D6B24}"/>
    <cellStyle name="Normal 5 5 2 2 2 6" xfId="2876" xr:uid="{0FE2D91E-FF47-4B59-AD25-AE98F808B5CA}"/>
    <cellStyle name="Normal 5 5 2 2 3" xfId="563" xr:uid="{BC9EAA33-08E8-434A-9D9C-F402FA03F02D}"/>
    <cellStyle name="Normal 5 5 2 2 3 2" xfId="1327" xr:uid="{3E154756-C656-43CD-8BEB-88E137299F74}"/>
    <cellStyle name="Normal 5 5 2 2 3 2 2" xfId="1328" xr:uid="{1D973E44-C26D-471F-8CF1-92E08F9C5641}"/>
    <cellStyle name="Normal 5 5 2 2 3 2 3" xfId="2877" xr:uid="{3ACA14B5-F8CF-4BFC-AE6F-B2AD62DC14D3}"/>
    <cellStyle name="Normal 5 5 2 2 3 2 4" xfId="2878" xr:uid="{276A3A81-5208-4F98-A729-E46DA8C9469C}"/>
    <cellStyle name="Normal 5 5 2 2 3 3" xfId="1329" xr:uid="{FC12012C-1A80-4AD4-98DF-9817D0BE3199}"/>
    <cellStyle name="Normal 5 5 2 2 3 4" xfId="2879" xr:uid="{BBFAA415-4C75-4C8D-9489-545E521F2ED1}"/>
    <cellStyle name="Normal 5 5 2 2 3 5" xfId="2880" xr:uid="{6733ED48-0FD0-4E12-9DBA-FA0C54F353DB}"/>
    <cellStyle name="Normal 5 5 2 2 4" xfId="1330" xr:uid="{DA361399-EBF8-4151-8A28-13202EBE5CC6}"/>
    <cellStyle name="Normal 5 5 2 2 4 2" xfId="1331" xr:uid="{222C1A55-E45C-4834-BA37-47ECF069538E}"/>
    <cellStyle name="Normal 5 5 2 2 4 3" xfId="2881" xr:uid="{3C8D1D09-259C-4111-B6F8-A801684F5ADB}"/>
    <cellStyle name="Normal 5 5 2 2 4 4" xfId="2882" xr:uid="{AE53B56B-EFC5-42A5-A8B6-51EA58CCFD8C}"/>
    <cellStyle name="Normal 5 5 2 2 5" xfId="1332" xr:uid="{1E0B96EF-FECD-44D4-9A64-3FA6C970AEC0}"/>
    <cellStyle name="Normal 5 5 2 2 5 2" xfId="2883" xr:uid="{A8AEE0CA-E71C-4A3C-B19A-F240418BBCD9}"/>
    <cellStyle name="Normal 5 5 2 2 5 3" xfId="2884" xr:uid="{F7152DC7-1AFD-49A6-A1B3-E6EE419F2263}"/>
    <cellStyle name="Normal 5 5 2 2 5 4" xfId="2885" xr:uid="{0E397625-9A2C-4233-A8E7-8D703D590EA7}"/>
    <cellStyle name="Normal 5 5 2 2 6" xfId="2886" xr:uid="{32893F8F-D2A8-476E-88F7-7DD4F44A5632}"/>
    <cellStyle name="Normal 5 5 2 2 7" xfId="2887" xr:uid="{A7B167A4-CECE-4045-9D2B-92B1BB993A08}"/>
    <cellStyle name="Normal 5 5 2 2 8" xfId="2888" xr:uid="{00266D5B-B6B8-4F5F-98EC-3203F0421279}"/>
    <cellStyle name="Normal 5 5 2 3" xfId="304" xr:uid="{F5216B3C-C916-44E5-B654-1D3C6FB03844}"/>
    <cellStyle name="Normal 5 5 2 3 2" xfId="564" xr:uid="{8A724697-5418-40AF-B916-76CDCA8537A2}"/>
    <cellStyle name="Normal 5 5 2 3 2 2" xfId="565" xr:uid="{74735791-C49E-456A-BAD7-769D0CB307AA}"/>
    <cellStyle name="Normal 5 5 2 3 2 2 2" xfId="1333" xr:uid="{14527EC9-6B16-4DEF-888B-1F827BE3FF57}"/>
    <cellStyle name="Normal 5 5 2 3 2 2 2 2" xfId="1334" xr:uid="{81B8D4B6-2CAA-43AD-A825-C28CFC2C789B}"/>
    <cellStyle name="Normal 5 5 2 3 2 2 3" xfId="1335" xr:uid="{8D673272-29BE-498D-B6B8-1B52A74C0BDD}"/>
    <cellStyle name="Normal 5 5 2 3 2 3" xfId="1336" xr:uid="{C6A6E524-0E94-4182-8F92-387CB2511D37}"/>
    <cellStyle name="Normal 5 5 2 3 2 3 2" xfId="1337" xr:uid="{178EAA03-CA26-4562-9788-DA771FEDCBD9}"/>
    <cellStyle name="Normal 5 5 2 3 2 4" xfId="1338" xr:uid="{DBCECF66-9E8B-425C-A0FC-969F8DD9F6F3}"/>
    <cellStyle name="Normal 5 5 2 3 3" xfId="566" xr:uid="{75C04EEF-C737-467E-9F66-CAC390CC4B53}"/>
    <cellStyle name="Normal 5 5 2 3 3 2" xfId="1339" xr:uid="{547683B1-9002-4C98-B9ED-2106BF96D76C}"/>
    <cellStyle name="Normal 5 5 2 3 3 2 2" xfId="1340" xr:uid="{17C6BACA-EFE8-4E5E-B59A-203DF67CFE0E}"/>
    <cellStyle name="Normal 5 5 2 3 3 3" xfId="1341" xr:uid="{717692F6-B639-46D8-ADB0-FE3AA376245A}"/>
    <cellStyle name="Normal 5 5 2 3 3 4" xfId="2889" xr:uid="{E0849A27-1646-4190-8108-182C51BDC799}"/>
    <cellStyle name="Normal 5 5 2 3 4" xfId="1342" xr:uid="{84E7CBE7-101C-4581-89E9-BEEFC63AD264}"/>
    <cellStyle name="Normal 5 5 2 3 4 2" xfId="1343" xr:uid="{6B31293C-F074-4A73-94A8-1537699CEBD5}"/>
    <cellStyle name="Normal 5 5 2 3 5" xfId="1344" xr:uid="{BF14D3E1-EF2C-4A74-99D1-F559878301E3}"/>
    <cellStyle name="Normal 5 5 2 3 6" xfId="2890" xr:uid="{E1AF589C-2D56-409B-86FA-ACDDABD9ABC8}"/>
    <cellStyle name="Normal 5 5 2 4" xfId="305" xr:uid="{AC818D65-27B7-4A23-976A-49035B9F2E61}"/>
    <cellStyle name="Normal 5 5 2 4 2" xfId="567" xr:uid="{8D41ABA3-0DAF-4180-AA7F-2F553CB45A40}"/>
    <cellStyle name="Normal 5 5 2 4 2 2" xfId="1345" xr:uid="{B56CC7C5-FA0A-4D40-8347-3A7BF7708056}"/>
    <cellStyle name="Normal 5 5 2 4 2 2 2" xfId="1346" xr:uid="{136E30BF-AA30-4E71-843C-8E2E7D725B05}"/>
    <cellStyle name="Normal 5 5 2 4 2 3" xfId="1347" xr:uid="{82667929-F4B9-45CE-AE70-FAAD156B95FB}"/>
    <cellStyle name="Normal 5 5 2 4 2 4" xfId="2891" xr:uid="{FC7D6E00-35F8-4DB2-BFFB-56755C449C1C}"/>
    <cellStyle name="Normal 5 5 2 4 3" xfId="1348" xr:uid="{2CB16B49-20A9-4508-B599-F1A61E1C23D3}"/>
    <cellStyle name="Normal 5 5 2 4 3 2" xfId="1349" xr:uid="{C547F2AE-DBD9-42EC-AA00-2209CA137B69}"/>
    <cellStyle name="Normal 5 5 2 4 4" xfId="1350" xr:uid="{DDE7020B-4B53-4EB7-9869-707D96809F07}"/>
    <cellStyle name="Normal 5 5 2 4 5" xfId="2892" xr:uid="{F3C4D912-5F25-4AA7-95CC-BF1B8C5F459E}"/>
    <cellStyle name="Normal 5 5 2 5" xfId="306" xr:uid="{A3888595-0E16-4959-8901-5B32010F8A41}"/>
    <cellStyle name="Normal 5 5 2 5 2" xfId="1351" xr:uid="{82D73C61-86F1-4E95-A13A-A85ADB52B875}"/>
    <cellStyle name="Normal 5 5 2 5 2 2" xfId="1352" xr:uid="{F8751174-C49F-4D1E-97BA-434B345541B8}"/>
    <cellStyle name="Normal 5 5 2 5 3" xfId="1353" xr:uid="{963FA7B7-B82D-4225-84F5-0803A2CB0797}"/>
    <cellStyle name="Normal 5 5 2 5 4" xfId="2893" xr:uid="{C10F0523-57BE-455F-8474-6FBE652F0C0B}"/>
    <cellStyle name="Normal 5 5 2 6" xfId="1354" xr:uid="{D9108B91-3ACE-4D8A-ACBA-8349778A17AA}"/>
    <cellStyle name="Normal 5 5 2 6 2" xfId="1355" xr:uid="{3A49D129-C4BF-4B13-9E6B-E0FC31920AFB}"/>
    <cellStyle name="Normal 5 5 2 6 3" xfId="2894" xr:uid="{88A04546-518F-4144-AE17-47071251709F}"/>
    <cellStyle name="Normal 5 5 2 6 4" xfId="2895" xr:uid="{4381EED1-4CEB-48D2-95CC-E6E54FF0333F}"/>
    <cellStyle name="Normal 5 5 2 7" xfId="1356" xr:uid="{0E5E7F7B-1AFC-46F4-89F4-A688B1A2086D}"/>
    <cellStyle name="Normal 5 5 2 8" xfId="2896" xr:uid="{A3D81441-6AA6-483D-AA66-8C1DCD7BF0FB}"/>
    <cellStyle name="Normal 5 5 2 9" xfId="2897" xr:uid="{21CE604F-B9F0-4F7E-9CDF-1ECBC43BBF3F}"/>
    <cellStyle name="Normal 5 5 3" xfId="101" xr:uid="{3553C76A-E0E4-43AF-ACA5-34A28E6378DF}"/>
    <cellStyle name="Normal 5 5 3 2" xfId="102" xr:uid="{2CC07481-6F25-4BEA-8CF0-0CD6D0498AE3}"/>
    <cellStyle name="Normal 5 5 3 2 2" xfId="568" xr:uid="{B9E822E7-BA65-4158-B0C6-C6A153A91A00}"/>
    <cellStyle name="Normal 5 5 3 2 2 2" xfId="1357" xr:uid="{C8F3E9A4-74C6-4AF0-B1AF-72F82E0CE686}"/>
    <cellStyle name="Normal 5 5 3 2 2 2 2" xfId="1358" xr:uid="{AC16D149-3E5B-44A5-B3B5-9EBFA2D13C8A}"/>
    <cellStyle name="Normal 5 5 3 2 2 2 2 2" xfId="4468" xr:uid="{A4A1B7CC-1165-423C-892B-815E7590BEB5}"/>
    <cellStyle name="Normal 5 5 3 2 2 2 3" xfId="4469" xr:uid="{38D3353B-53FC-4B6E-91DF-70DD94CFBB0E}"/>
    <cellStyle name="Normal 5 5 3 2 2 3" xfId="1359" xr:uid="{2D7B4500-77CA-41E2-B5A6-DCEDFD78934A}"/>
    <cellStyle name="Normal 5 5 3 2 2 3 2" xfId="4470" xr:uid="{7BCB15BA-1A1E-4BE0-A124-770DDC60E457}"/>
    <cellStyle name="Normal 5 5 3 2 2 4" xfId="2898" xr:uid="{1F8C4937-CC60-4F5E-B8EE-2DDD51CA3648}"/>
    <cellStyle name="Normal 5 5 3 2 3" xfId="1360" xr:uid="{550E07F2-EF2F-4511-A3AA-C08E4F0BDE5E}"/>
    <cellStyle name="Normal 5 5 3 2 3 2" xfId="1361" xr:uid="{4E48F0A1-A873-48E2-93A1-8AAE3791A1AF}"/>
    <cellStyle name="Normal 5 5 3 2 3 2 2" xfId="4471" xr:uid="{174BF7C7-BF23-4F57-8A06-30D76E5223EA}"/>
    <cellStyle name="Normal 5 5 3 2 3 3" xfId="2899" xr:uid="{E15C5AD3-ECD7-411D-BA0B-FE48B5A4F7CD}"/>
    <cellStyle name="Normal 5 5 3 2 3 4" xfId="2900" xr:uid="{60E34575-AC70-4D75-A7D2-1E5B286B4309}"/>
    <cellStyle name="Normal 5 5 3 2 4" xfId="1362" xr:uid="{B1710371-A0CB-4D15-BB85-1ACC3816BC58}"/>
    <cellStyle name="Normal 5 5 3 2 4 2" xfId="4472" xr:uid="{C728D33F-A58F-425B-B5D7-D275F7DE6B50}"/>
    <cellStyle name="Normal 5 5 3 2 5" xfId="2901" xr:uid="{49A2BF5B-66B7-4B64-83F6-3CA2FD510426}"/>
    <cellStyle name="Normal 5 5 3 2 6" xfId="2902" xr:uid="{05FCDF48-AC9B-40D4-8DCD-A13204349F34}"/>
    <cellStyle name="Normal 5 5 3 3" xfId="307" xr:uid="{2CB7B54F-FDEF-41FB-B2C5-29FE0BA3F712}"/>
    <cellStyle name="Normal 5 5 3 3 2" xfId="1363" xr:uid="{254630C0-2F18-403E-A553-8E2517A85DBE}"/>
    <cellStyle name="Normal 5 5 3 3 2 2" xfId="1364" xr:uid="{A88A726C-88E2-4E4B-84E6-1674D03791F9}"/>
    <cellStyle name="Normal 5 5 3 3 2 2 2" xfId="4473" xr:uid="{1961FB9E-FEDE-4FA8-9F8B-D7ADD0AB5E92}"/>
    <cellStyle name="Normal 5 5 3 3 2 3" xfId="2903" xr:uid="{C89D9DA6-4C92-4128-B98D-C8700C5C8441}"/>
    <cellStyle name="Normal 5 5 3 3 2 4" xfId="2904" xr:uid="{F591ED39-69A4-40F2-9F0E-0FB695453CA2}"/>
    <cellStyle name="Normal 5 5 3 3 3" xfId="1365" xr:uid="{80EC4369-7DBE-4509-B977-EF0307D95287}"/>
    <cellStyle name="Normal 5 5 3 3 3 2" xfId="4474" xr:uid="{83AC7A63-2D33-4C58-8FC5-9695B962B4B8}"/>
    <cellStyle name="Normal 5 5 3 3 4" xfId="2905" xr:uid="{6C13EC49-44A3-449E-A66E-D1D065B0E978}"/>
    <cellStyle name="Normal 5 5 3 3 5" xfId="2906" xr:uid="{855CE30A-FDC1-4CDE-8FC1-42AAE36A3915}"/>
    <cellStyle name="Normal 5 5 3 4" xfId="1366" xr:uid="{43364304-3B68-474B-BBDE-4CE75E5123BA}"/>
    <cellStyle name="Normal 5 5 3 4 2" xfId="1367" xr:uid="{5120F302-FCF7-4DDC-8315-8F412C977FFE}"/>
    <cellStyle name="Normal 5 5 3 4 2 2" xfId="4475" xr:uid="{A7A2A884-0AE5-44A0-AA04-343E8CB3C251}"/>
    <cellStyle name="Normal 5 5 3 4 3" xfId="2907" xr:uid="{F92AC411-5DF7-43DC-ABD7-4C3F4155018C}"/>
    <cellStyle name="Normal 5 5 3 4 4" xfId="2908" xr:uid="{7AD96538-53E2-4C45-9895-126CA3B69F31}"/>
    <cellStyle name="Normal 5 5 3 5" xfId="1368" xr:uid="{13A6983C-44BE-4521-A889-D371DBB5382D}"/>
    <cellStyle name="Normal 5 5 3 5 2" xfId="2909" xr:uid="{1C282459-20DC-4095-AC31-E039F6E0683B}"/>
    <cellStyle name="Normal 5 5 3 5 3" xfId="2910" xr:uid="{D1612410-73BD-4B51-90EE-FDEEF6E1297E}"/>
    <cellStyle name="Normal 5 5 3 5 4" xfId="2911" xr:uid="{CF9684E3-DBF9-4928-A392-617CC611779B}"/>
    <cellStyle name="Normal 5 5 3 6" xfId="2912" xr:uid="{9C0E8CE8-F8FE-407E-99F0-1A5B007D9110}"/>
    <cellStyle name="Normal 5 5 3 7" xfId="2913" xr:uid="{9A43D9ED-924F-4542-BB6C-D79D179F93A4}"/>
    <cellStyle name="Normal 5 5 3 8" xfId="2914" xr:uid="{A461E252-3603-4021-9057-7D5D2A4F2DCD}"/>
    <cellStyle name="Normal 5 5 4" xfId="103" xr:uid="{712EF70E-B802-47F7-8AAE-267E1C1EA137}"/>
    <cellStyle name="Normal 5 5 4 2" xfId="569" xr:uid="{7EE87936-B2A6-490D-B85A-552DF7BF2725}"/>
    <cellStyle name="Normal 5 5 4 2 2" xfId="570" xr:uid="{5F3B11E9-50CF-4527-9278-99AAA129B681}"/>
    <cellStyle name="Normal 5 5 4 2 2 2" xfId="1369" xr:uid="{505EDD5E-58C6-4334-ACED-B0827C7BC12B}"/>
    <cellStyle name="Normal 5 5 4 2 2 2 2" xfId="1370" xr:uid="{B62DCD63-EC5B-4B59-8EAF-D8466C5BE02C}"/>
    <cellStyle name="Normal 5 5 4 2 2 3" xfId="1371" xr:uid="{205970E4-8E3A-4092-82C6-3F778AE23D51}"/>
    <cellStyle name="Normal 5 5 4 2 2 4" xfId="2915" xr:uid="{FAE3D2BF-6589-47B1-9DC2-B73DF6F56C52}"/>
    <cellStyle name="Normal 5 5 4 2 3" xfId="1372" xr:uid="{F28F6AC9-01E3-43C6-A9ED-BDBD14613485}"/>
    <cellStyle name="Normal 5 5 4 2 3 2" xfId="1373" xr:uid="{7DF6B445-B23B-4A93-A100-DF3881AFADA9}"/>
    <cellStyle name="Normal 5 5 4 2 4" xfId="1374" xr:uid="{9E27B0F9-8F5F-441D-860A-7AC3595831A7}"/>
    <cellStyle name="Normal 5 5 4 2 5" xfId="2916" xr:uid="{662FB475-5D66-4E9F-815B-2EADBAB70033}"/>
    <cellStyle name="Normal 5 5 4 3" xfId="571" xr:uid="{219F04EE-DF7D-411F-85A7-CABB930670E0}"/>
    <cellStyle name="Normal 5 5 4 3 2" xfId="1375" xr:uid="{ADB1FBAF-60B7-43EA-95FB-446492976CDB}"/>
    <cellStyle name="Normal 5 5 4 3 2 2" xfId="1376" xr:uid="{C064226F-F56E-4990-ADEF-E7EB76D32E56}"/>
    <cellStyle name="Normal 5 5 4 3 3" xfId="1377" xr:uid="{56C625DB-E6A2-4BE2-819E-91A47A0294D1}"/>
    <cellStyle name="Normal 5 5 4 3 4" xfId="2917" xr:uid="{4B58E4D9-0CEC-4613-B5A3-B2AF8B8E869F}"/>
    <cellStyle name="Normal 5 5 4 4" xfId="1378" xr:uid="{C14C8762-1DC4-40B6-816E-671744D93EA4}"/>
    <cellStyle name="Normal 5 5 4 4 2" xfId="1379" xr:uid="{4CA3DA28-BF9D-482E-B4EF-65D032B4EAAC}"/>
    <cellStyle name="Normal 5 5 4 4 3" xfId="2918" xr:uid="{B61E28D7-0765-42AF-8DF4-390DDFE3B661}"/>
    <cellStyle name="Normal 5 5 4 4 4" xfId="2919" xr:uid="{81CEDF24-D620-43FB-A4C4-F4C3A948D9C0}"/>
    <cellStyle name="Normal 5 5 4 5" xfId="1380" xr:uid="{2BE13223-7D9C-4817-88D3-DFC92CA99125}"/>
    <cellStyle name="Normal 5 5 4 6" xfId="2920" xr:uid="{DA0AFEE8-61DD-462C-9ECD-265177B69B1A}"/>
    <cellStyle name="Normal 5 5 4 7" xfId="2921" xr:uid="{E36F17D4-F14E-4A21-8B26-F81B5BA89E53}"/>
    <cellStyle name="Normal 5 5 5" xfId="308" xr:uid="{A4C4B5D6-E715-453E-9DDC-45886224F626}"/>
    <cellStyle name="Normal 5 5 5 2" xfId="572" xr:uid="{A9846CE6-CA80-4DFF-B05E-5776552076BF}"/>
    <cellStyle name="Normal 5 5 5 2 2" xfId="1381" xr:uid="{17C71139-E7E5-4F46-BD8F-4BDAAD9DCF56}"/>
    <cellStyle name="Normal 5 5 5 2 2 2" xfId="1382" xr:uid="{87B96450-7299-4390-AAEA-D66BFBA5AEB8}"/>
    <cellStyle name="Normal 5 5 5 2 3" xfId="1383" xr:uid="{84B7C8BA-AD62-492A-A347-C4A4A2414A57}"/>
    <cellStyle name="Normal 5 5 5 2 4" xfId="2922" xr:uid="{AC1D58D1-964C-4FC8-9C44-0D2677724E64}"/>
    <cellStyle name="Normal 5 5 5 3" xfId="1384" xr:uid="{4297EE36-DF37-4E31-9184-D99A11C34A3E}"/>
    <cellStyle name="Normal 5 5 5 3 2" xfId="1385" xr:uid="{C76CAF5C-A3F8-42F5-A36F-4F4E38552BDC}"/>
    <cellStyle name="Normal 5 5 5 3 3" xfId="2923" xr:uid="{439E7F5F-014A-4C61-8638-A3FA96E8B5D6}"/>
    <cellStyle name="Normal 5 5 5 3 4" xfId="2924" xr:uid="{DC34996A-E574-4DD5-ABA1-B0833C2A8AD0}"/>
    <cellStyle name="Normal 5 5 5 4" xfId="1386" xr:uid="{B0ACFE19-6836-4518-AA72-B990245708D4}"/>
    <cellStyle name="Normal 5 5 5 5" xfId="2925" xr:uid="{C4C20C83-793A-4EEA-9076-F5598080DB38}"/>
    <cellStyle name="Normal 5 5 5 6" xfId="2926" xr:uid="{C4BCA5A3-A0BB-46D8-9A80-DECB804BEC5F}"/>
    <cellStyle name="Normal 5 5 6" xfId="309" xr:uid="{A05C599D-0F71-4780-84B2-E429727E5BF0}"/>
    <cellStyle name="Normal 5 5 6 2" xfId="1387" xr:uid="{2609E911-21BB-46AA-B17F-9F00F09B5089}"/>
    <cellStyle name="Normal 5 5 6 2 2" xfId="1388" xr:uid="{7E820134-A79E-4C39-A9DA-A931A223268B}"/>
    <cellStyle name="Normal 5 5 6 2 3" xfId="2927" xr:uid="{4D032123-7875-4694-8EE9-E6B16E1B7C89}"/>
    <cellStyle name="Normal 5 5 6 2 4" xfId="2928" xr:uid="{87B6C0B3-B4C3-49C9-A4F8-5DFB62FD61D7}"/>
    <cellStyle name="Normal 5 5 6 3" xfId="1389" xr:uid="{5E52B8E3-717A-45EE-AC2C-F25306746FB7}"/>
    <cellStyle name="Normal 5 5 6 4" xfId="2929" xr:uid="{70C7AB2A-3EEC-4FF3-99CF-9003E86F80CD}"/>
    <cellStyle name="Normal 5 5 6 5" xfId="2930" xr:uid="{922E0F78-7D16-442C-AB6D-1CC7F818149E}"/>
    <cellStyle name="Normal 5 5 7" xfId="1390" xr:uid="{885C891E-F40A-40C4-9288-CD9D093A8835}"/>
    <cellStyle name="Normal 5 5 7 2" xfId="1391" xr:uid="{2986CBAE-5A1D-4B56-9DC6-FDEACE104544}"/>
    <cellStyle name="Normal 5 5 7 3" xfId="2931" xr:uid="{A74A2AE4-588B-469C-94F0-F7D0ED50E319}"/>
    <cellStyle name="Normal 5 5 7 4" xfId="2932" xr:uid="{A50A25DE-3871-4262-8915-B3CACE2346A1}"/>
    <cellStyle name="Normal 5 5 8" xfId="1392" xr:uid="{48AC5C25-39B6-433C-A2AE-03F3A8FC0FF8}"/>
    <cellStyle name="Normal 5 5 8 2" xfId="2933" xr:uid="{81145EE0-409F-4D88-8F3B-CC61E5C3955B}"/>
    <cellStyle name="Normal 5 5 8 3" xfId="2934" xr:uid="{A51EFF7D-1A16-44D9-9C26-424FC31FFE22}"/>
    <cellStyle name="Normal 5 5 8 4" xfId="2935" xr:uid="{3FECD642-1165-47F4-A7EF-32601D0E8281}"/>
    <cellStyle name="Normal 5 5 9" xfId="2936" xr:uid="{D1D77419-C31E-480A-8C06-91276A650417}"/>
    <cellStyle name="Normal 5 6" xfId="104" xr:uid="{94F92C7A-35FD-4494-8904-269C5D3570A8}"/>
    <cellStyle name="Normal 5 6 10" xfId="2937" xr:uid="{CCE0DCF1-EE35-4F65-94C2-62348FCC062E}"/>
    <cellStyle name="Normal 5 6 11" xfId="2938" xr:uid="{DF39EDE2-C3F5-4E69-89AE-8A604FE7BB90}"/>
    <cellStyle name="Normal 5 6 2" xfId="105" xr:uid="{C2EA07FD-5C9B-492C-8ACD-9DB48F1E8235}"/>
    <cellStyle name="Normal 5 6 2 2" xfId="310" xr:uid="{ACBC32E8-C885-41BE-A029-3FAC53123EE3}"/>
    <cellStyle name="Normal 5 6 2 2 2" xfId="573" xr:uid="{13CFB54A-3998-460D-B0BA-5A1E5D66B688}"/>
    <cellStyle name="Normal 5 6 2 2 2 2" xfId="574" xr:uid="{9433AAD7-BE2D-498A-B0FA-00A2F6980B76}"/>
    <cellStyle name="Normal 5 6 2 2 2 2 2" xfId="1393" xr:uid="{B690DBBB-1356-4E08-A659-47A00ABB337C}"/>
    <cellStyle name="Normal 5 6 2 2 2 2 3" xfId="2939" xr:uid="{3310A8CB-08F1-43C6-9FC7-7E0FD4206653}"/>
    <cellStyle name="Normal 5 6 2 2 2 2 4" xfId="2940" xr:uid="{414C47BA-CC65-4351-80F4-B0C838AA81AB}"/>
    <cellStyle name="Normal 5 6 2 2 2 3" xfId="1394" xr:uid="{D260DE73-8726-4D69-9BF1-C41A3E98C559}"/>
    <cellStyle name="Normal 5 6 2 2 2 3 2" xfId="2941" xr:uid="{3424B40D-21EC-48D4-A371-EE2A651ADF47}"/>
    <cellStyle name="Normal 5 6 2 2 2 3 3" xfId="2942" xr:uid="{0DF03F0E-674E-4F47-8A5D-D906925428EB}"/>
    <cellStyle name="Normal 5 6 2 2 2 3 4" xfId="2943" xr:uid="{E375AE11-8C7C-4536-B111-A2457A2FEF02}"/>
    <cellStyle name="Normal 5 6 2 2 2 4" xfId="2944" xr:uid="{FB6D631A-A889-48C9-9DDB-A066FEAFCFD6}"/>
    <cellStyle name="Normal 5 6 2 2 2 5" xfId="2945" xr:uid="{1FBE5907-F72B-4706-8B89-D7128AF30950}"/>
    <cellStyle name="Normal 5 6 2 2 2 6" xfId="2946" xr:uid="{012FF43B-388A-4885-82FD-24E7CC6A8FB5}"/>
    <cellStyle name="Normal 5 6 2 2 3" xfId="575" xr:uid="{75ED1289-A3D6-44DC-B824-FEE133978383}"/>
    <cellStyle name="Normal 5 6 2 2 3 2" xfId="1395" xr:uid="{7095EEC3-4CD6-4250-AABC-3448A8FC85FC}"/>
    <cellStyle name="Normal 5 6 2 2 3 2 2" xfId="2947" xr:uid="{55D5D154-1543-49DB-93DE-60EFFF5622BA}"/>
    <cellStyle name="Normal 5 6 2 2 3 2 3" xfId="2948" xr:uid="{72A65A4A-7AB3-4994-9A9A-C4018B972638}"/>
    <cellStyle name="Normal 5 6 2 2 3 2 4" xfId="2949" xr:uid="{FA2EAA25-A020-4594-A747-4ECC105F1462}"/>
    <cellStyle name="Normal 5 6 2 2 3 3" xfId="2950" xr:uid="{0B2F3153-A7EB-40C2-A67B-08CDEE7514C0}"/>
    <cellStyle name="Normal 5 6 2 2 3 4" xfId="2951" xr:uid="{92F6DCAB-59D7-43F3-B2F1-485346364AAB}"/>
    <cellStyle name="Normal 5 6 2 2 3 5" xfId="2952" xr:uid="{220D3D58-5BE5-4C4C-91E0-2683FAB0B629}"/>
    <cellStyle name="Normal 5 6 2 2 4" xfId="1396" xr:uid="{F36448B7-CAC9-4872-8A59-D968458BDB62}"/>
    <cellStyle name="Normal 5 6 2 2 4 2" xfId="2953" xr:uid="{794DEC6D-CDC5-48AD-90D5-B63F76A2DE46}"/>
    <cellStyle name="Normal 5 6 2 2 4 3" xfId="2954" xr:uid="{9CD55BFA-F0EF-419A-8D0A-36974328607C}"/>
    <cellStyle name="Normal 5 6 2 2 4 4" xfId="2955" xr:uid="{C41A872E-01BF-4230-83F7-0E2B14C4FF15}"/>
    <cellStyle name="Normal 5 6 2 2 5" xfId="2956" xr:uid="{19D2C531-7322-409E-92B2-AC34A26AB066}"/>
    <cellStyle name="Normal 5 6 2 2 5 2" xfId="2957" xr:uid="{901592A8-5073-4BC6-B48A-D58C8005D57F}"/>
    <cellStyle name="Normal 5 6 2 2 5 3" xfId="2958" xr:uid="{080A846D-1238-4F52-9D5A-997BD3B2E6A3}"/>
    <cellStyle name="Normal 5 6 2 2 5 4" xfId="2959" xr:uid="{73336959-78D1-4C7F-8AE9-35CF741E3D78}"/>
    <cellStyle name="Normal 5 6 2 2 6" xfId="2960" xr:uid="{40D73C0E-6715-45F6-B31E-12CED2AB8ABF}"/>
    <cellStyle name="Normal 5 6 2 2 7" xfId="2961" xr:uid="{A9617000-EB57-4F2B-9E3D-3F26A4FE6516}"/>
    <cellStyle name="Normal 5 6 2 2 8" xfId="2962" xr:uid="{28141B93-26F0-4EA6-81AB-4D79EA7DC1AD}"/>
    <cellStyle name="Normal 5 6 2 3" xfId="576" xr:uid="{54C627B4-D6EA-41ED-A3F0-3196EC3C9591}"/>
    <cellStyle name="Normal 5 6 2 3 2" xfId="577" xr:uid="{03324EF4-7B1B-4938-89AB-48C3E1EC4558}"/>
    <cellStyle name="Normal 5 6 2 3 2 2" xfId="578" xr:uid="{8A35EF89-4C3A-408F-9F4E-8C90F2D6A1B1}"/>
    <cellStyle name="Normal 5 6 2 3 2 3" xfId="2963" xr:uid="{CACADFAF-D841-4E3D-82DC-FD12E6EF2EE1}"/>
    <cellStyle name="Normal 5 6 2 3 2 4" xfId="2964" xr:uid="{76A1E447-6620-43C2-BBE7-68D852B7062E}"/>
    <cellStyle name="Normal 5 6 2 3 3" xfId="579" xr:uid="{B4BCC2D3-461A-43E4-AFC2-27E83C2AC28F}"/>
    <cellStyle name="Normal 5 6 2 3 3 2" xfId="2965" xr:uid="{F80EEA25-179C-4685-99A3-DB7C4DA37C8F}"/>
    <cellStyle name="Normal 5 6 2 3 3 3" xfId="2966" xr:uid="{35D895A1-6256-4E68-B842-919294999EFC}"/>
    <cellStyle name="Normal 5 6 2 3 3 4" xfId="2967" xr:uid="{6DAEA50D-ACD8-4DB1-B899-B2D1CB228BE1}"/>
    <cellStyle name="Normal 5 6 2 3 4" xfId="2968" xr:uid="{09C1F02E-935F-4F8B-9C8B-87DD98E57585}"/>
    <cellStyle name="Normal 5 6 2 3 5" xfId="2969" xr:uid="{8CCE755F-EFD7-4C02-8717-A12260C206B4}"/>
    <cellStyle name="Normal 5 6 2 3 6" xfId="2970" xr:uid="{6CF284B0-F81E-4DB8-879A-01AF0116925E}"/>
    <cellStyle name="Normal 5 6 2 4" xfId="580" xr:uid="{6140CD9C-0AC7-4F3C-BA8B-377A892F1009}"/>
    <cellStyle name="Normal 5 6 2 4 2" xfId="581" xr:uid="{4FA27C84-D6D6-431E-8196-BA0BEE173564}"/>
    <cellStyle name="Normal 5 6 2 4 2 2" xfId="2971" xr:uid="{88F82F97-9303-4CC4-887A-9F8D556539E5}"/>
    <cellStyle name="Normal 5 6 2 4 2 3" xfId="2972" xr:uid="{6863020E-77C3-41EC-AA6D-54F4C3B401E2}"/>
    <cellStyle name="Normal 5 6 2 4 2 4" xfId="2973" xr:uid="{2945614C-BACE-4988-8CF7-7B7604E954F3}"/>
    <cellStyle name="Normal 5 6 2 4 3" xfId="2974" xr:uid="{9F1911BF-6421-4260-9986-F3BCB8C84027}"/>
    <cellStyle name="Normal 5 6 2 4 4" xfId="2975" xr:uid="{7E51569C-E455-42A9-A6E5-419A39367F8D}"/>
    <cellStyle name="Normal 5 6 2 4 5" xfId="2976" xr:uid="{592B8C75-C157-486B-927A-A71A58062621}"/>
    <cellStyle name="Normal 5 6 2 5" xfId="582" xr:uid="{430CB5FE-95DC-4BA6-A850-5B880798FD35}"/>
    <cellStyle name="Normal 5 6 2 5 2" xfId="2977" xr:uid="{5C631C9B-0B02-4CBD-82C4-63DFE3AC326A}"/>
    <cellStyle name="Normal 5 6 2 5 3" xfId="2978" xr:uid="{91C791C3-BF2C-406F-8C35-81C8C5467213}"/>
    <cellStyle name="Normal 5 6 2 5 4" xfId="2979" xr:uid="{4FA2777E-8F10-41CB-9E29-815D82FDB4C9}"/>
    <cellStyle name="Normal 5 6 2 6" xfId="2980" xr:uid="{763D491C-BC61-4148-B0B5-103D29F4F8AB}"/>
    <cellStyle name="Normal 5 6 2 6 2" xfId="2981" xr:uid="{138CA31B-DAB8-40BA-92B8-8F0D12C57926}"/>
    <cellStyle name="Normal 5 6 2 6 3" xfId="2982" xr:uid="{06A5BA1D-E36B-4F8F-9F0D-B8C4625C6D8B}"/>
    <cellStyle name="Normal 5 6 2 6 4" xfId="2983" xr:uid="{5764CD6F-8936-4847-ADE4-393D92E67432}"/>
    <cellStyle name="Normal 5 6 2 7" xfId="2984" xr:uid="{34B6F6DE-310E-4CB4-A417-D6B2FA4C9B82}"/>
    <cellStyle name="Normal 5 6 2 8" xfId="2985" xr:uid="{FA3FEA4C-F382-4B0B-8D4E-A4F335B0FBF6}"/>
    <cellStyle name="Normal 5 6 2 9" xfId="2986" xr:uid="{17BB5970-6F30-4E61-8E40-DEC57CAC658A}"/>
    <cellStyle name="Normal 5 6 3" xfId="311" xr:uid="{10AB7942-5317-453F-A83A-CAB39B88BD41}"/>
    <cellStyle name="Normal 5 6 3 2" xfId="583" xr:uid="{3BECD16B-7C22-4E61-97DF-C76DDF033A5F}"/>
    <cellStyle name="Normal 5 6 3 2 2" xfId="584" xr:uid="{4E6E69F6-B04C-49D5-A9C2-7BA5D7C89070}"/>
    <cellStyle name="Normal 5 6 3 2 2 2" xfId="1397" xr:uid="{59204C86-B388-4C9C-9441-9CEF70107668}"/>
    <cellStyle name="Normal 5 6 3 2 2 2 2" xfId="1398" xr:uid="{4FDFDB0C-DEFD-4DED-88A7-3F4860B2B8D6}"/>
    <cellStyle name="Normal 5 6 3 2 2 3" xfId="1399" xr:uid="{AE45890B-CCC5-49D0-BCE6-3403DBF90D06}"/>
    <cellStyle name="Normal 5 6 3 2 2 4" xfId="2987" xr:uid="{71903F3E-F339-494B-A01B-364DE5DA0795}"/>
    <cellStyle name="Normal 5 6 3 2 3" xfId="1400" xr:uid="{FA9F6DE6-298A-4C7C-8BAD-6BE2455AC0C4}"/>
    <cellStyle name="Normal 5 6 3 2 3 2" xfId="1401" xr:uid="{B505D631-A73A-452D-BEAC-35811BA8339C}"/>
    <cellStyle name="Normal 5 6 3 2 3 3" xfId="2988" xr:uid="{6DCDEF82-69C6-4993-8C97-CB9661A7DF2B}"/>
    <cellStyle name="Normal 5 6 3 2 3 4" xfId="2989" xr:uid="{FB7EF413-66CA-4BFE-966C-DF7EDAF60C8D}"/>
    <cellStyle name="Normal 5 6 3 2 4" xfId="1402" xr:uid="{DE049FCB-D39B-463A-98D6-C56428689BA9}"/>
    <cellStyle name="Normal 5 6 3 2 5" xfId="2990" xr:uid="{1F2BC6D0-B112-4A7D-9D33-57E4A2F89042}"/>
    <cellStyle name="Normal 5 6 3 2 6" xfId="2991" xr:uid="{DC8B3E3C-1D5E-4DFE-A970-E822A040AC21}"/>
    <cellStyle name="Normal 5 6 3 3" xfId="585" xr:uid="{14D54F55-EE2A-401F-AD30-F36A5FE7216F}"/>
    <cellStyle name="Normal 5 6 3 3 2" xfId="1403" xr:uid="{3A087550-B5CD-4DB0-A7F4-4D8BDC7B7798}"/>
    <cellStyle name="Normal 5 6 3 3 2 2" xfId="1404" xr:uid="{318B8BF4-3F9B-40D9-AB43-CC845AC98A33}"/>
    <cellStyle name="Normal 5 6 3 3 2 3" xfId="2992" xr:uid="{5271AF6D-D53F-46ED-9516-03176AEA675B}"/>
    <cellStyle name="Normal 5 6 3 3 2 4" xfId="2993" xr:uid="{37776717-9228-478B-B0C1-5D6B6335DED7}"/>
    <cellStyle name="Normal 5 6 3 3 3" xfId="1405" xr:uid="{18A01006-2C6C-4E7A-B3AF-5B4AC4375547}"/>
    <cellStyle name="Normal 5 6 3 3 4" xfId="2994" xr:uid="{D6E6EDB8-6C20-4575-BEAC-D7C16F9C2F6C}"/>
    <cellStyle name="Normal 5 6 3 3 5" xfId="2995" xr:uid="{A244E0D4-DB95-495E-AA7D-4BF311BEB469}"/>
    <cellStyle name="Normal 5 6 3 4" xfId="1406" xr:uid="{C436D544-CB57-44DB-BCDA-A20DA04132EB}"/>
    <cellStyle name="Normal 5 6 3 4 2" xfId="1407" xr:uid="{4B1A9751-C80F-44C2-89D1-EEBE2C101495}"/>
    <cellStyle name="Normal 5 6 3 4 3" xfId="2996" xr:uid="{F63BF3D9-4705-4CA5-8FEA-50A178DBD105}"/>
    <cellStyle name="Normal 5 6 3 4 4" xfId="2997" xr:uid="{5ECDA6C1-E832-47FC-B3BB-AE3AFAAA78EC}"/>
    <cellStyle name="Normal 5 6 3 5" xfId="1408" xr:uid="{3BA3B3AC-752E-4106-B6F9-B864F6212046}"/>
    <cellStyle name="Normal 5 6 3 5 2" xfId="2998" xr:uid="{0FFB52C9-03E6-496E-9743-F9E2A44D522B}"/>
    <cellStyle name="Normal 5 6 3 5 3" xfId="2999" xr:uid="{CF90A8E8-1D32-4D0C-BA9A-FDF7802C728D}"/>
    <cellStyle name="Normal 5 6 3 5 4" xfId="3000" xr:uid="{A384106B-E413-4BCF-9003-05CE4F2031F0}"/>
    <cellStyle name="Normal 5 6 3 6" xfId="3001" xr:uid="{7D410FB0-91D6-484A-A315-96DAB573653C}"/>
    <cellStyle name="Normal 5 6 3 7" xfId="3002" xr:uid="{B6CE0520-7865-4CCC-BFAF-AF554B37FF40}"/>
    <cellStyle name="Normal 5 6 3 8" xfId="3003" xr:uid="{8D7C73A1-7EFD-409A-8500-40278B1171D0}"/>
    <cellStyle name="Normal 5 6 4" xfId="312" xr:uid="{BF2D33B5-96C6-439C-B77C-72D256AE6657}"/>
    <cellStyle name="Normal 5 6 4 2" xfId="586" xr:uid="{0312155F-0BF4-4EB4-8807-A5C1EC6944FD}"/>
    <cellStyle name="Normal 5 6 4 2 2" xfId="587" xr:uid="{E6664B4F-543C-45C3-B3D6-52A2B0C34A21}"/>
    <cellStyle name="Normal 5 6 4 2 2 2" xfId="1409" xr:uid="{E366F106-D0AC-47B8-9E73-C7DDCB89D876}"/>
    <cellStyle name="Normal 5 6 4 2 2 3" xfId="3004" xr:uid="{D58D2CF9-BD7A-41EB-ABF7-E8295302BE49}"/>
    <cellStyle name="Normal 5 6 4 2 2 4" xfId="3005" xr:uid="{26BA53C3-5222-4BFD-A907-40095AB5E4D7}"/>
    <cellStyle name="Normal 5 6 4 2 3" xfId="1410" xr:uid="{67B23B58-537F-486C-AA9B-60A186B430DE}"/>
    <cellStyle name="Normal 5 6 4 2 4" xfId="3006" xr:uid="{25B4C735-EC48-48AE-85CF-C912F63D6E18}"/>
    <cellStyle name="Normal 5 6 4 2 5" xfId="3007" xr:uid="{E4F07A71-1F78-4569-B578-1C2F08359978}"/>
    <cellStyle name="Normal 5 6 4 3" xfId="588" xr:uid="{3B3A93B4-D41A-46C7-93D5-5C36A002AEC5}"/>
    <cellStyle name="Normal 5 6 4 3 2" xfId="1411" xr:uid="{3681F4FB-3BB4-43AF-86F0-B9C26AAE0388}"/>
    <cellStyle name="Normal 5 6 4 3 3" xfId="3008" xr:uid="{00952B74-3A06-4583-AA58-FF514C6F4AE3}"/>
    <cellStyle name="Normal 5 6 4 3 4" xfId="3009" xr:uid="{8B0F7D92-8124-4622-8C7E-CB81AD2192D0}"/>
    <cellStyle name="Normal 5 6 4 4" xfId="1412" xr:uid="{79D582B0-CA89-4EF2-BC5F-A60A2CF8148E}"/>
    <cellStyle name="Normal 5 6 4 4 2" xfId="3010" xr:uid="{204D9405-A83F-43B5-90F2-C62E210F2BDF}"/>
    <cellStyle name="Normal 5 6 4 4 3" xfId="3011" xr:uid="{14D973DA-B54C-4AE1-B70E-D7FFD75585C6}"/>
    <cellStyle name="Normal 5 6 4 4 4" xfId="3012" xr:uid="{71EDB317-C859-43F5-A82B-740E904770E1}"/>
    <cellStyle name="Normal 5 6 4 5" xfId="3013" xr:uid="{FEC468FC-8AE0-4388-8848-80CCA2A43B51}"/>
    <cellStyle name="Normal 5 6 4 6" xfId="3014" xr:uid="{F8273588-2B0E-4448-AA04-CBF11B4E6994}"/>
    <cellStyle name="Normal 5 6 4 7" xfId="3015" xr:uid="{6C1BEDB8-41F6-42AE-B278-CC66A7CB2A93}"/>
    <cellStyle name="Normal 5 6 5" xfId="313" xr:uid="{5DA8389F-0A38-4435-8EC7-E0F4BDFBE556}"/>
    <cellStyle name="Normal 5 6 5 2" xfId="589" xr:uid="{C79F1FE5-E87F-48FE-87B6-1342515E7E5B}"/>
    <cellStyle name="Normal 5 6 5 2 2" xfId="1413" xr:uid="{AF0934E4-E9CB-48EB-BE65-47852E23121D}"/>
    <cellStyle name="Normal 5 6 5 2 3" xfId="3016" xr:uid="{1CE6B688-4803-4937-9A39-E8CAC2359290}"/>
    <cellStyle name="Normal 5 6 5 2 4" xfId="3017" xr:uid="{1463A29F-EA74-415F-81C2-F961E74C3DBC}"/>
    <cellStyle name="Normal 5 6 5 3" xfId="1414" xr:uid="{1EEE1ABE-8E2F-46EB-8A21-2F960F507C46}"/>
    <cellStyle name="Normal 5 6 5 3 2" xfId="3018" xr:uid="{1E1DEC65-1E8A-4DB1-A5DB-6BAB7BB830D6}"/>
    <cellStyle name="Normal 5 6 5 3 3" xfId="3019" xr:uid="{2B932839-8A78-49DA-BD22-377F0F0C16C6}"/>
    <cellStyle name="Normal 5 6 5 3 4" xfId="3020" xr:uid="{AF974DED-3668-4BB4-BC25-1CD16E8B3143}"/>
    <cellStyle name="Normal 5 6 5 4" xfId="3021" xr:uid="{24119A18-70E1-4468-BF63-5F00AB815FD2}"/>
    <cellStyle name="Normal 5 6 5 5" xfId="3022" xr:uid="{7CC83414-854D-4D15-8F5B-5182C24936D9}"/>
    <cellStyle name="Normal 5 6 5 6" xfId="3023" xr:uid="{733AF4F7-388E-4B70-AD59-D2EE229235C8}"/>
    <cellStyle name="Normal 5 6 6" xfId="590" xr:uid="{585DA05B-520F-4F30-BA97-16BED06EFC00}"/>
    <cellStyle name="Normal 5 6 6 2" xfId="1415" xr:uid="{6931A1AB-FBB6-44ED-9A55-79AF26D402F2}"/>
    <cellStyle name="Normal 5 6 6 2 2" xfId="3024" xr:uid="{A3941649-E85B-4BC7-BB31-BA3830B9B779}"/>
    <cellStyle name="Normal 5 6 6 2 3" xfId="3025" xr:uid="{4AE3369D-6469-41A0-A784-EC211AF72BD9}"/>
    <cellStyle name="Normal 5 6 6 2 4" xfId="3026" xr:uid="{61E40CDE-67E9-4C0C-AEE9-9551CBD3DDD1}"/>
    <cellStyle name="Normal 5 6 6 3" xfId="3027" xr:uid="{5AD1F5CB-E45A-4AD5-905A-FB443D4277BC}"/>
    <cellStyle name="Normal 5 6 6 4" xfId="3028" xr:uid="{4C3D6E0B-8123-4CF0-8365-003C854D1CB9}"/>
    <cellStyle name="Normal 5 6 6 5" xfId="3029" xr:uid="{C2AAFF9C-508F-4B16-9581-98BAF7B82027}"/>
    <cellStyle name="Normal 5 6 7" xfId="1416" xr:uid="{FF2DB65E-5553-4AE2-ADF2-0DDDD1847C53}"/>
    <cellStyle name="Normal 5 6 7 2" xfId="3030" xr:uid="{96C373AA-BAFA-4A17-ADB0-BA78FA0F5C05}"/>
    <cellStyle name="Normal 5 6 7 3" xfId="3031" xr:uid="{500C5DEF-406B-4A44-B377-3C967FE29C8D}"/>
    <cellStyle name="Normal 5 6 7 4" xfId="3032" xr:uid="{B4245347-1B3D-42BF-92D3-C275EDB3B8B4}"/>
    <cellStyle name="Normal 5 6 8" xfId="3033" xr:uid="{D0DEA290-CA34-4D33-9ADD-31B04A7AC2A4}"/>
    <cellStyle name="Normal 5 6 8 2" xfId="3034" xr:uid="{006648BB-996A-4D4B-BF0D-0565B61F88EB}"/>
    <cellStyle name="Normal 5 6 8 3" xfId="3035" xr:uid="{E32A802E-339A-4886-A999-52BCAE0C6D6A}"/>
    <cellStyle name="Normal 5 6 8 4" xfId="3036" xr:uid="{4D42737B-F794-4068-8563-59973A0F4A45}"/>
    <cellStyle name="Normal 5 6 9" xfId="3037" xr:uid="{F6187FCC-B57C-48C6-B588-08ABA32F9532}"/>
    <cellStyle name="Normal 5 7" xfId="106" xr:uid="{A9E2BA4A-E6B4-43ED-AC46-B7FEB2CA3FF8}"/>
    <cellStyle name="Normal 5 7 2" xfId="107" xr:uid="{7B3813C5-D4B2-4790-8E06-647D0AA5D24D}"/>
    <cellStyle name="Normal 5 7 2 2" xfId="314" xr:uid="{E8F7EB2E-D943-415B-B70B-3746BDDC7C51}"/>
    <cellStyle name="Normal 5 7 2 2 2" xfId="591" xr:uid="{D9C4AAE5-C21B-4F48-93BD-0FAE9D427973}"/>
    <cellStyle name="Normal 5 7 2 2 2 2" xfId="1417" xr:uid="{B1352E42-4458-45D5-9DCF-3E67AC18AFFB}"/>
    <cellStyle name="Normal 5 7 2 2 2 3" xfId="3038" xr:uid="{66D0F364-7BA0-4DBC-B1EF-19B7A82A809F}"/>
    <cellStyle name="Normal 5 7 2 2 2 4" xfId="3039" xr:uid="{0E6257EF-C272-4EFD-88BF-5CB3EB29D9FC}"/>
    <cellStyle name="Normal 5 7 2 2 3" xfId="1418" xr:uid="{AC964A8B-6654-4A3A-A1D1-52391976F45D}"/>
    <cellStyle name="Normal 5 7 2 2 3 2" xfId="3040" xr:uid="{568CE216-1225-452B-A91A-97F510383335}"/>
    <cellStyle name="Normal 5 7 2 2 3 3" xfId="3041" xr:uid="{9FE0DBA7-6717-4138-A744-F5AB8F572BEC}"/>
    <cellStyle name="Normal 5 7 2 2 3 4" xfId="3042" xr:uid="{AAB99EF2-BB8C-446D-A613-D46D234386EB}"/>
    <cellStyle name="Normal 5 7 2 2 4" xfId="3043" xr:uid="{E0251A7F-3418-4269-AB65-355890D151D6}"/>
    <cellStyle name="Normal 5 7 2 2 5" xfId="3044" xr:uid="{3120FDA2-C333-456F-8B37-BD1FF0B9549D}"/>
    <cellStyle name="Normal 5 7 2 2 6" xfId="3045" xr:uid="{F10C47FF-4910-4E89-BE40-A3885DC0E707}"/>
    <cellStyle name="Normal 5 7 2 3" xfId="592" xr:uid="{A0676AD2-F63C-413D-9CC2-03C1D80FEF21}"/>
    <cellStyle name="Normal 5 7 2 3 2" xfId="1419" xr:uid="{4F72663A-6985-432D-A6DF-52DD3C1E44D6}"/>
    <cellStyle name="Normal 5 7 2 3 2 2" xfId="3046" xr:uid="{7ABADCFB-16E8-4917-91BC-EE61E3A40209}"/>
    <cellStyle name="Normal 5 7 2 3 2 3" xfId="3047" xr:uid="{9963A038-FA6A-44BC-A681-BE6D9A5E2CA5}"/>
    <cellStyle name="Normal 5 7 2 3 2 4" xfId="3048" xr:uid="{2723684A-573B-4915-895A-20332C00BEDB}"/>
    <cellStyle name="Normal 5 7 2 3 3" xfId="3049" xr:uid="{84F98C4A-6B7A-4353-8CC8-099E5F90717B}"/>
    <cellStyle name="Normal 5 7 2 3 4" xfId="3050" xr:uid="{4CC74D78-5E93-43BB-8D9B-1ED2521B2432}"/>
    <cellStyle name="Normal 5 7 2 3 5" xfId="3051" xr:uid="{2A56CC2C-88ED-4192-86CA-3022B5B15C8E}"/>
    <cellStyle name="Normal 5 7 2 4" xfId="1420" xr:uid="{8646754C-001D-4D83-931E-27E147A3687E}"/>
    <cellStyle name="Normal 5 7 2 4 2" xfId="3052" xr:uid="{2B58EF19-BD7C-4EF3-A584-62ACF1402733}"/>
    <cellStyle name="Normal 5 7 2 4 3" xfId="3053" xr:uid="{8C7A5772-D279-44E1-980D-FB8411FA76D7}"/>
    <cellStyle name="Normal 5 7 2 4 4" xfId="3054" xr:uid="{858494EF-B1FD-4878-9EF4-7459F536AAB5}"/>
    <cellStyle name="Normal 5 7 2 5" xfId="3055" xr:uid="{18FA2807-964F-48D5-84BA-3660626CA17C}"/>
    <cellStyle name="Normal 5 7 2 5 2" xfId="3056" xr:uid="{0F084BA3-4C49-4A64-B5A9-1EE8E9E1430E}"/>
    <cellStyle name="Normal 5 7 2 5 3" xfId="3057" xr:uid="{3EEBC978-3087-4A78-8C6C-574C57BD736D}"/>
    <cellStyle name="Normal 5 7 2 5 4" xfId="3058" xr:uid="{6BBD8259-20AF-4F67-BD2A-66A3CBA519C4}"/>
    <cellStyle name="Normal 5 7 2 6" xfId="3059" xr:uid="{B0B385C3-0783-4EAA-811A-27BB4A213054}"/>
    <cellStyle name="Normal 5 7 2 7" xfId="3060" xr:uid="{4919BA7F-5F20-4325-BA07-BFE2D3413D92}"/>
    <cellStyle name="Normal 5 7 2 8" xfId="3061" xr:uid="{823A886D-0081-4266-9644-7B04BCC924E3}"/>
    <cellStyle name="Normal 5 7 3" xfId="315" xr:uid="{B3F2FAD7-40C1-4162-B5D4-79DB010AD9F5}"/>
    <cellStyle name="Normal 5 7 3 2" xfId="593" xr:uid="{8BDD6B48-602D-40C6-A249-CA0D0440623B}"/>
    <cellStyle name="Normal 5 7 3 2 2" xfId="594" xr:uid="{EAAD789E-FEEA-449A-B0F1-A4582C2D00E1}"/>
    <cellStyle name="Normal 5 7 3 2 3" xfId="3062" xr:uid="{D58E5BCD-86E0-4415-8751-AD7D7F631D1C}"/>
    <cellStyle name="Normal 5 7 3 2 4" xfId="3063" xr:uid="{EF945CF3-86AF-4FF8-89FA-9C3FBEE8E6E1}"/>
    <cellStyle name="Normal 5 7 3 3" xfId="595" xr:uid="{97C7F768-0BCA-4554-9141-785166D672E2}"/>
    <cellStyle name="Normal 5 7 3 3 2" xfId="3064" xr:uid="{6C1F4DF4-5A24-4743-9F0C-99A7702D97AB}"/>
    <cellStyle name="Normal 5 7 3 3 3" xfId="3065" xr:uid="{78DA83F4-77C6-43BE-8844-2C6E093E465E}"/>
    <cellStyle name="Normal 5 7 3 3 4" xfId="3066" xr:uid="{185966DC-225A-4959-A17D-3218F1CF49CF}"/>
    <cellStyle name="Normal 5 7 3 4" xfId="3067" xr:uid="{C30B877F-C121-4D4C-BD41-10C502536E3C}"/>
    <cellStyle name="Normal 5 7 3 5" xfId="3068" xr:uid="{06681D6D-1F2A-44C3-B2D2-4B13B28795DE}"/>
    <cellStyle name="Normal 5 7 3 6" xfId="3069" xr:uid="{9935D177-C080-456C-8735-F18E70E0E490}"/>
    <cellStyle name="Normal 5 7 4" xfId="316" xr:uid="{940AEEDF-1608-42E8-A3AF-95B93A60FE72}"/>
    <cellStyle name="Normal 5 7 4 2" xfId="596" xr:uid="{0A1ADB0A-A561-42AC-B9C3-E5A020C58646}"/>
    <cellStyle name="Normal 5 7 4 2 2" xfId="3070" xr:uid="{1CC892F0-8971-4026-B238-E6EBABE49459}"/>
    <cellStyle name="Normal 5 7 4 2 3" xfId="3071" xr:uid="{11122501-DD6C-4C47-9921-A8F08633BD52}"/>
    <cellStyle name="Normal 5 7 4 2 4" xfId="3072" xr:uid="{483714AD-F868-48F7-B40B-DAA4FB3D1699}"/>
    <cellStyle name="Normal 5 7 4 3" xfId="3073" xr:uid="{5FF2EC8A-137F-46B9-B7F6-81B8BF92F803}"/>
    <cellStyle name="Normal 5 7 4 4" xfId="3074" xr:uid="{ECEB2C32-DC41-4ABD-8EB4-A759996466FA}"/>
    <cellStyle name="Normal 5 7 4 5" xfId="3075" xr:uid="{714E2BE9-5A22-425C-820C-9409D9B3495B}"/>
    <cellStyle name="Normal 5 7 5" xfId="597" xr:uid="{154FFC40-D2F5-47AD-8AE1-38BE19B2B124}"/>
    <cellStyle name="Normal 5 7 5 2" xfId="3076" xr:uid="{339991D1-3069-4804-A044-048FD72A32DB}"/>
    <cellStyle name="Normal 5 7 5 3" xfId="3077" xr:uid="{BD63ECF5-1570-48B2-B572-D81780DFF7CC}"/>
    <cellStyle name="Normal 5 7 5 4" xfId="3078" xr:uid="{60217FD4-4B8C-4C9F-B990-7A87A1AD3DE3}"/>
    <cellStyle name="Normal 5 7 6" xfId="3079" xr:uid="{141C91E7-32BE-45EA-87D8-E0F8CED2AA2A}"/>
    <cellStyle name="Normal 5 7 6 2" xfId="3080" xr:uid="{917224E3-8B6F-4AE7-BFC5-A4BAD6BFABA6}"/>
    <cellStyle name="Normal 5 7 6 3" xfId="3081" xr:uid="{136FA375-394A-4D5F-84EF-5690068E2E2D}"/>
    <cellStyle name="Normal 5 7 6 4" xfId="3082" xr:uid="{F7533B40-C974-4121-8364-0D2D0E8A3F83}"/>
    <cellStyle name="Normal 5 7 7" xfId="3083" xr:uid="{6CDC03E5-875E-4F4E-82F1-9C505CB1C76F}"/>
    <cellStyle name="Normal 5 7 8" xfId="3084" xr:uid="{2198B60C-D378-4A83-B35A-28709DEA44E3}"/>
    <cellStyle name="Normal 5 7 9" xfId="3085" xr:uid="{83A1C939-489B-4D72-841C-899BE1112C60}"/>
    <cellStyle name="Normal 5 8" xfId="108" xr:uid="{C34B13C4-602D-4A72-83F9-B1E5E1BC28C8}"/>
    <cellStyle name="Normal 5 8 2" xfId="317" xr:uid="{9D2E3C12-9D8F-4323-957A-F94E700C33D7}"/>
    <cellStyle name="Normal 5 8 2 2" xfId="598" xr:uid="{897144B2-659D-4518-AF0E-356BFB3B3D14}"/>
    <cellStyle name="Normal 5 8 2 2 2" xfId="1421" xr:uid="{D42693EA-26D7-4C2D-A3AA-0E47AE87320D}"/>
    <cellStyle name="Normal 5 8 2 2 2 2" xfId="1422" xr:uid="{168C9E7A-9E15-43BA-9798-9977B02B0424}"/>
    <cellStyle name="Normal 5 8 2 2 3" xfId="1423" xr:uid="{AC4741A5-6E3C-45AC-A448-D13AD7E25E74}"/>
    <cellStyle name="Normal 5 8 2 2 4" xfId="3086" xr:uid="{2D264B63-B064-48B4-90D7-D619E1A4C6F9}"/>
    <cellStyle name="Normal 5 8 2 3" xfId="1424" xr:uid="{938E45F6-2E3F-45BD-8CD4-F6F4B32A9B7C}"/>
    <cellStyle name="Normal 5 8 2 3 2" xfId="1425" xr:uid="{3D7FFFB9-32D1-4474-8E7A-19C6E8FCED33}"/>
    <cellStyle name="Normal 5 8 2 3 3" xfId="3087" xr:uid="{2257A3F9-C1E4-4F77-B4F5-8E1B31A31068}"/>
    <cellStyle name="Normal 5 8 2 3 4" xfId="3088" xr:uid="{0B83D774-68F0-42F3-888C-137D3350463F}"/>
    <cellStyle name="Normal 5 8 2 4" xfId="1426" xr:uid="{DA5F3FC8-4660-47C0-B6BB-4AEB8A0F8707}"/>
    <cellStyle name="Normal 5 8 2 5" xfId="3089" xr:uid="{4AD88826-C67C-4AE2-B34D-54979B795A65}"/>
    <cellStyle name="Normal 5 8 2 6" xfId="3090" xr:uid="{9BD78A4E-D478-4FAD-A87B-BA298C03E775}"/>
    <cellStyle name="Normal 5 8 3" xfId="599" xr:uid="{BCAE6C46-70CD-4347-98D7-AA2353F541CB}"/>
    <cellStyle name="Normal 5 8 3 2" xfId="1427" xr:uid="{8733A08A-AA92-41E0-8883-28679715A26E}"/>
    <cellStyle name="Normal 5 8 3 2 2" xfId="1428" xr:uid="{DFE71C1A-4412-40B3-8A25-CCFD59884378}"/>
    <cellStyle name="Normal 5 8 3 2 3" xfId="3091" xr:uid="{983AD094-BAEF-4B14-845F-899B09B11441}"/>
    <cellStyle name="Normal 5 8 3 2 4" xfId="3092" xr:uid="{FA657282-A2BB-4770-98EA-4F21969A65A3}"/>
    <cellStyle name="Normal 5 8 3 3" xfId="1429" xr:uid="{C47DE9C0-C9D9-473C-AB52-42E03C34E406}"/>
    <cellStyle name="Normal 5 8 3 4" xfId="3093" xr:uid="{8C918E32-49B4-4ABA-841D-52FB33450262}"/>
    <cellStyle name="Normal 5 8 3 5" xfId="3094" xr:uid="{EFDFFACC-B074-401B-B0A4-7FF763D9C545}"/>
    <cellStyle name="Normal 5 8 4" xfId="1430" xr:uid="{B51EDB3C-1642-4E76-AF24-C987D97F3A52}"/>
    <cellStyle name="Normal 5 8 4 2" xfId="1431" xr:uid="{99AFA09F-4556-48DE-A1F0-19CBF2443577}"/>
    <cellStyle name="Normal 5 8 4 3" xfId="3095" xr:uid="{9DA84540-9A7A-4917-B983-201D0AF7CCD3}"/>
    <cellStyle name="Normal 5 8 4 4" xfId="3096" xr:uid="{9C158AC4-881A-4173-8D16-96B0489C5A88}"/>
    <cellStyle name="Normal 5 8 5" xfId="1432" xr:uid="{A473F876-A62D-4D09-9DC5-8D0685E5C98C}"/>
    <cellStyle name="Normal 5 8 5 2" xfId="3097" xr:uid="{F1FB7666-5BE4-485A-941C-EE7508DE2CE5}"/>
    <cellStyle name="Normal 5 8 5 3" xfId="3098" xr:uid="{EFA0FDD5-28B5-4A9B-A17B-95B03CD940D5}"/>
    <cellStyle name="Normal 5 8 5 4" xfId="3099" xr:uid="{E5E67492-9A92-4485-970B-400FFA05F006}"/>
    <cellStyle name="Normal 5 8 6" xfId="3100" xr:uid="{0DBC4EAA-C10A-4695-8D84-4EB00D6E2BFF}"/>
    <cellStyle name="Normal 5 8 7" xfId="3101" xr:uid="{22FAFB88-2120-4387-A792-5335BE0EC203}"/>
    <cellStyle name="Normal 5 8 8" xfId="3102" xr:uid="{EF829312-D4CE-418A-A741-B83D15A85EF7}"/>
    <cellStyle name="Normal 5 9" xfId="318" xr:uid="{7D4BC78A-88E0-4AC3-9C2C-862056571CC3}"/>
    <cellStyle name="Normal 5 9 2" xfId="600" xr:uid="{D8DB997A-2511-4F63-A1F9-4C514DFE2545}"/>
    <cellStyle name="Normal 5 9 2 2" xfId="601" xr:uid="{CA0ECDE9-3B1F-42D2-AB7D-D884C9002496}"/>
    <cellStyle name="Normal 5 9 2 2 2" xfId="1433" xr:uid="{BE826812-AA96-4745-B65B-3194EBCF0896}"/>
    <cellStyle name="Normal 5 9 2 2 3" xfId="3103" xr:uid="{FA0C6356-8898-4379-9BA6-6503910EE79F}"/>
    <cellStyle name="Normal 5 9 2 2 4" xfId="3104" xr:uid="{27C5013D-859C-464F-8CE1-23076F4F16F8}"/>
    <cellStyle name="Normal 5 9 2 3" xfId="1434" xr:uid="{000299C0-9285-4158-BEF1-BE4095438C78}"/>
    <cellStyle name="Normal 5 9 2 4" xfId="3105" xr:uid="{C03F284D-8066-4AE4-B8DF-049D4A03BDE6}"/>
    <cellStyle name="Normal 5 9 2 5" xfId="3106" xr:uid="{7F1F8A73-8281-4319-B722-E1A9A5C4ABD5}"/>
    <cellStyle name="Normal 5 9 3" xfId="602" xr:uid="{9145CB35-ECDA-4E62-A47D-C2D8DC6093E6}"/>
    <cellStyle name="Normal 5 9 3 2" xfId="1435" xr:uid="{C342ABAD-BA56-40A8-BFC0-B9679157FC6C}"/>
    <cellStyle name="Normal 5 9 3 3" xfId="3107" xr:uid="{43223086-19FB-4E87-AB8B-B0878E053775}"/>
    <cellStyle name="Normal 5 9 3 4" xfId="3108" xr:uid="{381E0EFD-DDFE-46A0-9116-03039DE0E350}"/>
    <cellStyle name="Normal 5 9 4" xfId="1436" xr:uid="{9E6D4639-E44B-474E-9A43-CF918BD3DF70}"/>
    <cellStyle name="Normal 5 9 4 2" xfId="3109" xr:uid="{C68EFBF4-A67A-4A7E-B4FB-96D23F7CB1A7}"/>
    <cellStyle name="Normal 5 9 4 3" xfId="3110" xr:uid="{B5CE8093-B6C4-45CE-9986-EDF4551F0C21}"/>
    <cellStyle name="Normal 5 9 4 4" xfId="3111" xr:uid="{16D15D55-914B-4A40-B54B-DF5F2E6987C4}"/>
    <cellStyle name="Normal 5 9 5" xfId="3112" xr:uid="{58233D66-B9ED-40B4-B0F9-3CA8D9962304}"/>
    <cellStyle name="Normal 5 9 6" xfId="3113" xr:uid="{88F57F6C-605F-4C13-AD3B-C6DF7CF82A21}"/>
    <cellStyle name="Normal 5 9 7" xfId="3114" xr:uid="{B2A20C62-0AAE-4452-8A2F-8911EC3454DA}"/>
    <cellStyle name="Normal 6" xfId="109" xr:uid="{C56AF379-E7E1-4193-9F72-852686924CBB}"/>
    <cellStyle name="Normal 6 10" xfId="319" xr:uid="{C12ACDC9-8DF7-4591-8470-3E08527FE456}"/>
    <cellStyle name="Normal 6 10 2" xfId="1437" xr:uid="{8F14D569-C201-454D-9DB5-5CB5613FE416}"/>
    <cellStyle name="Normal 6 10 2 2" xfId="3115" xr:uid="{58F0BE9B-3E53-453D-B567-2874FAB72FF2}"/>
    <cellStyle name="Normal 6 10 2 2 2" xfId="4588" xr:uid="{6242A2E3-2FA7-46D8-B07B-43DB2EC2C882}"/>
    <cellStyle name="Normal 6 10 2 3" xfId="3116" xr:uid="{9C07BC18-1D68-43F5-9C04-C9E06A24F867}"/>
    <cellStyle name="Normal 6 10 2 4" xfId="3117" xr:uid="{A1C90F4A-BA5A-42F9-B3BC-88C6657D9302}"/>
    <cellStyle name="Normal 6 10 3" xfId="3118" xr:uid="{0B219A4F-5B69-46C7-AF1F-A644B2E0B8BE}"/>
    <cellStyle name="Normal 6 10 4" xfId="3119" xr:uid="{115C090B-0D59-4F16-AA2D-E5E192CA1DE9}"/>
    <cellStyle name="Normal 6 10 5" xfId="3120" xr:uid="{B5CE484D-ADAD-42B9-86AB-536CE648B0FE}"/>
    <cellStyle name="Normal 6 11" xfId="1438" xr:uid="{9A404AF8-B00D-458B-B315-951666373273}"/>
    <cellStyle name="Normal 6 11 2" xfId="3121" xr:uid="{59A7C6E9-405F-4EC3-B72A-4D923E74D594}"/>
    <cellStyle name="Normal 6 11 3" xfId="3122" xr:uid="{14BBAC2E-9194-4754-AEA7-8471F0CAB891}"/>
    <cellStyle name="Normal 6 11 4" xfId="3123" xr:uid="{64E164F6-7E00-4229-9CC4-B24528E82E8D}"/>
    <cellStyle name="Normal 6 12" xfId="902" xr:uid="{4D69458C-8A23-4B60-A184-EB5C0CC4BDF9}"/>
    <cellStyle name="Normal 6 12 2" xfId="3124" xr:uid="{EC8195E5-7E65-40CA-98B0-509F76033393}"/>
    <cellStyle name="Normal 6 12 3" xfId="3125" xr:uid="{767E0C25-06D9-4087-94EE-CD75311627D4}"/>
    <cellStyle name="Normal 6 12 4" xfId="3126" xr:uid="{F2AD5CF0-0B0B-4CF9-9D3F-353CF15323A0}"/>
    <cellStyle name="Normal 6 13" xfId="899" xr:uid="{4A45BBD0-1702-47EC-976E-DD61BE03E38E}"/>
    <cellStyle name="Normal 6 13 2" xfId="3128" xr:uid="{781B1989-7015-470C-8D5E-BF13A80C5869}"/>
    <cellStyle name="Normal 6 13 3" xfId="4315" xr:uid="{E06C3F0B-96CB-4E38-86DD-ABB6D019DA5B}"/>
    <cellStyle name="Normal 6 13 4" xfId="3127" xr:uid="{A7AA9D4E-8D4A-4E59-9A5D-BF7E497845C6}"/>
    <cellStyle name="Normal 6 13 5" xfId="5319" xr:uid="{69B82911-D070-4FC1-AEE6-10A3F1336798}"/>
    <cellStyle name="Normal 6 14" xfId="3129" xr:uid="{A070820A-3D06-4F6C-B126-2962A4D8CC18}"/>
    <cellStyle name="Normal 6 15" xfId="3130" xr:uid="{9981A0F7-6F45-47A6-9513-F9AC165604DF}"/>
    <cellStyle name="Normal 6 16" xfId="3131" xr:uid="{04CEB5CB-3BD4-4A53-B0FF-EEB8A4891909}"/>
    <cellStyle name="Normal 6 2" xfId="110" xr:uid="{3D921004-2E2E-4897-A912-A401386369E0}"/>
    <cellStyle name="Normal 6 2 2" xfId="320" xr:uid="{60D67030-2769-47B9-98F1-71DBB120F12B}"/>
    <cellStyle name="Normal 6 2 2 2" xfId="4671" xr:uid="{70B63D42-F539-4830-877B-2CD39FDFF864}"/>
    <cellStyle name="Normal 6 2 3" xfId="4560" xr:uid="{36A0CACB-069B-4075-B835-1B88DB27D508}"/>
    <cellStyle name="Normal 6 3" xfId="111" xr:uid="{D3624C37-05A2-40F4-9314-B5A5F7A37A30}"/>
    <cellStyle name="Normal 6 3 10" xfId="3132" xr:uid="{759C9869-0931-4351-B7C9-551467D8520A}"/>
    <cellStyle name="Normal 6 3 11" xfId="3133" xr:uid="{3FF73F89-BA7E-420A-B3F6-625BBD19DC09}"/>
    <cellStyle name="Normal 6 3 2" xfId="112" xr:uid="{289CF43D-0EB5-4D72-8882-54936F96A628}"/>
    <cellStyle name="Normal 6 3 2 2" xfId="113" xr:uid="{27423475-73CB-4C65-AE6D-07CE4313C82D}"/>
    <cellStyle name="Normal 6 3 2 2 2" xfId="321" xr:uid="{EDFAEF29-9AB0-4C78-A133-ADE7771050A5}"/>
    <cellStyle name="Normal 6 3 2 2 2 2" xfId="603" xr:uid="{6407B539-4ACE-4D2B-A690-2A0A91DF1390}"/>
    <cellStyle name="Normal 6 3 2 2 2 2 2" xfId="604" xr:uid="{1E3DBBB1-A97A-463F-A10F-7AF8DDBAF29C}"/>
    <cellStyle name="Normal 6 3 2 2 2 2 2 2" xfId="1439" xr:uid="{AC400BA7-5B82-4DF8-8C49-C956CC94B78A}"/>
    <cellStyle name="Normal 6 3 2 2 2 2 2 2 2" xfId="1440" xr:uid="{B82AE652-E261-44CF-B6EC-02544D78FBBC}"/>
    <cellStyle name="Normal 6 3 2 2 2 2 2 3" xfId="1441" xr:uid="{F6DF8018-6A04-462E-93CE-E934820AEA78}"/>
    <cellStyle name="Normal 6 3 2 2 2 2 3" xfId="1442" xr:uid="{E4251DEA-A82C-45E3-A7BC-095AFBA5549D}"/>
    <cellStyle name="Normal 6 3 2 2 2 2 3 2" xfId="1443" xr:uid="{7CAFD166-FC89-4698-B870-4AA2A3083589}"/>
    <cellStyle name="Normal 6 3 2 2 2 2 4" xfId="1444" xr:uid="{FCC7A3FE-64F3-4B0A-A698-249B7A354215}"/>
    <cellStyle name="Normal 6 3 2 2 2 3" xfId="605" xr:uid="{ED8FA8C1-7878-496D-AEF5-F02012CEA10C}"/>
    <cellStyle name="Normal 6 3 2 2 2 3 2" xfId="1445" xr:uid="{43F04608-4F3A-4077-A8D7-49BA1E26BE32}"/>
    <cellStyle name="Normal 6 3 2 2 2 3 2 2" xfId="1446" xr:uid="{2F01E46B-1C9E-4B19-B483-3CFC3CB875C1}"/>
    <cellStyle name="Normal 6 3 2 2 2 3 3" xfId="1447" xr:uid="{50170F6E-08D0-4D34-A239-56A3AFAE6AEB}"/>
    <cellStyle name="Normal 6 3 2 2 2 3 4" xfId="3134" xr:uid="{D3C176AE-9891-4E8E-8AF5-B0B66C969D77}"/>
    <cellStyle name="Normal 6 3 2 2 2 4" xfId="1448" xr:uid="{7E18BC9A-20E6-4002-861B-F431F74E748F}"/>
    <cellStyle name="Normal 6 3 2 2 2 4 2" xfId="1449" xr:uid="{360A560B-BD8F-4A6F-990B-B9ED18D2B7DD}"/>
    <cellStyle name="Normal 6 3 2 2 2 5" xfId="1450" xr:uid="{8757BEAE-F691-4F8B-8D64-C9D035FD6679}"/>
    <cellStyle name="Normal 6 3 2 2 2 6" xfId="3135" xr:uid="{0F6290BC-93EC-4D3F-A6B5-56AEFF2A8EE9}"/>
    <cellStyle name="Normal 6 3 2 2 3" xfId="322" xr:uid="{932B068D-10C0-4D3D-B802-BFC2BFF551E3}"/>
    <cellStyle name="Normal 6 3 2 2 3 2" xfId="606" xr:uid="{1EDEA7AA-7827-4E96-B30C-23291EA1775C}"/>
    <cellStyle name="Normal 6 3 2 2 3 2 2" xfId="607" xr:uid="{31CA8163-E748-479D-9FFB-63178D3D78D7}"/>
    <cellStyle name="Normal 6 3 2 2 3 2 2 2" xfId="1451" xr:uid="{0FFA7F8B-692C-4953-934E-14F7FDA8D5D9}"/>
    <cellStyle name="Normal 6 3 2 2 3 2 2 2 2" xfId="1452" xr:uid="{74249C6D-62B6-4F5F-9450-61B4B2C3D0A9}"/>
    <cellStyle name="Normal 6 3 2 2 3 2 2 3" xfId="1453" xr:uid="{E2923D15-D347-4BD4-B9A8-2C92E029DF40}"/>
    <cellStyle name="Normal 6 3 2 2 3 2 3" xfId="1454" xr:uid="{48631BBD-6951-42F4-A716-30C7DE7C3582}"/>
    <cellStyle name="Normal 6 3 2 2 3 2 3 2" xfId="1455" xr:uid="{E8227B39-2F43-4E80-809D-78405FB0ED8F}"/>
    <cellStyle name="Normal 6 3 2 2 3 2 4" xfId="1456" xr:uid="{C277E1B9-BE55-4A01-870B-02C977C2A88D}"/>
    <cellStyle name="Normal 6 3 2 2 3 3" xfId="608" xr:uid="{3D59E0EC-D119-4C9E-A1DB-6D3EDB83B200}"/>
    <cellStyle name="Normal 6 3 2 2 3 3 2" xfId="1457" xr:uid="{4E39559A-86EB-45EC-B58F-D09A46F47930}"/>
    <cellStyle name="Normal 6 3 2 2 3 3 2 2" xfId="1458" xr:uid="{00B6BD6A-81CC-40A6-AF8B-8D81D906834B}"/>
    <cellStyle name="Normal 6 3 2 2 3 3 3" xfId="1459" xr:uid="{59FD3C1F-07D1-460E-93CE-B36337D20CFB}"/>
    <cellStyle name="Normal 6 3 2 2 3 4" xfId="1460" xr:uid="{312B0921-1694-4DC6-B073-D2F4A3E6FA25}"/>
    <cellStyle name="Normal 6 3 2 2 3 4 2" xfId="1461" xr:uid="{14D44001-A1FD-42C6-9695-F17338171348}"/>
    <cellStyle name="Normal 6 3 2 2 3 5" xfId="1462" xr:uid="{606CD0C6-9E03-4B5D-B946-434289A3968C}"/>
    <cellStyle name="Normal 6 3 2 2 4" xfId="609" xr:uid="{7FCFBCED-9216-4EA7-BB7F-13D18BFD569C}"/>
    <cellStyle name="Normal 6 3 2 2 4 2" xfId="610" xr:uid="{9BEA8BFD-E2E1-4E32-954B-B97E45177A84}"/>
    <cellStyle name="Normal 6 3 2 2 4 2 2" xfId="1463" xr:uid="{9ACACC88-FB87-4AA2-BC7F-615552ADC458}"/>
    <cellStyle name="Normal 6 3 2 2 4 2 2 2" xfId="1464" xr:uid="{3DE97A3A-68B5-455C-AB42-0A3CB6489574}"/>
    <cellStyle name="Normal 6 3 2 2 4 2 3" xfId="1465" xr:uid="{7C9C8C95-B5E7-4C35-8554-44729BF04914}"/>
    <cellStyle name="Normal 6 3 2 2 4 3" xfId="1466" xr:uid="{5B908C43-1346-4C0A-8D48-CBA71DB748B4}"/>
    <cellStyle name="Normal 6 3 2 2 4 3 2" xfId="1467" xr:uid="{1CC81027-7F48-4E92-BB30-151AF8F9A211}"/>
    <cellStyle name="Normal 6 3 2 2 4 4" xfId="1468" xr:uid="{660F25AD-45EE-4242-A2FC-5D0507855846}"/>
    <cellStyle name="Normal 6 3 2 2 5" xfId="611" xr:uid="{CB2CD982-B806-4141-ADD2-FD13C04AF427}"/>
    <cellStyle name="Normal 6 3 2 2 5 2" xfId="1469" xr:uid="{884209E2-D2B7-430A-AD7E-28734CD11D45}"/>
    <cellStyle name="Normal 6 3 2 2 5 2 2" xfId="1470" xr:uid="{58341218-5493-4CDA-93AA-2F21DA339614}"/>
    <cellStyle name="Normal 6 3 2 2 5 3" xfId="1471" xr:uid="{9C573BB9-CDCA-4B62-963B-C84A793586F9}"/>
    <cellStyle name="Normal 6 3 2 2 5 4" xfId="3136" xr:uid="{B0071D88-B969-4C5F-AD7C-A9B8048D05EC}"/>
    <cellStyle name="Normal 6 3 2 2 6" xfId="1472" xr:uid="{4B87E226-7E51-4ED2-8CF6-F4B0113CA56C}"/>
    <cellStyle name="Normal 6 3 2 2 6 2" xfId="1473" xr:uid="{C47E7267-904A-4F0A-8C91-962122429CE7}"/>
    <cellStyle name="Normal 6 3 2 2 7" xfId="1474" xr:uid="{1F5388B5-2895-41D8-A4DC-B6BE557AC69D}"/>
    <cellStyle name="Normal 6 3 2 2 8" xfId="3137" xr:uid="{78E9D6BF-CBAC-443F-9BEA-B720E6E38624}"/>
    <cellStyle name="Normal 6 3 2 3" xfId="323" xr:uid="{E0012149-45F4-4D45-BB21-0D2774385861}"/>
    <cellStyle name="Normal 6 3 2 3 2" xfId="612" xr:uid="{974DA30A-2456-4361-B6AD-339E660214CE}"/>
    <cellStyle name="Normal 6 3 2 3 2 2" xfId="613" xr:uid="{5955C0B3-0DB9-491B-880C-497EAA2CE417}"/>
    <cellStyle name="Normal 6 3 2 3 2 2 2" xfId="1475" xr:uid="{74176CC3-3119-4851-A7FC-44EF55436688}"/>
    <cellStyle name="Normal 6 3 2 3 2 2 2 2" xfId="1476" xr:uid="{FF4754BD-71BB-497E-AB6D-54C932ECA7EC}"/>
    <cellStyle name="Normal 6 3 2 3 2 2 3" xfId="1477" xr:uid="{4AF91A5C-DFA2-4ED2-8F43-C5E0AD81572B}"/>
    <cellStyle name="Normal 6 3 2 3 2 3" xfId="1478" xr:uid="{4EB1E35E-FCCA-4AB6-9BA3-C579AF9030D2}"/>
    <cellStyle name="Normal 6 3 2 3 2 3 2" xfId="1479" xr:uid="{EB710302-A8EA-4BA7-B6D1-E148DCF2DD21}"/>
    <cellStyle name="Normal 6 3 2 3 2 4" xfId="1480" xr:uid="{264301EF-E619-4A5F-829F-92D3FDAD870B}"/>
    <cellStyle name="Normal 6 3 2 3 3" xfId="614" xr:uid="{58F72F47-3EE8-49A7-B126-147CAF2CB627}"/>
    <cellStyle name="Normal 6 3 2 3 3 2" xfId="1481" xr:uid="{F3D42EB6-269E-4D16-ADC4-7C886C2E32BB}"/>
    <cellStyle name="Normal 6 3 2 3 3 2 2" xfId="1482" xr:uid="{D4A1F881-1DF7-4659-B54D-FD87209D57DE}"/>
    <cellStyle name="Normal 6 3 2 3 3 3" xfId="1483" xr:uid="{392A37D7-5FFC-4D5E-9403-80C27B0DFF34}"/>
    <cellStyle name="Normal 6 3 2 3 3 4" xfId="3138" xr:uid="{7F96EFCB-0BCB-4659-AB38-94A24EC256C9}"/>
    <cellStyle name="Normal 6 3 2 3 4" xfId="1484" xr:uid="{297DD63C-13CB-4B2B-BCCB-52E540F00ACA}"/>
    <cellStyle name="Normal 6 3 2 3 4 2" xfId="1485" xr:uid="{B71E6D24-85CA-4C03-9AB9-01AE2F0BBB5C}"/>
    <cellStyle name="Normal 6 3 2 3 5" xfId="1486" xr:uid="{3EFF889C-9E60-4325-AF9E-36E671E8CDAC}"/>
    <cellStyle name="Normal 6 3 2 3 6" xfId="3139" xr:uid="{0FF811EA-F58C-442F-8680-FBEC99E07A3D}"/>
    <cellStyle name="Normal 6 3 2 4" xfId="324" xr:uid="{4483E6C5-43BC-467B-AF7A-2F89223E6339}"/>
    <cellStyle name="Normal 6 3 2 4 2" xfId="615" xr:uid="{7342EF27-3B6B-42E7-AA5C-CEE3DCA1996A}"/>
    <cellStyle name="Normal 6 3 2 4 2 2" xfId="616" xr:uid="{17CF014B-9C3A-4C47-B795-A90555F94398}"/>
    <cellStyle name="Normal 6 3 2 4 2 2 2" xfId="1487" xr:uid="{BBECFC96-F880-459D-856B-72BC5201310D}"/>
    <cellStyle name="Normal 6 3 2 4 2 2 2 2" xfId="1488" xr:uid="{1C7ACFC5-5FBC-48DE-9063-B6D34D4D16A6}"/>
    <cellStyle name="Normal 6 3 2 4 2 2 3" xfId="1489" xr:uid="{2115A8FA-C489-481F-BCFA-F4DF544C605F}"/>
    <cellStyle name="Normal 6 3 2 4 2 3" xfId="1490" xr:uid="{5D47E887-ADFE-4CAE-BD9C-98DE8CDC4727}"/>
    <cellStyle name="Normal 6 3 2 4 2 3 2" xfId="1491" xr:uid="{FC550DC8-6639-4C5D-A83E-B7410815BFA5}"/>
    <cellStyle name="Normal 6 3 2 4 2 4" xfId="1492" xr:uid="{2EF251CA-50EC-467E-ADDD-252C83139081}"/>
    <cellStyle name="Normal 6 3 2 4 3" xfId="617" xr:uid="{2830C452-19A4-418B-B158-59F1437091CC}"/>
    <cellStyle name="Normal 6 3 2 4 3 2" xfId="1493" xr:uid="{AD74BCEB-2E54-4485-82B9-5D442F2C00CC}"/>
    <cellStyle name="Normal 6 3 2 4 3 2 2" xfId="1494" xr:uid="{EAAB824C-EEB1-42E6-8DE4-D143DE233095}"/>
    <cellStyle name="Normal 6 3 2 4 3 3" xfId="1495" xr:uid="{CED23A2D-D01E-4A68-8F06-F93FB01C869E}"/>
    <cellStyle name="Normal 6 3 2 4 4" xfId="1496" xr:uid="{596B1734-84DB-4508-8170-254F45D4DE5B}"/>
    <cellStyle name="Normal 6 3 2 4 4 2" xfId="1497" xr:uid="{CFE47FA5-564A-4AF6-A952-33176D1503E8}"/>
    <cellStyle name="Normal 6 3 2 4 5" xfId="1498" xr:uid="{425A2878-BE26-4FEF-870B-B1DAD9B9A68E}"/>
    <cellStyle name="Normal 6 3 2 5" xfId="325" xr:uid="{F55BC346-2F7B-4404-B0DD-D20C947BCB2B}"/>
    <cellStyle name="Normal 6 3 2 5 2" xfId="618" xr:uid="{A905A5A2-989E-4841-8B36-B9F6677A19B9}"/>
    <cellStyle name="Normal 6 3 2 5 2 2" xfId="1499" xr:uid="{81806886-384A-4F01-ABC1-AC84F28FD9B3}"/>
    <cellStyle name="Normal 6 3 2 5 2 2 2" xfId="1500" xr:uid="{C7D9033C-62A1-4D68-8280-43BC709EBBA4}"/>
    <cellStyle name="Normal 6 3 2 5 2 3" xfId="1501" xr:uid="{81F7EC73-D8FC-463B-9771-4C681AADBD8B}"/>
    <cellStyle name="Normal 6 3 2 5 3" xfId="1502" xr:uid="{09105E6F-6B76-4884-9F91-D1D3EC365F99}"/>
    <cellStyle name="Normal 6 3 2 5 3 2" xfId="1503" xr:uid="{13A09EFF-19C1-4FC4-851C-25183A5C1B80}"/>
    <cellStyle name="Normal 6 3 2 5 4" xfId="1504" xr:uid="{1A954B61-2E72-4473-A427-3A95F7EC857D}"/>
    <cellStyle name="Normal 6 3 2 6" xfId="619" xr:uid="{A4D4B834-BCD1-4396-924B-C2D726618B44}"/>
    <cellStyle name="Normal 6 3 2 6 2" xfId="1505" xr:uid="{14C31966-1371-423B-B8FD-F5E6F3B067BE}"/>
    <cellStyle name="Normal 6 3 2 6 2 2" xfId="1506" xr:uid="{3DAB4172-F068-4D06-A874-04104471E5C8}"/>
    <cellStyle name="Normal 6 3 2 6 3" xfId="1507" xr:uid="{FC113F0B-BDC1-4968-8299-EAFD600C7DA0}"/>
    <cellStyle name="Normal 6 3 2 6 4" xfId="3140" xr:uid="{8AFFB151-BEEE-4A82-A2B0-B4347EC1B3CF}"/>
    <cellStyle name="Normal 6 3 2 7" xfId="1508" xr:uid="{845930B4-3D61-4A69-B6A7-7AF1B03A98B6}"/>
    <cellStyle name="Normal 6 3 2 7 2" xfId="1509" xr:uid="{C38B97B0-3A4B-4E45-9493-A97A3FCC4263}"/>
    <cellStyle name="Normal 6 3 2 8" xfId="1510" xr:uid="{B020121C-2961-491F-98DD-A59B4AFBF7C5}"/>
    <cellStyle name="Normal 6 3 2 9" xfId="3141" xr:uid="{BE393084-A79C-4E0E-AE95-7B7805416B5A}"/>
    <cellStyle name="Normal 6 3 3" xfId="114" xr:uid="{6C166E5E-6C9A-47FF-9B4A-D13136528707}"/>
    <cellStyle name="Normal 6 3 3 2" xfId="115" xr:uid="{FB36D46D-7E5B-4BE6-8078-D8AFDF81E81B}"/>
    <cellStyle name="Normal 6 3 3 2 2" xfId="620" xr:uid="{8152E6B1-F779-4E2A-83DC-705F92455E20}"/>
    <cellStyle name="Normal 6 3 3 2 2 2" xfId="621" xr:uid="{CA80D65B-E126-4D56-A264-EEAC0768E247}"/>
    <cellStyle name="Normal 6 3 3 2 2 2 2" xfId="1511" xr:uid="{3FD3FB07-BE20-40A2-B4AF-5C28CD01AFFD}"/>
    <cellStyle name="Normal 6 3 3 2 2 2 2 2" xfId="1512" xr:uid="{A8A19231-3802-40AD-B56B-9B40E6E32236}"/>
    <cellStyle name="Normal 6 3 3 2 2 2 3" xfId="1513" xr:uid="{473740E5-DB38-4116-832F-EA5F6171F504}"/>
    <cellStyle name="Normal 6 3 3 2 2 3" xfId="1514" xr:uid="{4909B7AD-E606-40B4-815B-1F50BD1CCFEC}"/>
    <cellStyle name="Normal 6 3 3 2 2 3 2" xfId="1515" xr:uid="{46127318-00C1-4877-87F1-9A0536D942D8}"/>
    <cellStyle name="Normal 6 3 3 2 2 4" xfId="1516" xr:uid="{15F4427A-079C-4F33-AA7A-D9B80367F2CB}"/>
    <cellStyle name="Normal 6 3 3 2 3" xfId="622" xr:uid="{132B4986-BCFE-4ECE-B0CA-396CF8499F50}"/>
    <cellStyle name="Normal 6 3 3 2 3 2" xfId="1517" xr:uid="{F2B3CBF6-B637-494A-A02F-D3C5D04FC1C3}"/>
    <cellStyle name="Normal 6 3 3 2 3 2 2" xfId="1518" xr:uid="{61B4A186-9966-497A-BB81-5E9EA20811A6}"/>
    <cellStyle name="Normal 6 3 3 2 3 3" xfId="1519" xr:uid="{D202518D-775B-4CD9-B358-421BBE11A84B}"/>
    <cellStyle name="Normal 6 3 3 2 3 4" xfId="3142" xr:uid="{22FDE4E1-2555-45A7-BFEA-406F7583E688}"/>
    <cellStyle name="Normal 6 3 3 2 4" xfId="1520" xr:uid="{9B2D5BD9-C9E9-4442-8E10-F5C03D4D9DB2}"/>
    <cellStyle name="Normal 6 3 3 2 4 2" xfId="1521" xr:uid="{14915C42-5C58-4623-A6D3-DC32222F460B}"/>
    <cellStyle name="Normal 6 3 3 2 5" xfId="1522" xr:uid="{807CA576-2C58-4B93-889C-E920E92F8ADC}"/>
    <cellStyle name="Normal 6 3 3 2 6" xfId="3143" xr:uid="{D5B1339E-A9CE-429C-8243-10A8427FAA16}"/>
    <cellStyle name="Normal 6 3 3 3" xfId="326" xr:uid="{B0779103-423C-4F27-82CD-B7C14EBAB8DF}"/>
    <cellStyle name="Normal 6 3 3 3 2" xfId="623" xr:uid="{D41D792E-A210-4A40-B7BD-ED8406629348}"/>
    <cellStyle name="Normal 6 3 3 3 2 2" xfId="624" xr:uid="{892C174D-326C-4DD7-ACD6-0CA4298E412B}"/>
    <cellStyle name="Normal 6 3 3 3 2 2 2" xfId="1523" xr:uid="{DDEECFC8-642E-40CD-9E04-0E80DC205EE0}"/>
    <cellStyle name="Normal 6 3 3 3 2 2 2 2" xfId="1524" xr:uid="{541951C4-9F99-4195-AA43-307CEE5299DD}"/>
    <cellStyle name="Normal 6 3 3 3 2 2 3" xfId="1525" xr:uid="{9B740EAB-D7C9-4A43-B714-CAAD1BEF21E1}"/>
    <cellStyle name="Normal 6 3 3 3 2 3" xfId="1526" xr:uid="{DCF95AAF-E1FF-4B5D-BD44-B1FC2473B99E}"/>
    <cellStyle name="Normal 6 3 3 3 2 3 2" xfId="1527" xr:uid="{FC15D64C-1CDE-4AC5-AA54-3AFFC564B342}"/>
    <cellStyle name="Normal 6 3 3 3 2 4" xfId="1528" xr:uid="{7C3DB214-00BE-47BD-ABAF-F79CC1D647C3}"/>
    <cellStyle name="Normal 6 3 3 3 3" xfId="625" xr:uid="{B78CE67C-0391-4625-A7B5-9AB761364577}"/>
    <cellStyle name="Normal 6 3 3 3 3 2" xfId="1529" xr:uid="{3194F8A2-F39A-43B1-9FC4-8FE6AC38E46F}"/>
    <cellStyle name="Normal 6 3 3 3 3 2 2" xfId="1530" xr:uid="{96A3F8E1-84DF-4D22-ACE2-DC40B6C3C925}"/>
    <cellStyle name="Normal 6 3 3 3 3 3" xfId="1531" xr:uid="{1CB0155A-B964-48EB-A642-21EA619C9474}"/>
    <cellStyle name="Normal 6 3 3 3 4" xfId="1532" xr:uid="{5E5BA505-8B9E-4F71-9E43-9ABDA4E47290}"/>
    <cellStyle name="Normal 6 3 3 3 4 2" xfId="1533" xr:uid="{3696ACE8-F37C-491B-8594-367A4FB3281F}"/>
    <cellStyle name="Normal 6 3 3 3 5" xfId="1534" xr:uid="{087377BC-F889-46F8-A55E-05F0DF35D5A1}"/>
    <cellStyle name="Normal 6 3 3 4" xfId="327" xr:uid="{695C859B-F838-4832-AFAD-E015ECC4CE47}"/>
    <cellStyle name="Normal 6 3 3 4 2" xfId="626" xr:uid="{4D34F793-FBEB-443F-AC82-9DC6667CF682}"/>
    <cellStyle name="Normal 6 3 3 4 2 2" xfId="1535" xr:uid="{9B20D67C-9FFB-46F3-8691-190AB6473553}"/>
    <cellStyle name="Normal 6 3 3 4 2 2 2" xfId="1536" xr:uid="{24461B52-5488-4F74-AAB1-F11C388DA6B5}"/>
    <cellStyle name="Normal 6 3 3 4 2 3" xfId="1537" xr:uid="{0A67DC37-3018-4931-8C11-FF35A68F89B5}"/>
    <cellStyle name="Normal 6 3 3 4 3" xfId="1538" xr:uid="{CE65C2A5-7B64-4006-B966-4CC1EEA0602E}"/>
    <cellStyle name="Normal 6 3 3 4 3 2" xfId="1539" xr:uid="{4BF539E0-54BB-46CB-AF11-DBEDC8983319}"/>
    <cellStyle name="Normal 6 3 3 4 4" xfId="1540" xr:uid="{DCF7473B-4325-4E87-9A81-AA6DAD90C239}"/>
    <cellStyle name="Normal 6 3 3 5" xfId="627" xr:uid="{E650FE4B-04F4-4C96-BC04-F66BB0DEF7DB}"/>
    <cellStyle name="Normal 6 3 3 5 2" xfId="1541" xr:uid="{B560F3E0-3FCA-471F-ADFF-537277C3A4AA}"/>
    <cellStyle name="Normal 6 3 3 5 2 2" xfId="1542" xr:uid="{E0BBA1F9-1112-408F-B2EB-AB926775B8A4}"/>
    <cellStyle name="Normal 6 3 3 5 3" xfId="1543" xr:uid="{5F4CC599-96D1-4DA8-80AF-C531CD7B107F}"/>
    <cellStyle name="Normal 6 3 3 5 4" xfId="3144" xr:uid="{2A3AA0B9-9602-4149-97DE-ABD7FDCBEBE3}"/>
    <cellStyle name="Normal 6 3 3 6" xfId="1544" xr:uid="{32C3B46C-A706-48B4-A263-9B45D791B0BA}"/>
    <cellStyle name="Normal 6 3 3 6 2" xfId="1545" xr:uid="{A4E49D1C-9F04-4AE1-9F5B-1519B27B28AB}"/>
    <cellStyle name="Normal 6 3 3 7" xfId="1546" xr:uid="{1657C074-CDAC-4C1E-897F-233E127096BA}"/>
    <cellStyle name="Normal 6 3 3 8" xfId="3145" xr:uid="{24FC6DD9-6B2A-4565-8B88-D40E1ADAF9C2}"/>
    <cellStyle name="Normal 6 3 4" xfId="116" xr:uid="{4893743D-FD44-4EEA-8C78-358A53ECA7EA}"/>
    <cellStyle name="Normal 6 3 4 2" xfId="447" xr:uid="{85AF76A7-5890-4AD2-9759-B83F06E3E107}"/>
    <cellStyle name="Normal 6 3 4 2 2" xfId="628" xr:uid="{55504099-0C0D-4956-96DE-C95D29DFC648}"/>
    <cellStyle name="Normal 6 3 4 2 2 2" xfId="1547" xr:uid="{4133ABE2-5E97-4CF8-A6BF-032E28B8F701}"/>
    <cellStyle name="Normal 6 3 4 2 2 2 2" xfId="1548" xr:uid="{A514C3FB-6DFC-496A-A7B3-660826BB8774}"/>
    <cellStyle name="Normal 6 3 4 2 2 3" xfId="1549" xr:uid="{C3F2AB3F-1047-4314-9A70-86FA3A6C62A4}"/>
    <cellStyle name="Normal 6 3 4 2 2 4" xfId="3146" xr:uid="{77B14C70-3D06-48A2-A5EA-5C8EDE5B0224}"/>
    <cellStyle name="Normal 6 3 4 2 3" xfId="1550" xr:uid="{A20601F7-209F-428C-ADB8-D3A28B775E4B}"/>
    <cellStyle name="Normal 6 3 4 2 3 2" xfId="1551" xr:uid="{A3C50F14-D8A4-4055-8097-0C8370A08376}"/>
    <cellStyle name="Normal 6 3 4 2 4" xfId="1552" xr:uid="{3AA0FA4F-89AF-4438-BDDD-ADF2A66F19BB}"/>
    <cellStyle name="Normal 6 3 4 2 5" xfId="3147" xr:uid="{84F00D65-72CE-4080-AE2E-8D9CAA4EB841}"/>
    <cellStyle name="Normal 6 3 4 3" xfId="629" xr:uid="{A0D96767-71CF-4E5F-AFB6-3A172F16120A}"/>
    <cellStyle name="Normal 6 3 4 3 2" xfId="1553" xr:uid="{AB5D3250-D691-48B8-A9C4-E02440D1178D}"/>
    <cellStyle name="Normal 6 3 4 3 2 2" xfId="1554" xr:uid="{FE1FB582-B6E7-4F1D-9319-D362661C261C}"/>
    <cellStyle name="Normal 6 3 4 3 3" xfId="1555" xr:uid="{A908502D-BDFF-4238-8EE9-053B1B4B5814}"/>
    <cellStyle name="Normal 6 3 4 3 4" xfId="3148" xr:uid="{B1FF505F-5EF8-4224-B3CF-7E096AA6CB63}"/>
    <cellStyle name="Normal 6 3 4 4" xfId="1556" xr:uid="{38947D80-15E8-4C92-8D5A-1111EA968598}"/>
    <cellStyle name="Normal 6 3 4 4 2" xfId="1557" xr:uid="{C202E2E0-DDC8-4FFC-96B8-CA30367C233E}"/>
    <cellStyle name="Normal 6 3 4 4 3" xfId="3149" xr:uid="{D013E3B8-EBDE-43DC-B962-5F7BB5276786}"/>
    <cellStyle name="Normal 6 3 4 4 4" xfId="3150" xr:uid="{90316F33-3ED1-4215-BD47-2D9CF791BFA1}"/>
    <cellStyle name="Normal 6 3 4 5" xfId="1558" xr:uid="{BA39FE4D-57C4-48D7-8BE9-A8851B1EF1C6}"/>
    <cellStyle name="Normal 6 3 4 6" xfId="3151" xr:uid="{06A887B9-3DF7-4B1D-B5F8-688DA459ADE1}"/>
    <cellStyle name="Normal 6 3 4 7" xfId="3152" xr:uid="{D938C2F7-1496-4E1A-8DC2-96773E35161F}"/>
    <cellStyle name="Normal 6 3 5" xfId="328" xr:uid="{4C1749E1-0390-48EF-81C1-9F274C3A4BCB}"/>
    <cellStyle name="Normal 6 3 5 2" xfId="630" xr:uid="{8311BD23-6748-4EFE-8003-99362BCDF1E4}"/>
    <cellStyle name="Normal 6 3 5 2 2" xfId="631" xr:uid="{4415F3A7-F1AF-46EE-ABEB-F28480226B7C}"/>
    <cellStyle name="Normal 6 3 5 2 2 2" xfId="1559" xr:uid="{0E4D3805-2F44-490D-AE80-FA373665B48B}"/>
    <cellStyle name="Normal 6 3 5 2 2 2 2" xfId="1560" xr:uid="{64C9A641-1796-4831-A0A1-2F0D5075B058}"/>
    <cellStyle name="Normal 6 3 5 2 2 3" xfId="1561" xr:uid="{B5FA8C56-F612-4CCD-881B-F084E0120A13}"/>
    <cellStyle name="Normal 6 3 5 2 3" xfId="1562" xr:uid="{C9A5592C-12F8-4959-87D8-27346AB6928D}"/>
    <cellStyle name="Normal 6 3 5 2 3 2" xfId="1563" xr:uid="{A2DCFA78-0D31-4E2A-A719-FB096D8980AE}"/>
    <cellStyle name="Normal 6 3 5 2 4" xfId="1564" xr:uid="{75B11094-C82B-4B94-B3B1-62C5A9A66D4B}"/>
    <cellStyle name="Normal 6 3 5 3" xfId="632" xr:uid="{D862F259-C638-476E-80E4-9C1E0C6EE36F}"/>
    <cellStyle name="Normal 6 3 5 3 2" xfId="1565" xr:uid="{0EB8F08E-19EF-4898-B4C4-4534766DDFA9}"/>
    <cellStyle name="Normal 6 3 5 3 2 2" xfId="1566" xr:uid="{448978A5-155E-412C-8F79-A5B4F019F65E}"/>
    <cellStyle name="Normal 6 3 5 3 3" xfId="1567" xr:uid="{037771D2-0772-40D6-A849-D0BFA759B177}"/>
    <cellStyle name="Normal 6 3 5 3 4" xfId="3153" xr:uid="{33426C6D-B8D6-4307-9B42-36A7FDCCF200}"/>
    <cellStyle name="Normal 6 3 5 4" xfId="1568" xr:uid="{1388B7CC-EC20-4C72-9EF2-E1277899E2D2}"/>
    <cellStyle name="Normal 6 3 5 4 2" xfId="1569" xr:uid="{92984A68-C9C5-40BC-BBF6-5276E14A998E}"/>
    <cellStyle name="Normal 6 3 5 5" xfId="1570" xr:uid="{3E35626F-7F47-4EBF-ABB5-CDF25450056D}"/>
    <cellStyle name="Normal 6 3 5 6" xfId="3154" xr:uid="{F5078660-2BBA-4157-956C-ADEA0E51BB7A}"/>
    <cellStyle name="Normal 6 3 6" xfId="329" xr:uid="{D54D8B33-0356-413F-BD98-CAC66FF1DC22}"/>
    <cellStyle name="Normal 6 3 6 2" xfId="633" xr:uid="{12AFA814-8691-447A-8C9D-7EC4AB2DB5B2}"/>
    <cellStyle name="Normal 6 3 6 2 2" xfId="1571" xr:uid="{C130158B-A497-43DE-9406-3D3779E4A18A}"/>
    <cellStyle name="Normal 6 3 6 2 2 2" xfId="1572" xr:uid="{A700BDFE-55CD-4039-A70A-F479C12D005D}"/>
    <cellStyle name="Normal 6 3 6 2 3" xfId="1573" xr:uid="{1FD7AAEC-5AFA-4A46-8553-E1715D394276}"/>
    <cellStyle name="Normal 6 3 6 2 4" xfId="3155" xr:uid="{B93CE705-1571-4E25-8014-165646EC28D5}"/>
    <cellStyle name="Normal 6 3 6 3" xfId="1574" xr:uid="{2C8E9F0D-1FE8-4683-A815-C1E114EEF196}"/>
    <cellStyle name="Normal 6 3 6 3 2" xfId="1575" xr:uid="{CC5AFF7C-C9D0-4D95-B34F-B852759163FA}"/>
    <cellStyle name="Normal 6 3 6 4" xfId="1576" xr:uid="{AD92AD81-134E-4737-847E-9000F3FAB7C7}"/>
    <cellStyle name="Normal 6 3 6 5" xfId="3156" xr:uid="{78129045-068A-45D2-A089-CE2C18AF8A0C}"/>
    <cellStyle name="Normal 6 3 7" xfId="634" xr:uid="{2D729E8C-2CAA-4582-92F2-A91C293BF517}"/>
    <cellStyle name="Normal 6 3 7 2" xfId="1577" xr:uid="{98BFD85A-6BC3-4A08-96C4-80518E6397C0}"/>
    <cellStyle name="Normal 6 3 7 2 2" xfId="1578" xr:uid="{B4B75E0C-DFB7-4A1E-91F8-6C4DA87A8A72}"/>
    <cellStyle name="Normal 6 3 7 3" xfId="1579" xr:uid="{620D52D7-6F61-4641-BFB2-FAE066352CD7}"/>
    <cellStyle name="Normal 6 3 7 4" xfId="3157" xr:uid="{4AA19839-D22A-4696-B11B-0FB1E8E717AF}"/>
    <cellStyle name="Normal 6 3 8" xfId="1580" xr:uid="{56861305-25BE-4D51-BA60-5759E04345AF}"/>
    <cellStyle name="Normal 6 3 8 2" xfId="1581" xr:uid="{2E6FAFFC-4098-43FF-ADDF-D4D87FD402E3}"/>
    <cellStyle name="Normal 6 3 8 3" xfId="3158" xr:uid="{C3564EB6-9D14-43B1-8953-44A1C2818429}"/>
    <cellStyle name="Normal 6 3 8 4" xfId="3159" xr:uid="{3033E8D1-B988-48C3-9F51-E008843703B0}"/>
    <cellStyle name="Normal 6 3 9" xfId="1582" xr:uid="{840E378D-FD92-4AD0-9F79-8FFD2D816CBB}"/>
    <cellStyle name="Normal 6 3 9 2" xfId="4718" xr:uid="{55F3A5D6-B2FF-44E7-A594-ACD79CDFDC7F}"/>
    <cellStyle name="Normal 6 4" xfId="117" xr:uid="{CAC1FACC-F91E-458F-ABD4-787BD4F999B0}"/>
    <cellStyle name="Normal 6 4 10" xfId="3160" xr:uid="{CAD0B8B7-6975-47F0-90B7-6F6F7A6125A0}"/>
    <cellStyle name="Normal 6 4 11" xfId="3161" xr:uid="{AF9633D1-1001-4B67-9598-F590D03B8631}"/>
    <cellStyle name="Normal 6 4 2" xfId="118" xr:uid="{A45FA836-51F8-4592-8D69-D852B350E2A4}"/>
    <cellStyle name="Normal 6 4 2 2" xfId="119" xr:uid="{E489BD40-19C0-4D8D-878C-390E94905B29}"/>
    <cellStyle name="Normal 6 4 2 2 2" xfId="330" xr:uid="{146AE4DA-B350-4D5E-9C92-1B804AD86301}"/>
    <cellStyle name="Normal 6 4 2 2 2 2" xfId="635" xr:uid="{8A7C870B-7E5D-4420-852A-73B9D212AE78}"/>
    <cellStyle name="Normal 6 4 2 2 2 2 2" xfId="1583" xr:uid="{713D99F9-6E66-4AE0-BBF8-021A5A013450}"/>
    <cellStyle name="Normal 6 4 2 2 2 2 2 2" xfId="1584" xr:uid="{346D6A21-F975-427C-B395-4EEC9D5FF76C}"/>
    <cellStyle name="Normal 6 4 2 2 2 2 3" xfId="1585" xr:uid="{D3DB7E17-741D-4229-9F87-08015BD4FD89}"/>
    <cellStyle name="Normal 6 4 2 2 2 2 4" xfId="3162" xr:uid="{9AC0B892-2EAD-4924-A8C4-6CA60C4CC21B}"/>
    <cellStyle name="Normal 6 4 2 2 2 3" xfId="1586" xr:uid="{35915519-3C5A-4B04-A9C7-3021B52B5D71}"/>
    <cellStyle name="Normal 6 4 2 2 2 3 2" xfId="1587" xr:uid="{2A7E15FA-AE44-4C15-9F7F-DF21950D64F6}"/>
    <cellStyle name="Normal 6 4 2 2 2 3 3" xfId="3163" xr:uid="{9845CD66-292C-472D-8073-F5B644AD6F12}"/>
    <cellStyle name="Normal 6 4 2 2 2 3 4" xfId="3164" xr:uid="{CCA68B1C-4CE0-4095-9C07-E8D8E1F24C22}"/>
    <cellStyle name="Normal 6 4 2 2 2 4" xfId="1588" xr:uid="{697E4CAF-6600-465F-9E8E-763DBE07FBDF}"/>
    <cellStyle name="Normal 6 4 2 2 2 5" xfId="3165" xr:uid="{739667FB-80C9-46DF-9C1C-33E16FEDFBAA}"/>
    <cellStyle name="Normal 6 4 2 2 2 6" xfId="3166" xr:uid="{6C03FE56-C317-4881-8A08-7B084A634AD6}"/>
    <cellStyle name="Normal 6 4 2 2 3" xfId="636" xr:uid="{05E6FFE6-FED0-4F6D-A221-77770DE92407}"/>
    <cellStyle name="Normal 6 4 2 2 3 2" xfId="1589" xr:uid="{151D427F-F862-48D8-8861-734AD45051EE}"/>
    <cellStyle name="Normal 6 4 2 2 3 2 2" xfId="1590" xr:uid="{BEBF7DA0-9AF4-4C95-B817-E18A71DE2697}"/>
    <cellStyle name="Normal 6 4 2 2 3 2 3" xfId="3167" xr:uid="{080F9B2D-609D-47B4-9191-512F915474A1}"/>
    <cellStyle name="Normal 6 4 2 2 3 2 4" xfId="3168" xr:uid="{CAF187C5-9A41-4208-B16A-66D03C1D20BA}"/>
    <cellStyle name="Normal 6 4 2 2 3 3" xfId="1591" xr:uid="{4C6DB682-F354-414C-B976-738989109F80}"/>
    <cellStyle name="Normal 6 4 2 2 3 4" xfId="3169" xr:uid="{31F81E7E-5EA0-4CBA-AEDE-981F4B8822C0}"/>
    <cellStyle name="Normal 6 4 2 2 3 5" xfId="3170" xr:uid="{688E4B1D-AB90-4B5C-9719-F30CA5B23933}"/>
    <cellStyle name="Normal 6 4 2 2 4" xfId="1592" xr:uid="{9AE0BA68-DF71-4263-AEC4-94BD9DF2C914}"/>
    <cellStyle name="Normal 6 4 2 2 4 2" xfId="1593" xr:uid="{5AF19CA7-814F-46F9-9B87-9C31374DDA94}"/>
    <cellStyle name="Normal 6 4 2 2 4 3" xfId="3171" xr:uid="{3DF7C564-9157-4876-ADEC-4E3958401E23}"/>
    <cellStyle name="Normal 6 4 2 2 4 4" xfId="3172" xr:uid="{C2CC3AF0-E85E-4FDE-97C5-68EB39EDB0CC}"/>
    <cellStyle name="Normal 6 4 2 2 5" xfId="1594" xr:uid="{F71C17CA-21D2-46F8-AF2B-3A5E23C31878}"/>
    <cellStyle name="Normal 6 4 2 2 5 2" xfId="3173" xr:uid="{1CFECF06-0A36-41A0-B95A-0DCF33949BCB}"/>
    <cellStyle name="Normal 6 4 2 2 5 3" xfId="3174" xr:uid="{13531671-1B4A-4271-9CFA-56220EC0B1F6}"/>
    <cellStyle name="Normal 6 4 2 2 5 4" xfId="3175" xr:uid="{07832793-FEEA-4B4C-8DDF-BF285417FE78}"/>
    <cellStyle name="Normal 6 4 2 2 6" xfId="3176" xr:uid="{F675FDB4-AEFC-45F6-878E-8638E2584BAF}"/>
    <cellStyle name="Normal 6 4 2 2 7" xfId="3177" xr:uid="{5036F178-AF79-4C97-BAE3-A18D6E41A615}"/>
    <cellStyle name="Normal 6 4 2 2 8" xfId="3178" xr:uid="{F6193CF4-9E74-443C-8622-ACCEDF9B8FFF}"/>
    <cellStyle name="Normal 6 4 2 3" xfId="331" xr:uid="{6356FE3B-6031-459A-9B4D-B26C4697C959}"/>
    <cellStyle name="Normal 6 4 2 3 2" xfId="637" xr:uid="{17495A9C-EA58-4B33-BD2D-AFADC0B6BE06}"/>
    <cellStyle name="Normal 6 4 2 3 2 2" xfId="638" xr:uid="{DA869A45-D0DE-4D27-8AD3-FCBF674DAE3D}"/>
    <cellStyle name="Normal 6 4 2 3 2 2 2" xfId="1595" xr:uid="{BD1E2C7E-1C07-412E-9CC5-A744BDE05828}"/>
    <cellStyle name="Normal 6 4 2 3 2 2 2 2" xfId="1596" xr:uid="{2EDD1657-7388-417F-B240-B2E33AD4124B}"/>
    <cellStyle name="Normal 6 4 2 3 2 2 3" xfId="1597" xr:uid="{27E843EE-E9DF-44B5-B0CB-F6072668FD17}"/>
    <cellStyle name="Normal 6 4 2 3 2 3" xfId="1598" xr:uid="{ABBF3F0E-22A6-4C42-B59E-8C6DDDC2DDB9}"/>
    <cellStyle name="Normal 6 4 2 3 2 3 2" xfId="1599" xr:uid="{17FB0A91-3977-4182-AC6F-BB65ED520E26}"/>
    <cellStyle name="Normal 6 4 2 3 2 4" xfId="1600" xr:uid="{2FF08680-72EE-416E-98C4-8F17A66476E4}"/>
    <cellStyle name="Normal 6 4 2 3 3" xfId="639" xr:uid="{0A6E057B-63EE-4E0B-9B40-8023CB94EE6B}"/>
    <cellStyle name="Normal 6 4 2 3 3 2" xfId="1601" xr:uid="{B3455A18-5E8D-40E0-AEC2-683759943C52}"/>
    <cellStyle name="Normal 6 4 2 3 3 2 2" xfId="1602" xr:uid="{4C424A22-61F5-4347-8FEF-CF1C40CA24F8}"/>
    <cellStyle name="Normal 6 4 2 3 3 3" xfId="1603" xr:uid="{7BE22D4E-A92A-47FC-BFBB-CEA8CCEE8DA0}"/>
    <cellStyle name="Normal 6 4 2 3 3 4" xfId="3179" xr:uid="{2453C27A-9134-4498-BA72-3387381F6A0D}"/>
    <cellStyle name="Normal 6 4 2 3 4" xfId="1604" xr:uid="{25A61BAB-F627-4713-ABFB-6FDA7185EED8}"/>
    <cellStyle name="Normal 6 4 2 3 4 2" xfId="1605" xr:uid="{CE2E7B09-F042-4521-BB1E-898C7E32596D}"/>
    <cellStyle name="Normal 6 4 2 3 5" xfId="1606" xr:uid="{0DAAF425-9FEC-464C-82E1-DE6D40722888}"/>
    <cellStyle name="Normal 6 4 2 3 6" xfId="3180" xr:uid="{9466CE91-8307-4924-ACFA-BF2CEE89CFF1}"/>
    <cellStyle name="Normal 6 4 2 4" xfId="332" xr:uid="{F7160464-2516-48DC-8786-00CE4DF26E4B}"/>
    <cellStyle name="Normal 6 4 2 4 2" xfId="640" xr:uid="{7023B5CA-0290-4AAB-B2EC-2F052DDD818B}"/>
    <cellStyle name="Normal 6 4 2 4 2 2" xfId="1607" xr:uid="{53D51665-B650-41B1-BC24-583BB7352D93}"/>
    <cellStyle name="Normal 6 4 2 4 2 2 2" xfId="1608" xr:uid="{455DD55D-C485-46E9-B6B4-97A65AD6211A}"/>
    <cellStyle name="Normal 6 4 2 4 2 3" xfId="1609" xr:uid="{F401A5FE-6ED6-486D-A941-C00879718421}"/>
    <cellStyle name="Normal 6 4 2 4 2 4" xfId="3181" xr:uid="{7F99B78E-375C-41A5-8703-2106C0506C5A}"/>
    <cellStyle name="Normal 6 4 2 4 3" xfId="1610" xr:uid="{430FC45C-8C22-493D-B9BB-133ADC220F10}"/>
    <cellStyle name="Normal 6 4 2 4 3 2" xfId="1611" xr:uid="{A1014D4F-5859-423B-996D-978DDE6E8F9D}"/>
    <cellStyle name="Normal 6 4 2 4 4" xfId="1612" xr:uid="{E7E91DB6-9414-4706-954E-92DC0A73605A}"/>
    <cellStyle name="Normal 6 4 2 4 5" xfId="3182" xr:uid="{0E2ACFBF-2641-4A06-9A14-DD2A9EC82280}"/>
    <cellStyle name="Normal 6 4 2 5" xfId="333" xr:uid="{99DCE669-6F4B-43B3-9BDE-E708925633C5}"/>
    <cellStyle name="Normal 6 4 2 5 2" xfId="1613" xr:uid="{6F918C35-FF87-4525-B646-DF1144A3BDC5}"/>
    <cellStyle name="Normal 6 4 2 5 2 2" xfId="1614" xr:uid="{B81558C2-F35F-4AEB-82B8-DAF24F7D3C67}"/>
    <cellStyle name="Normal 6 4 2 5 3" xfId="1615" xr:uid="{4902C246-E771-4C09-A80F-11170CB74961}"/>
    <cellStyle name="Normal 6 4 2 5 4" xfId="3183" xr:uid="{332ABBC0-5DEE-488B-AA8C-63BEFB677A63}"/>
    <cellStyle name="Normal 6 4 2 6" xfId="1616" xr:uid="{04A68E8D-507F-4E55-A6ED-4F7E84D4D074}"/>
    <cellStyle name="Normal 6 4 2 6 2" xfId="1617" xr:uid="{3BDBCB22-8247-4246-A6A6-034C66B0AA2B}"/>
    <cellStyle name="Normal 6 4 2 6 3" xfId="3184" xr:uid="{BA915573-F716-4630-8D03-B3364C91D63D}"/>
    <cellStyle name="Normal 6 4 2 6 4" xfId="3185" xr:uid="{92933C7A-9F81-49EF-8FA9-28B5B6F5E19D}"/>
    <cellStyle name="Normal 6 4 2 7" xfId="1618" xr:uid="{C1B08B84-9100-4FEE-8C67-54B09849E866}"/>
    <cellStyle name="Normal 6 4 2 8" xfId="3186" xr:uid="{364C76FF-1E35-485E-A67B-70CB1C918DA9}"/>
    <cellStyle name="Normal 6 4 2 9" xfId="3187" xr:uid="{5D22DE53-9AF2-4104-AD1A-9D210A4A379E}"/>
    <cellStyle name="Normal 6 4 3" xfId="120" xr:uid="{3E46D250-8032-408B-BFAA-2CC2024ACD08}"/>
    <cellStyle name="Normal 6 4 3 2" xfId="121" xr:uid="{FDBA29E2-8629-4116-A5CD-A2B84E5CA652}"/>
    <cellStyle name="Normal 6 4 3 2 2" xfId="641" xr:uid="{0A1C0E21-CBF5-43A1-B10F-9BC7D645D74B}"/>
    <cellStyle name="Normal 6 4 3 2 2 2" xfId="1619" xr:uid="{9C17693F-7BA1-4D86-B678-42948A9744E0}"/>
    <cellStyle name="Normal 6 4 3 2 2 2 2" xfId="1620" xr:uid="{EB76D783-4277-4202-B9A5-5D32900FA9E0}"/>
    <cellStyle name="Normal 6 4 3 2 2 2 2 2" xfId="4476" xr:uid="{45A2B19E-1051-4DC5-86A4-2448AA085744}"/>
    <cellStyle name="Normal 6 4 3 2 2 2 3" xfId="4477" xr:uid="{5BEB7A0F-7DF7-40A6-BD77-FCE0FC2848CD}"/>
    <cellStyle name="Normal 6 4 3 2 2 3" xfId="1621" xr:uid="{1562D075-1EB3-40BB-BAB1-01FAA286D55C}"/>
    <cellStyle name="Normal 6 4 3 2 2 3 2" xfId="4478" xr:uid="{A8ABBE82-6112-443A-B886-486DDF7FE6A7}"/>
    <cellStyle name="Normal 6 4 3 2 2 4" xfId="3188" xr:uid="{1AFFEC43-F907-4AE6-A0B8-8F9CCCF61446}"/>
    <cellStyle name="Normal 6 4 3 2 3" xfId="1622" xr:uid="{A407CECF-932D-4585-AB9D-188323D08EF7}"/>
    <cellStyle name="Normal 6 4 3 2 3 2" xfId="1623" xr:uid="{1980B742-286D-4D22-867D-089608C09DC7}"/>
    <cellStyle name="Normal 6 4 3 2 3 2 2" xfId="4479" xr:uid="{93CF1AC2-5A9F-4BCF-99CA-F6782EF29E07}"/>
    <cellStyle name="Normal 6 4 3 2 3 3" xfId="3189" xr:uid="{0DC00D11-6EA3-48F0-B48E-A6376C1B5873}"/>
    <cellStyle name="Normal 6 4 3 2 3 4" xfId="3190" xr:uid="{F7684068-8F5E-4A4B-8474-F6343BFB0319}"/>
    <cellStyle name="Normal 6 4 3 2 4" xfId="1624" xr:uid="{F21B8DD3-C4C8-43D2-9FBA-71D4DC964892}"/>
    <cellStyle name="Normal 6 4 3 2 4 2" xfId="4480" xr:uid="{9AC0C3DF-2CD4-490A-BA52-838B831E9832}"/>
    <cellStyle name="Normal 6 4 3 2 5" xfId="3191" xr:uid="{D1D7ECCF-0446-431D-B72F-3DACF65966CB}"/>
    <cellStyle name="Normal 6 4 3 2 6" xfId="3192" xr:uid="{D547663C-2E79-46C2-A135-C584E46343BF}"/>
    <cellStyle name="Normal 6 4 3 3" xfId="334" xr:uid="{44584A04-E630-4BFD-9FBD-4DAA201CD030}"/>
    <cellStyle name="Normal 6 4 3 3 2" xfId="1625" xr:uid="{EED6D359-1C5F-46F8-BCC5-5CCBEEBC1853}"/>
    <cellStyle name="Normal 6 4 3 3 2 2" xfId="1626" xr:uid="{995066C1-9FB0-4FD6-9389-87BDF93CD651}"/>
    <cellStyle name="Normal 6 4 3 3 2 2 2" xfId="4481" xr:uid="{313F82BF-EF65-4BE7-8B98-0BD71EA1D50A}"/>
    <cellStyle name="Normal 6 4 3 3 2 3" xfId="3193" xr:uid="{DC84C557-EDBD-420A-99E8-76A6C646304E}"/>
    <cellStyle name="Normal 6 4 3 3 2 4" xfId="3194" xr:uid="{2192FE39-CBAC-4F42-BC4E-43D03567E6DD}"/>
    <cellStyle name="Normal 6 4 3 3 3" xfId="1627" xr:uid="{E95A6E13-A081-4EED-AE8C-BE89F2DE4F80}"/>
    <cellStyle name="Normal 6 4 3 3 3 2" xfId="4482" xr:uid="{D92D643B-E1F8-45DE-824A-CDA190F54ACB}"/>
    <cellStyle name="Normal 6 4 3 3 4" xfId="3195" xr:uid="{41AEEEBD-F79F-44FA-A267-C926E3007C08}"/>
    <cellStyle name="Normal 6 4 3 3 5" xfId="3196" xr:uid="{A81803C8-828E-4473-AE96-245E95CB54AB}"/>
    <cellStyle name="Normal 6 4 3 4" xfId="1628" xr:uid="{6880514E-C939-4FDD-8982-A64FD52CBBCF}"/>
    <cellStyle name="Normal 6 4 3 4 2" xfId="1629" xr:uid="{A4DD6CF7-8A03-4CD0-8080-D596AB0878F6}"/>
    <cellStyle name="Normal 6 4 3 4 2 2" xfId="4483" xr:uid="{E777C6F1-BCA9-428D-85BD-6D9F80C9DFBA}"/>
    <cellStyle name="Normal 6 4 3 4 3" xfId="3197" xr:uid="{0A08D2E9-109F-49C2-8260-9D9678BAF9E8}"/>
    <cellStyle name="Normal 6 4 3 4 4" xfId="3198" xr:uid="{EE0F2BFC-11DA-4BBB-9C36-4E75A966731A}"/>
    <cellStyle name="Normal 6 4 3 5" xfId="1630" xr:uid="{2E3E0CAF-BEA7-4391-AB1C-C837AABE0A12}"/>
    <cellStyle name="Normal 6 4 3 5 2" xfId="3199" xr:uid="{4687AD7A-937E-4D0D-9532-F0343D55DD6D}"/>
    <cellStyle name="Normal 6 4 3 5 3" xfId="3200" xr:uid="{D529AE69-46CB-4F94-A284-286FFED0EB7B}"/>
    <cellStyle name="Normal 6 4 3 5 4" xfId="3201" xr:uid="{92EF128B-8113-47F9-9302-3F1431280244}"/>
    <cellStyle name="Normal 6 4 3 6" xfId="3202" xr:uid="{3C0314BD-6232-4EF7-A5B3-9EB7FB459CC2}"/>
    <cellStyle name="Normal 6 4 3 7" xfId="3203" xr:uid="{60187AAD-5AB6-4198-8F9F-9535C08E8603}"/>
    <cellStyle name="Normal 6 4 3 8" xfId="3204" xr:uid="{E3B0F339-0B30-4313-929C-919901726CCF}"/>
    <cellStyle name="Normal 6 4 4" xfId="122" xr:uid="{3530E759-A15D-47D5-BC0C-488D773A87BB}"/>
    <cellStyle name="Normal 6 4 4 2" xfId="642" xr:uid="{51C8E4BF-F049-47A5-97A3-F66BD0FFFC3D}"/>
    <cellStyle name="Normal 6 4 4 2 2" xfId="643" xr:uid="{3448009C-2EC4-4E75-A65F-DA6D3C1277A8}"/>
    <cellStyle name="Normal 6 4 4 2 2 2" xfId="1631" xr:uid="{7763BC73-6370-4162-91DD-615409A2F66A}"/>
    <cellStyle name="Normal 6 4 4 2 2 2 2" xfId="1632" xr:uid="{4261AB36-C6BF-464B-A89B-3D8B29554905}"/>
    <cellStyle name="Normal 6 4 4 2 2 3" xfId="1633" xr:uid="{026D245E-0D36-41E5-AEE3-E38DC2DF1BCD}"/>
    <cellStyle name="Normal 6 4 4 2 2 4" xfId="3205" xr:uid="{17C08E10-D25A-44BD-AB08-AE4F2832C02E}"/>
    <cellStyle name="Normal 6 4 4 2 3" xfId="1634" xr:uid="{568A7DE5-A899-45BD-A04E-F7E7EA830D81}"/>
    <cellStyle name="Normal 6 4 4 2 3 2" xfId="1635" xr:uid="{A3C6F1A8-6499-4934-BF33-E7EF9F8B5C06}"/>
    <cellStyle name="Normal 6 4 4 2 4" xfId="1636" xr:uid="{96938068-E894-4B62-8640-123994E930E6}"/>
    <cellStyle name="Normal 6 4 4 2 5" xfId="3206" xr:uid="{445CFF28-2643-48F9-A7FE-A162B480EF24}"/>
    <cellStyle name="Normal 6 4 4 3" xfId="644" xr:uid="{2F93736E-6E04-4C0C-8DF5-59AA4F334997}"/>
    <cellStyle name="Normal 6 4 4 3 2" xfId="1637" xr:uid="{FF5C8CC1-F54F-49F8-8DA3-D0DBF065B874}"/>
    <cellStyle name="Normal 6 4 4 3 2 2" xfId="1638" xr:uid="{B29FCD31-018E-469C-8F2F-BE438829FDE9}"/>
    <cellStyle name="Normal 6 4 4 3 3" xfId="1639" xr:uid="{AFD7813D-8ED0-4134-89A0-67078D6381FB}"/>
    <cellStyle name="Normal 6 4 4 3 4" xfId="3207" xr:uid="{BCB84993-F7D1-4BA5-979F-DC30D91FFA87}"/>
    <cellStyle name="Normal 6 4 4 4" xfId="1640" xr:uid="{0D3BA894-BD6B-4F6D-BA32-70CB00595AF6}"/>
    <cellStyle name="Normal 6 4 4 4 2" xfId="1641" xr:uid="{EF9BE8DB-F190-4CAF-8C93-9D804CD66736}"/>
    <cellStyle name="Normal 6 4 4 4 3" xfId="3208" xr:uid="{00730D24-7020-41A9-93B0-A6B83F2D6305}"/>
    <cellStyle name="Normal 6 4 4 4 4" xfId="3209" xr:uid="{E3305467-3793-47C4-9B81-456E2981D9B7}"/>
    <cellStyle name="Normal 6 4 4 5" xfId="1642" xr:uid="{209BFEFB-EA94-44F8-B1B5-8CC10320EADE}"/>
    <cellStyle name="Normal 6 4 4 6" xfId="3210" xr:uid="{1DD7D2BC-B954-4595-87E2-DEBAC3BAC97D}"/>
    <cellStyle name="Normal 6 4 4 7" xfId="3211" xr:uid="{F2B28BF0-5B04-449A-84CC-B936DA8DE686}"/>
    <cellStyle name="Normal 6 4 5" xfId="335" xr:uid="{6717337A-CFC9-4EC8-85E2-4879BD2DC95A}"/>
    <cellStyle name="Normal 6 4 5 2" xfId="645" xr:uid="{64E05B47-67D5-4759-AEB8-D22026A9624D}"/>
    <cellStyle name="Normal 6 4 5 2 2" xfId="1643" xr:uid="{E98DFDB8-7BE3-4012-830B-0B09542AD947}"/>
    <cellStyle name="Normal 6 4 5 2 2 2" xfId="1644" xr:uid="{6F363CB7-1EAD-4284-B293-2084C4718559}"/>
    <cellStyle name="Normal 6 4 5 2 3" xfId="1645" xr:uid="{E1C53FC1-CCBD-4A68-AFE3-FEF8F18EB570}"/>
    <cellStyle name="Normal 6 4 5 2 4" xfId="3212" xr:uid="{6105D541-D4D1-4576-892D-75C099B148F0}"/>
    <cellStyle name="Normal 6 4 5 3" xfId="1646" xr:uid="{FE51AF89-4929-4C37-BCD9-4EFFEB69CE35}"/>
    <cellStyle name="Normal 6 4 5 3 2" xfId="1647" xr:uid="{7BEFDD17-237E-4B36-9CDB-9D1FBE8C8EB3}"/>
    <cellStyle name="Normal 6 4 5 3 3" xfId="3213" xr:uid="{7FFCF0F7-0D6B-4027-A704-EBFEA2FB6B56}"/>
    <cellStyle name="Normal 6 4 5 3 4" xfId="3214" xr:uid="{92847D29-6226-424A-8EEE-5F4665E36301}"/>
    <cellStyle name="Normal 6 4 5 4" xfId="1648" xr:uid="{16AF9E3E-EBEE-42EF-841E-DCF714797E65}"/>
    <cellStyle name="Normal 6 4 5 5" xfId="3215" xr:uid="{2CDB5D59-FFA9-4A49-BD8F-BAAB29D1FF28}"/>
    <cellStyle name="Normal 6 4 5 6" xfId="3216" xr:uid="{AACDF575-29BD-487F-8053-62FD2FAB8F02}"/>
    <cellStyle name="Normal 6 4 6" xfId="336" xr:uid="{8921BA0F-6085-45DF-9640-8A01BD0E94F7}"/>
    <cellStyle name="Normal 6 4 6 2" xfId="1649" xr:uid="{E4017CFF-D958-41E4-8808-AB39935B137F}"/>
    <cellStyle name="Normal 6 4 6 2 2" xfId="1650" xr:uid="{02B46414-4EF0-4A57-9277-7557DBD829D0}"/>
    <cellStyle name="Normal 6 4 6 2 3" xfId="3217" xr:uid="{EDD722DF-E475-44C9-A230-01982698C55F}"/>
    <cellStyle name="Normal 6 4 6 2 4" xfId="3218" xr:uid="{A24339B4-ABB5-4B7F-9F84-9509049737FA}"/>
    <cellStyle name="Normal 6 4 6 3" xfId="1651" xr:uid="{36B4D4DC-46AE-402E-AD6F-A3FD8C9017BE}"/>
    <cellStyle name="Normal 6 4 6 4" xfId="3219" xr:uid="{A0565AAE-ED57-4117-8240-0A8BB3172AEA}"/>
    <cellStyle name="Normal 6 4 6 5" xfId="3220" xr:uid="{D76BA08A-07F0-4363-8AA4-D3CE94342FE5}"/>
    <cellStyle name="Normal 6 4 7" xfId="1652" xr:uid="{ACB43F71-AA98-4768-8A94-17246C010D59}"/>
    <cellStyle name="Normal 6 4 7 2" xfId="1653" xr:uid="{D7A5FAE8-E397-48EB-B49B-C58532609D61}"/>
    <cellStyle name="Normal 6 4 7 3" xfId="3221" xr:uid="{E1F3515E-46C0-425B-9A3D-D9F603672A51}"/>
    <cellStyle name="Normal 6 4 7 3 2" xfId="4407" xr:uid="{5C688449-9C61-4FE3-A651-D146C700D7E7}"/>
    <cellStyle name="Normal 6 4 7 3 3" xfId="4685" xr:uid="{8403BDA8-07B7-49C2-8426-8611A26470DB}"/>
    <cellStyle name="Normal 6 4 7 4" xfId="3222" xr:uid="{F1D62B68-445E-4BA4-AEBB-01DB30050889}"/>
    <cellStyle name="Normal 6 4 8" xfId="1654" xr:uid="{D151BAAE-F164-49DD-A74D-0FE7600269A3}"/>
    <cellStyle name="Normal 6 4 8 2" xfId="3223" xr:uid="{1411040B-BFFA-427A-AE94-1FB4FB9F5034}"/>
    <cellStyle name="Normal 6 4 8 3" xfId="3224" xr:uid="{EBF1DE87-1D92-442C-9416-DB19ED3D9723}"/>
    <cellStyle name="Normal 6 4 8 4" xfId="3225" xr:uid="{F727F3B4-A468-4294-A62B-312A23CBAC13}"/>
    <cellStyle name="Normal 6 4 9" xfId="3226" xr:uid="{73B95AA4-9344-424C-8A2F-818638607133}"/>
    <cellStyle name="Normal 6 5" xfId="123" xr:uid="{E1B31181-BBA4-4FEC-AB4E-2715AD767ACB}"/>
    <cellStyle name="Normal 6 5 10" xfId="3227" xr:uid="{B378DAC1-6A93-4067-A96A-23C2F3694585}"/>
    <cellStyle name="Normal 6 5 11" xfId="3228" xr:uid="{5A4954B0-5520-483A-BE2E-DF97CC9D357C}"/>
    <cellStyle name="Normal 6 5 2" xfId="124" xr:uid="{C081EE1A-A651-431F-B64A-BEE51234D29D}"/>
    <cellStyle name="Normal 6 5 2 2" xfId="337" xr:uid="{EC577E89-F1B9-4ACD-B0E4-9C759E8D8979}"/>
    <cellStyle name="Normal 6 5 2 2 2" xfId="646" xr:uid="{6A78FAED-7DB1-4100-AE90-C111632A6151}"/>
    <cellStyle name="Normal 6 5 2 2 2 2" xfId="647" xr:uid="{ADCC188E-55AE-4A37-BE28-12825CF79454}"/>
    <cellStyle name="Normal 6 5 2 2 2 2 2" xfId="1655" xr:uid="{1A7B4183-0F5A-41B7-A9F7-2D032685F163}"/>
    <cellStyle name="Normal 6 5 2 2 2 2 3" xfId="3229" xr:uid="{E35901C9-6B43-40D6-AF71-A81B06B184E8}"/>
    <cellStyle name="Normal 6 5 2 2 2 2 4" xfId="3230" xr:uid="{ABE7A380-7ECB-4B16-B2BD-099E87F99954}"/>
    <cellStyle name="Normal 6 5 2 2 2 3" xfId="1656" xr:uid="{53736DD0-1DDB-4E88-A528-6FA2D069F61A}"/>
    <cellStyle name="Normal 6 5 2 2 2 3 2" xfId="3231" xr:uid="{DF1E3C71-5D93-49B0-9F11-24A1B2F7410B}"/>
    <cellStyle name="Normal 6 5 2 2 2 3 3" xfId="3232" xr:uid="{EE2A86BA-7C47-4071-B005-024D25952528}"/>
    <cellStyle name="Normal 6 5 2 2 2 3 4" xfId="3233" xr:uid="{4215B73F-1744-473B-A673-A90E68AC598B}"/>
    <cellStyle name="Normal 6 5 2 2 2 4" xfId="3234" xr:uid="{031F7367-A1EE-40B2-A7AB-A51267C825E1}"/>
    <cellStyle name="Normal 6 5 2 2 2 5" xfId="3235" xr:uid="{0DA60610-E9B4-4C35-B07C-25D34380340B}"/>
    <cellStyle name="Normal 6 5 2 2 2 6" xfId="3236" xr:uid="{13FC0EA0-70D4-49AD-92DA-55C411E99605}"/>
    <cellStyle name="Normal 6 5 2 2 3" xfId="648" xr:uid="{30C7111E-1BE8-453B-B03B-3583B9C668A1}"/>
    <cellStyle name="Normal 6 5 2 2 3 2" xfId="1657" xr:uid="{F2EBE7B2-E1B7-4ECE-BD21-618FEB693242}"/>
    <cellStyle name="Normal 6 5 2 2 3 2 2" xfId="3237" xr:uid="{F11D6872-EB05-4765-997B-182FF1E2624F}"/>
    <cellStyle name="Normal 6 5 2 2 3 2 3" xfId="3238" xr:uid="{A196A75E-8F2F-4A05-ABB8-26F28701A547}"/>
    <cellStyle name="Normal 6 5 2 2 3 2 4" xfId="3239" xr:uid="{6CD8A9DD-B90B-4DC0-B481-F89EA7433C9D}"/>
    <cellStyle name="Normal 6 5 2 2 3 3" xfId="3240" xr:uid="{AD06F043-8EF2-4B72-9E09-A33D6D4FD8D8}"/>
    <cellStyle name="Normal 6 5 2 2 3 4" xfId="3241" xr:uid="{14FA7960-AF1A-42C0-AF2B-14EFB3700F16}"/>
    <cellStyle name="Normal 6 5 2 2 3 5" xfId="3242" xr:uid="{2295F3FE-9DAC-4DC8-8DEA-57F46AE86873}"/>
    <cellStyle name="Normal 6 5 2 2 4" xfId="1658" xr:uid="{43995827-5085-48E1-918A-C808226DBB38}"/>
    <cellStyle name="Normal 6 5 2 2 4 2" xfId="3243" xr:uid="{B701329D-C61F-4667-A77C-07716F3DE255}"/>
    <cellStyle name="Normal 6 5 2 2 4 3" xfId="3244" xr:uid="{B1F1F32E-154D-4876-8D6A-81835A168F2D}"/>
    <cellStyle name="Normal 6 5 2 2 4 4" xfId="3245" xr:uid="{8C80A873-838D-4EA6-ADA3-423283EB9955}"/>
    <cellStyle name="Normal 6 5 2 2 5" xfId="3246" xr:uid="{BA0FC8C0-6751-4A28-BCFA-F400D2E19B69}"/>
    <cellStyle name="Normal 6 5 2 2 5 2" xfId="3247" xr:uid="{87AFF97F-4975-4F5C-BE68-F6AC052A76AF}"/>
    <cellStyle name="Normal 6 5 2 2 5 3" xfId="3248" xr:uid="{942051AD-F88E-4681-8AF1-ABC26B5E0402}"/>
    <cellStyle name="Normal 6 5 2 2 5 4" xfId="3249" xr:uid="{0DB658B1-AB58-4716-B673-D839E58F3345}"/>
    <cellStyle name="Normal 6 5 2 2 6" xfId="3250" xr:uid="{72EA0D90-54A2-4F3F-9B82-8D334C839B46}"/>
    <cellStyle name="Normal 6 5 2 2 7" xfId="3251" xr:uid="{5BCD7D6B-EC17-43A8-8431-125BF9268EF5}"/>
    <cellStyle name="Normal 6 5 2 2 8" xfId="3252" xr:uid="{B6722C3C-DEAF-43E1-B594-34C820A56C26}"/>
    <cellStyle name="Normal 6 5 2 3" xfId="649" xr:uid="{B5570CFA-E727-4ED9-91D1-99D1BE7322B0}"/>
    <cellStyle name="Normal 6 5 2 3 2" xfId="650" xr:uid="{A1820FB9-8D4E-4FC9-B69B-A43A885BF9BA}"/>
    <cellStyle name="Normal 6 5 2 3 2 2" xfId="651" xr:uid="{6D000675-3974-466F-8374-BD581272187C}"/>
    <cellStyle name="Normal 6 5 2 3 2 3" xfId="3253" xr:uid="{E9CD27CA-0D83-4EC1-A04A-8887E2DB9006}"/>
    <cellStyle name="Normal 6 5 2 3 2 4" xfId="3254" xr:uid="{12A6532F-632D-4DC1-B105-E15D7592D6A1}"/>
    <cellStyle name="Normal 6 5 2 3 3" xfId="652" xr:uid="{694AF87E-7AF6-490D-AAA8-67B39B741FDF}"/>
    <cellStyle name="Normal 6 5 2 3 3 2" xfId="3255" xr:uid="{54EE09CC-5078-4B2E-A594-79F768C9292D}"/>
    <cellStyle name="Normal 6 5 2 3 3 3" xfId="3256" xr:uid="{B6D20971-F749-4857-8F81-A26F9CECF59C}"/>
    <cellStyle name="Normal 6 5 2 3 3 4" xfId="3257" xr:uid="{C172C857-5BC8-4ACD-9798-363413CC6620}"/>
    <cellStyle name="Normal 6 5 2 3 4" xfId="3258" xr:uid="{A2EB4516-7524-4C8A-86EF-9FBC1B15CEE9}"/>
    <cellStyle name="Normal 6 5 2 3 5" xfId="3259" xr:uid="{C220DC84-1EED-418E-B67A-C8BCE44A55B0}"/>
    <cellStyle name="Normal 6 5 2 3 6" xfId="3260" xr:uid="{D14AB7D9-72A1-4FA7-A09B-01A1DC67FD8C}"/>
    <cellStyle name="Normal 6 5 2 4" xfId="653" xr:uid="{C179BFA9-11DA-44D9-A9BC-1A470FD32D7B}"/>
    <cellStyle name="Normal 6 5 2 4 2" xfId="654" xr:uid="{F349E632-71C6-4934-99A9-D5B05A028798}"/>
    <cellStyle name="Normal 6 5 2 4 2 2" xfId="3261" xr:uid="{ADF7B3E5-5284-41BD-B91C-EC6B556EE50E}"/>
    <cellStyle name="Normal 6 5 2 4 2 3" xfId="3262" xr:uid="{63F0E602-D529-4E43-B7DC-695C82F9D880}"/>
    <cellStyle name="Normal 6 5 2 4 2 4" xfId="3263" xr:uid="{5D7E3E7C-3170-43DF-9CF1-183B58ECA35A}"/>
    <cellStyle name="Normal 6 5 2 4 3" xfId="3264" xr:uid="{01535095-ED38-43C1-9D80-7976487D746C}"/>
    <cellStyle name="Normal 6 5 2 4 4" xfId="3265" xr:uid="{026B5B2B-BA8F-4293-AEF8-CA22142234B3}"/>
    <cellStyle name="Normal 6 5 2 4 5" xfId="3266" xr:uid="{4BFD9B50-4806-46C1-9C8B-58623D53ECAC}"/>
    <cellStyle name="Normal 6 5 2 5" xfId="655" xr:uid="{2FF40796-74D8-4D2B-A52E-1BA68B7FB198}"/>
    <cellStyle name="Normal 6 5 2 5 2" xfId="3267" xr:uid="{66E3C135-9988-45F7-BFCE-580815A20522}"/>
    <cellStyle name="Normal 6 5 2 5 3" xfId="3268" xr:uid="{27FE030D-02BA-4A20-8B60-2171887DD8BD}"/>
    <cellStyle name="Normal 6 5 2 5 4" xfId="3269" xr:uid="{AFB1AD18-0668-45BD-99AC-276449265870}"/>
    <cellStyle name="Normal 6 5 2 6" xfId="3270" xr:uid="{E20C6B8D-EA4B-4245-A500-7CDAA9728965}"/>
    <cellStyle name="Normal 6 5 2 6 2" xfId="3271" xr:uid="{FDA1BF02-741E-4CF0-BFB4-BF9E8FEA8651}"/>
    <cellStyle name="Normal 6 5 2 6 3" xfId="3272" xr:uid="{77760C4C-CAD0-4BB6-8C4C-329768E92E6C}"/>
    <cellStyle name="Normal 6 5 2 6 4" xfId="3273" xr:uid="{61B7B4DA-8BA3-4422-A252-CB086D5B1572}"/>
    <cellStyle name="Normal 6 5 2 7" xfId="3274" xr:uid="{9911172B-9D30-43B6-AFB9-E78921C6B2A5}"/>
    <cellStyle name="Normal 6 5 2 8" xfId="3275" xr:uid="{7F591300-D5F3-465A-844D-1589CE7E8B2A}"/>
    <cellStyle name="Normal 6 5 2 9" xfId="3276" xr:uid="{8BEC1638-F468-4E69-A855-CE90239BE0FF}"/>
    <cellStyle name="Normal 6 5 3" xfId="338" xr:uid="{A2A7A3D1-2C80-46C9-AA3B-24A5AA9C7198}"/>
    <cellStyle name="Normal 6 5 3 2" xfId="656" xr:uid="{455CAC56-B556-4A59-BF30-837F3CF3F411}"/>
    <cellStyle name="Normal 6 5 3 2 2" xfId="657" xr:uid="{0123C41C-0C41-4F1B-8CB1-904EAD894422}"/>
    <cellStyle name="Normal 6 5 3 2 2 2" xfId="1659" xr:uid="{33A5541C-1372-41BF-8C78-DDC0A860DAD5}"/>
    <cellStyle name="Normal 6 5 3 2 2 2 2" xfId="1660" xr:uid="{BBFB3CD2-E19F-4ED3-82CD-31B983A18330}"/>
    <cellStyle name="Normal 6 5 3 2 2 3" xfId="1661" xr:uid="{8593F58A-F0B3-4D6E-A271-D12AE68A3ADA}"/>
    <cellStyle name="Normal 6 5 3 2 2 4" xfId="3277" xr:uid="{F19843D4-919D-46E9-8EA7-C810133530B5}"/>
    <cellStyle name="Normal 6 5 3 2 3" xfId="1662" xr:uid="{C9FF1A74-2312-446D-870B-7C19DD1841D0}"/>
    <cellStyle name="Normal 6 5 3 2 3 2" xfId="1663" xr:uid="{B6911942-8703-4E15-B923-1EC22E3215A7}"/>
    <cellStyle name="Normal 6 5 3 2 3 3" xfId="3278" xr:uid="{0FC41C3B-C53E-4E9D-AAE3-6DE29DE5FA05}"/>
    <cellStyle name="Normal 6 5 3 2 3 4" xfId="3279" xr:uid="{18E5B587-F263-4C9A-B5D0-34240AD2C851}"/>
    <cellStyle name="Normal 6 5 3 2 4" xfId="1664" xr:uid="{DF95B9F6-A9B1-434A-93E6-6C6D138EF2A9}"/>
    <cellStyle name="Normal 6 5 3 2 5" xfId="3280" xr:uid="{B5145F32-05E2-44BD-B9F2-4D5E95AA6EC1}"/>
    <cellStyle name="Normal 6 5 3 2 6" xfId="3281" xr:uid="{A0C365DA-700C-4893-977A-C6D693F0B367}"/>
    <cellStyle name="Normal 6 5 3 3" xfId="658" xr:uid="{7767F441-FCFD-4E6F-9391-D94BA5B34AEE}"/>
    <cellStyle name="Normal 6 5 3 3 2" xfId="1665" xr:uid="{F8F46CE5-4FB2-400A-B1CE-221CD4FB6762}"/>
    <cellStyle name="Normal 6 5 3 3 2 2" xfId="1666" xr:uid="{31F8B815-A02D-4F49-8CAE-EFCB7240D7FB}"/>
    <cellStyle name="Normal 6 5 3 3 2 3" xfId="3282" xr:uid="{342752EC-F00A-4C31-911B-BB38FDE0BFB5}"/>
    <cellStyle name="Normal 6 5 3 3 2 4" xfId="3283" xr:uid="{4843E6F1-5A00-4509-ADF2-D0A5E2D225B9}"/>
    <cellStyle name="Normal 6 5 3 3 3" xfId="1667" xr:uid="{E745062F-79D3-4DAB-AAC4-5F87A0389B39}"/>
    <cellStyle name="Normal 6 5 3 3 4" xfId="3284" xr:uid="{025B78B8-4C0E-4771-AEB6-4C1AE7781A1B}"/>
    <cellStyle name="Normal 6 5 3 3 5" xfId="3285" xr:uid="{89615690-1437-4A5B-A4ED-F99D28427D46}"/>
    <cellStyle name="Normal 6 5 3 4" xfId="1668" xr:uid="{3AF7A472-8A7A-4E4C-90B0-B059D0DB0A70}"/>
    <cellStyle name="Normal 6 5 3 4 2" xfId="1669" xr:uid="{B5C2E531-1EC7-4D70-A9AE-DDD739341A61}"/>
    <cellStyle name="Normal 6 5 3 4 3" xfId="3286" xr:uid="{6482B75F-A2ED-4FFB-A434-B712183FAD0B}"/>
    <cellStyle name="Normal 6 5 3 4 4" xfId="3287" xr:uid="{EC1777C8-0FBE-4D14-A270-118D5041934B}"/>
    <cellStyle name="Normal 6 5 3 5" xfId="1670" xr:uid="{A886A32A-D739-4C63-93BB-C21E40DD87CB}"/>
    <cellStyle name="Normal 6 5 3 5 2" xfId="3288" xr:uid="{D32632FB-0AF8-4025-B9DD-B3B4E871BA0C}"/>
    <cellStyle name="Normal 6 5 3 5 3" xfId="3289" xr:uid="{6A318BD7-F600-4E1C-9AAB-19B356F0F1F8}"/>
    <cellStyle name="Normal 6 5 3 5 4" xfId="3290" xr:uid="{4504164E-6C2A-4C5D-AE09-CD7569171FC1}"/>
    <cellStyle name="Normal 6 5 3 6" xfId="3291" xr:uid="{6EB32CEF-5277-4BBB-A64C-9130388339D9}"/>
    <cellStyle name="Normal 6 5 3 7" xfId="3292" xr:uid="{2B1B8FE3-CA47-405B-854C-DD70999D1B1A}"/>
    <cellStyle name="Normal 6 5 3 8" xfId="3293" xr:uid="{2664C0E4-9E41-4B9B-B600-2373B752F182}"/>
    <cellStyle name="Normal 6 5 4" xfId="339" xr:uid="{5E0CC936-6725-40DC-A15F-C204522FE72E}"/>
    <cellStyle name="Normal 6 5 4 2" xfId="659" xr:uid="{38E8175F-B903-4A5D-9BFE-8D5CE25F0E0F}"/>
    <cellStyle name="Normal 6 5 4 2 2" xfId="660" xr:uid="{5B8FB47D-146C-4C67-B9AF-A387DB23A2D5}"/>
    <cellStyle name="Normal 6 5 4 2 2 2" xfId="1671" xr:uid="{BBA9BAC4-D53B-4B74-AE2E-2BFE095170D8}"/>
    <cellStyle name="Normal 6 5 4 2 2 3" xfId="3294" xr:uid="{C7F3399F-755E-48BC-91AA-F316EB1BBC71}"/>
    <cellStyle name="Normal 6 5 4 2 2 4" xfId="3295" xr:uid="{A72E5358-DAB3-4978-9DF7-26E000381A37}"/>
    <cellStyle name="Normal 6 5 4 2 3" xfId="1672" xr:uid="{B8EFD448-8825-4A65-ABC3-9221C441303B}"/>
    <cellStyle name="Normal 6 5 4 2 4" xfId="3296" xr:uid="{E3A5B76C-C4E3-4701-B90D-00084AE8478B}"/>
    <cellStyle name="Normal 6 5 4 2 5" xfId="3297" xr:uid="{7837DA4D-F647-473E-B309-6CAC24D51732}"/>
    <cellStyle name="Normal 6 5 4 3" xfId="661" xr:uid="{472FD9ED-2688-4DF9-BE77-63D63A19083D}"/>
    <cellStyle name="Normal 6 5 4 3 2" xfId="1673" xr:uid="{57CE4249-CFFE-4A7D-AA69-E68D9757E86B}"/>
    <cellStyle name="Normal 6 5 4 3 3" xfId="3298" xr:uid="{6A6A1D20-ED2F-47A8-84F5-0EC380538780}"/>
    <cellStyle name="Normal 6 5 4 3 4" xfId="3299" xr:uid="{53D45F36-5211-46CE-B148-9D32908636B8}"/>
    <cellStyle name="Normal 6 5 4 4" xfId="1674" xr:uid="{7432F7AE-EFBF-4E4E-8389-601DA4F1050D}"/>
    <cellStyle name="Normal 6 5 4 4 2" xfId="3300" xr:uid="{570A8EA3-E004-49AC-9920-D5D0D78C1505}"/>
    <cellStyle name="Normal 6 5 4 4 3" xfId="3301" xr:uid="{5CCD67EB-5AAD-4E43-B899-0DD8C6E757A1}"/>
    <cellStyle name="Normal 6 5 4 4 4" xfId="3302" xr:uid="{2EEEB63E-D3EF-47AB-BD88-93731228D8F2}"/>
    <cellStyle name="Normal 6 5 4 5" xfId="3303" xr:uid="{C2B3E4A4-20C0-4ACB-BA42-B1D5F76CBB0D}"/>
    <cellStyle name="Normal 6 5 4 6" xfId="3304" xr:uid="{06B066FF-05AE-452A-8C39-DB0069FC78E8}"/>
    <cellStyle name="Normal 6 5 4 7" xfId="3305" xr:uid="{81CD814B-4D8C-480A-8518-A4F56866D208}"/>
    <cellStyle name="Normal 6 5 5" xfId="340" xr:uid="{796AAD5B-2E27-41F1-AD5E-262335535B91}"/>
    <cellStyle name="Normal 6 5 5 2" xfId="662" xr:uid="{93345942-440D-41A0-860F-3A44FF74945C}"/>
    <cellStyle name="Normal 6 5 5 2 2" xfId="1675" xr:uid="{13ECDBD0-A44D-4D33-98E1-7A02D658C5B7}"/>
    <cellStyle name="Normal 6 5 5 2 3" xfId="3306" xr:uid="{D2AF6324-362C-4AC6-BBFF-B9EBC613211F}"/>
    <cellStyle name="Normal 6 5 5 2 4" xfId="3307" xr:uid="{080E87E3-C325-4042-B50D-2927B1E0105F}"/>
    <cellStyle name="Normal 6 5 5 3" xfId="1676" xr:uid="{84AB3DF9-9AF3-4720-A04A-682D45ACDAED}"/>
    <cellStyle name="Normal 6 5 5 3 2" xfId="3308" xr:uid="{A33C2603-9047-4237-93AA-63666EED58C6}"/>
    <cellStyle name="Normal 6 5 5 3 3" xfId="3309" xr:uid="{9B9BAAC5-88C9-4BF1-8376-40C1A85F5332}"/>
    <cellStyle name="Normal 6 5 5 3 4" xfId="3310" xr:uid="{7C77913C-FC7B-42AE-AEED-91BBD18FB1FA}"/>
    <cellStyle name="Normal 6 5 5 4" xfId="3311" xr:uid="{41CBCBEB-9858-48BC-AB05-F043D7843E07}"/>
    <cellStyle name="Normal 6 5 5 5" xfId="3312" xr:uid="{A1789323-929C-4CDE-9A28-315D5C56FCD7}"/>
    <cellStyle name="Normal 6 5 5 6" xfId="3313" xr:uid="{AFA47191-2229-4C03-9F37-A551710FDE28}"/>
    <cellStyle name="Normal 6 5 6" xfId="663" xr:uid="{D50B3873-3381-4DD0-B9C4-4A56D71C94F6}"/>
    <cellStyle name="Normal 6 5 6 2" xfId="1677" xr:uid="{52E5C411-4E92-429A-8746-37F115746C43}"/>
    <cellStyle name="Normal 6 5 6 2 2" xfId="3314" xr:uid="{0FCB2457-595B-4828-A2B9-1061D6B9FF11}"/>
    <cellStyle name="Normal 6 5 6 2 3" xfId="3315" xr:uid="{1A47D00F-E1D3-4C6F-B6D8-E925B83A9664}"/>
    <cellStyle name="Normal 6 5 6 2 4" xfId="3316" xr:uid="{9A8EC119-1BE8-41FB-9B50-08431BB23470}"/>
    <cellStyle name="Normal 6 5 6 3" xfId="3317" xr:uid="{57FBD388-E94B-411C-B8BF-FFCBC6B9E17E}"/>
    <cellStyle name="Normal 6 5 6 4" xfId="3318" xr:uid="{13D7F324-1E82-41DE-BA22-A63ECA9F8D5C}"/>
    <cellStyle name="Normal 6 5 6 5" xfId="3319" xr:uid="{598F0D4A-FB1A-4B37-A894-2BFF65FD4FF8}"/>
    <cellStyle name="Normal 6 5 7" xfId="1678" xr:uid="{128C63DF-4C23-4403-9420-A06DC7604177}"/>
    <cellStyle name="Normal 6 5 7 2" xfId="3320" xr:uid="{174B5627-9909-4219-A781-C7E770B1E2A1}"/>
    <cellStyle name="Normal 6 5 7 3" xfId="3321" xr:uid="{E16D15AA-E0CA-457A-9B9E-3D8DFC8DE232}"/>
    <cellStyle name="Normal 6 5 7 4" xfId="3322" xr:uid="{F7477744-70A0-4889-8880-C5033CF71574}"/>
    <cellStyle name="Normal 6 5 8" xfId="3323" xr:uid="{04077067-6163-4A78-AFAC-6D3AA230977F}"/>
    <cellStyle name="Normal 6 5 8 2" xfId="3324" xr:uid="{28EFA667-7E25-473E-BF5D-050DC71D8548}"/>
    <cellStyle name="Normal 6 5 8 3" xfId="3325" xr:uid="{395ACF7E-C067-4B10-A2E1-523E50A81C4E}"/>
    <cellStyle name="Normal 6 5 8 4" xfId="3326" xr:uid="{93A67211-7CB2-49F8-961E-D586D470BC54}"/>
    <cellStyle name="Normal 6 5 9" xfId="3327" xr:uid="{A18B0C6A-615C-488B-95A4-636F59BE4137}"/>
    <cellStyle name="Normal 6 6" xfId="125" xr:uid="{DD0FD626-659C-4921-8062-43B4EB434C6D}"/>
    <cellStyle name="Normal 6 6 2" xfId="126" xr:uid="{7510862A-9D63-437A-A082-887D76BAB644}"/>
    <cellStyle name="Normal 6 6 2 2" xfId="341" xr:uid="{120F697F-667E-4CCB-912A-19FF19B26B1E}"/>
    <cellStyle name="Normal 6 6 2 2 2" xfId="664" xr:uid="{ECFB1E80-5182-4485-A536-9AFBA221B82D}"/>
    <cellStyle name="Normal 6 6 2 2 2 2" xfId="1679" xr:uid="{ECC528E1-D42B-4F20-A9E9-1C5B2835D20E}"/>
    <cellStyle name="Normal 6 6 2 2 2 3" xfId="3328" xr:uid="{34CE6F84-C84E-4CC3-84F0-1ABEFE1CF421}"/>
    <cellStyle name="Normal 6 6 2 2 2 4" xfId="3329" xr:uid="{52C5AED2-51C5-4343-8B8E-B6D94AD18D61}"/>
    <cellStyle name="Normal 6 6 2 2 3" xfId="1680" xr:uid="{F3E5EEA0-B835-4EF9-AE9B-D7F13CF231B2}"/>
    <cellStyle name="Normal 6 6 2 2 3 2" xfId="3330" xr:uid="{14B21889-C2D3-47BF-A0A8-65F6C1C24450}"/>
    <cellStyle name="Normal 6 6 2 2 3 3" xfId="3331" xr:uid="{4140B857-69BF-45DC-BDDA-D7FE950255C5}"/>
    <cellStyle name="Normal 6 6 2 2 3 4" xfId="3332" xr:uid="{BFAF03F4-402B-4C43-94B5-9819673B7195}"/>
    <cellStyle name="Normal 6 6 2 2 4" xfId="3333" xr:uid="{1B57779F-E30A-488F-B372-A9EE9A0DA953}"/>
    <cellStyle name="Normal 6 6 2 2 5" xfId="3334" xr:uid="{41047D84-EFF5-484A-BDA2-A1F259436796}"/>
    <cellStyle name="Normal 6 6 2 2 6" xfId="3335" xr:uid="{5583F59C-2795-404D-AD06-642BFB791444}"/>
    <cellStyle name="Normal 6 6 2 3" xfId="665" xr:uid="{72199772-9E34-4B9F-8FCC-DBA394FDB279}"/>
    <cellStyle name="Normal 6 6 2 3 2" xfId="1681" xr:uid="{BC117EA1-3CA2-4EB1-A48F-94C0925B988E}"/>
    <cellStyle name="Normal 6 6 2 3 2 2" xfId="3336" xr:uid="{AA56CCEA-EF09-41D1-85B5-E40FEFB6C376}"/>
    <cellStyle name="Normal 6 6 2 3 2 3" xfId="3337" xr:uid="{6DDE84A9-7582-46A0-8876-0D85E9655E9D}"/>
    <cellStyle name="Normal 6 6 2 3 2 4" xfId="3338" xr:uid="{A5C32FEC-099B-4413-A8DB-695311F1E3F2}"/>
    <cellStyle name="Normal 6 6 2 3 3" xfId="3339" xr:uid="{77B6DF2C-91B2-42C9-B1E3-111BC897004B}"/>
    <cellStyle name="Normal 6 6 2 3 4" xfId="3340" xr:uid="{B85D0BAD-A462-4ED2-94C8-1AFCADA586F9}"/>
    <cellStyle name="Normal 6 6 2 3 5" xfId="3341" xr:uid="{B718253F-5639-41AC-AE8B-406D303D8E3A}"/>
    <cellStyle name="Normal 6 6 2 4" xfId="1682" xr:uid="{F5B4FCEC-3240-4111-95F6-C2A319F8DCDE}"/>
    <cellStyle name="Normal 6 6 2 4 2" xfId="3342" xr:uid="{783479CA-7F69-4EC3-BE38-9DD12794B5DB}"/>
    <cellStyle name="Normal 6 6 2 4 3" xfId="3343" xr:uid="{F70493A1-0F0C-4DD6-9225-AEC20CC3F0EB}"/>
    <cellStyle name="Normal 6 6 2 4 4" xfId="3344" xr:uid="{AFD51129-B49C-4617-AD5A-888B46B658A3}"/>
    <cellStyle name="Normal 6 6 2 5" xfId="3345" xr:uid="{546D100E-AB51-4599-9D28-F6924EEEF474}"/>
    <cellStyle name="Normal 6 6 2 5 2" xfId="3346" xr:uid="{A81CE463-984B-47D0-9662-2069D5044DE1}"/>
    <cellStyle name="Normal 6 6 2 5 3" xfId="3347" xr:uid="{740D8AB2-5454-4750-BFF1-E335114AC2E6}"/>
    <cellStyle name="Normal 6 6 2 5 4" xfId="3348" xr:uid="{2844461A-62D6-416E-B843-60C1F554E264}"/>
    <cellStyle name="Normal 6 6 2 6" xfId="3349" xr:uid="{1D65AD9F-D019-42C1-8D42-C3C0DB3388E8}"/>
    <cellStyle name="Normal 6 6 2 7" xfId="3350" xr:uid="{3A03FFBE-68A7-477C-A246-5B89E6DE0D4E}"/>
    <cellStyle name="Normal 6 6 2 8" xfId="3351" xr:uid="{59B641C2-2796-40A0-A101-AAFBC4791E66}"/>
    <cellStyle name="Normal 6 6 3" xfId="342" xr:uid="{11C4177C-BACF-49FB-9168-EB1DE26C1D6F}"/>
    <cellStyle name="Normal 6 6 3 2" xfId="666" xr:uid="{10F24E25-E44A-40AF-8DE5-9F25CE246C50}"/>
    <cellStyle name="Normal 6 6 3 2 2" xfId="667" xr:uid="{A55EAEC8-00BF-41E8-AD1A-161B1C75FBE2}"/>
    <cellStyle name="Normal 6 6 3 2 3" xfId="3352" xr:uid="{98DEE530-90A6-43E3-ABCB-EA48C62E1B7D}"/>
    <cellStyle name="Normal 6 6 3 2 4" xfId="3353" xr:uid="{2D22587A-9CE6-44CA-9D4B-94925CDF688D}"/>
    <cellStyle name="Normal 6 6 3 3" xfId="668" xr:uid="{BCDB6AA9-9569-4A6D-8F20-07556D3E7831}"/>
    <cellStyle name="Normal 6 6 3 3 2" xfId="3354" xr:uid="{70F217CA-6CFE-42EC-826A-0D41ABBF1EBB}"/>
    <cellStyle name="Normal 6 6 3 3 3" xfId="3355" xr:uid="{E1F66D45-7DB1-4E50-AC0A-C4F30E912F89}"/>
    <cellStyle name="Normal 6 6 3 3 4" xfId="3356" xr:uid="{7F56B851-250A-4310-B5F9-6B0EE57D83D6}"/>
    <cellStyle name="Normal 6 6 3 4" xfId="3357" xr:uid="{A50392FE-15D8-47B9-8F29-94FD1ABCCD80}"/>
    <cellStyle name="Normal 6 6 3 5" xfId="3358" xr:uid="{E839DF4E-176A-491B-9621-5950160340FB}"/>
    <cellStyle name="Normal 6 6 3 6" xfId="3359" xr:uid="{98F0EF7A-73BB-40BC-A76E-082B36648A34}"/>
    <cellStyle name="Normal 6 6 4" xfId="343" xr:uid="{F58A266D-302E-4B0B-8C05-31AF4D9BB118}"/>
    <cellStyle name="Normal 6 6 4 2" xfId="669" xr:uid="{12DE38DD-E362-4F16-853D-593D4A052A49}"/>
    <cellStyle name="Normal 6 6 4 2 2" xfId="3360" xr:uid="{E6ED761F-F64A-4A77-9491-692577158979}"/>
    <cellStyle name="Normal 6 6 4 2 3" xfId="3361" xr:uid="{44401F74-41E7-4400-A40A-D6D8B725E0AB}"/>
    <cellStyle name="Normal 6 6 4 2 4" xfId="3362" xr:uid="{586A5213-8E00-4B36-9ED9-150CB2BA4F14}"/>
    <cellStyle name="Normal 6 6 4 3" xfId="3363" xr:uid="{44014F43-B951-4AA1-876F-63D6A10A397C}"/>
    <cellStyle name="Normal 6 6 4 4" xfId="3364" xr:uid="{E429F9EA-A529-4C50-B042-A6B04311F96E}"/>
    <cellStyle name="Normal 6 6 4 5" xfId="3365" xr:uid="{C7478FE1-702F-4DC9-8B81-7C0FFA117890}"/>
    <cellStyle name="Normal 6 6 5" xfId="670" xr:uid="{C0266B2E-FEEC-41D2-BE93-783C2F5738F1}"/>
    <cellStyle name="Normal 6 6 5 2" xfId="3366" xr:uid="{8C6EF635-62F0-414E-A4BF-93C389456359}"/>
    <cellStyle name="Normal 6 6 5 3" xfId="3367" xr:uid="{4EBE2F25-F846-4FBF-8187-879731EF5D5A}"/>
    <cellStyle name="Normal 6 6 5 4" xfId="3368" xr:uid="{EB55F3C8-B537-420A-8C5A-A021AA3AEB86}"/>
    <cellStyle name="Normal 6 6 6" xfId="3369" xr:uid="{6E1B6D48-7E22-45F9-A276-6E5260E3DED5}"/>
    <cellStyle name="Normal 6 6 6 2" xfId="3370" xr:uid="{2C05BDB9-EAE8-4636-AE7D-55ADD009E802}"/>
    <cellStyle name="Normal 6 6 6 3" xfId="3371" xr:uid="{3CC81CC3-444C-44A6-8DE1-9DDADA72E16F}"/>
    <cellStyle name="Normal 6 6 6 4" xfId="3372" xr:uid="{8CDE8055-A91B-4F2D-9F4B-27E94375C20E}"/>
    <cellStyle name="Normal 6 6 7" xfId="3373" xr:uid="{982E7237-AAD6-4BF3-881D-763FA68C26EE}"/>
    <cellStyle name="Normal 6 6 8" xfId="3374" xr:uid="{11C9F08C-284E-44DB-8F22-9176C403B5EB}"/>
    <cellStyle name="Normal 6 6 9" xfId="3375" xr:uid="{F342F053-CA1F-4AD2-8899-CB062B217158}"/>
    <cellStyle name="Normal 6 7" xfId="127" xr:uid="{54DC2ABB-7BFF-4BC2-A7A6-4C57AB7DBA8A}"/>
    <cellStyle name="Normal 6 7 2" xfId="344" xr:uid="{53F07757-FBE4-434B-8164-4F172D693EBC}"/>
    <cellStyle name="Normal 6 7 2 2" xfId="671" xr:uid="{A58D74C8-292B-42DE-AB6A-1641708DC761}"/>
    <cellStyle name="Normal 6 7 2 2 2" xfId="1683" xr:uid="{A095DB0B-AB28-4FDE-90D1-CEA0FFA198AB}"/>
    <cellStyle name="Normal 6 7 2 2 2 2" xfId="1684" xr:uid="{141BDF0E-2A5F-4B32-840D-F8864102B5D6}"/>
    <cellStyle name="Normal 6 7 2 2 3" xfId="1685" xr:uid="{DD941EDA-9300-4225-BFFF-4828DD246A80}"/>
    <cellStyle name="Normal 6 7 2 2 4" xfId="3376" xr:uid="{AC46200F-875C-4F50-BB6C-552D10883056}"/>
    <cellStyle name="Normal 6 7 2 3" xfId="1686" xr:uid="{06F7DBD8-688A-4858-B7B9-579D934DD33B}"/>
    <cellStyle name="Normal 6 7 2 3 2" xfId="1687" xr:uid="{852FABC0-EE19-40F6-A30D-C74948374B38}"/>
    <cellStyle name="Normal 6 7 2 3 3" xfId="3377" xr:uid="{EAFBEB87-EC63-4CFC-A804-31DD5DE24447}"/>
    <cellStyle name="Normal 6 7 2 3 4" xfId="3378" xr:uid="{A4CFC6E3-F079-4663-A9C4-11241C669044}"/>
    <cellStyle name="Normal 6 7 2 4" xfId="1688" xr:uid="{E9C8DED7-7CC6-42C8-92CE-C244C02A67A3}"/>
    <cellStyle name="Normal 6 7 2 5" xfId="3379" xr:uid="{B0732DB8-5B3D-4B72-8FB7-714C55E91E39}"/>
    <cellStyle name="Normal 6 7 2 6" xfId="3380" xr:uid="{2895CB15-286D-4288-B2B2-02FB3096569E}"/>
    <cellStyle name="Normal 6 7 3" xfId="672" xr:uid="{6C1D2A15-B5EE-4A12-A79C-05A4B17A26A7}"/>
    <cellStyle name="Normal 6 7 3 2" xfId="1689" xr:uid="{01778295-4011-4479-A6F3-092DDC3B1FD1}"/>
    <cellStyle name="Normal 6 7 3 2 2" xfId="1690" xr:uid="{2EFC2720-D336-4277-9A43-9B16F0CC585B}"/>
    <cellStyle name="Normal 6 7 3 2 3" xfId="3381" xr:uid="{F3BB8A00-AEE7-421A-937E-B7D22DBD6FC1}"/>
    <cellStyle name="Normal 6 7 3 2 4" xfId="3382" xr:uid="{3D46B847-E941-4B89-828B-3AC772E77ABB}"/>
    <cellStyle name="Normal 6 7 3 3" xfId="1691" xr:uid="{45D4C1B3-5B36-41EB-89D3-1C952F31F649}"/>
    <cellStyle name="Normal 6 7 3 4" xfId="3383" xr:uid="{DB2CECCC-BDA9-4AA9-8B88-DBE3D4FA113F}"/>
    <cellStyle name="Normal 6 7 3 5" xfId="3384" xr:uid="{59BEEB20-82E0-4207-90BD-D96F0A262E7F}"/>
    <cellStyle name="Normal 6 7 4" xfId="1692" xr:uid="{13276E52-0E43-4A6C-976D-3714A11A9F8A}"/>
    <cellStyle name="Normal 6 7 4 2" xfId="1693" xr:uid="{D36F768D-79CE-42DE-A291-D92FAC482FA0}"/>
    <cellStyle name="Normal 6 7 4 3" xfId="3385" xr:uid="{FC377FB7-C76F-4381-992E-7A38F040007D}"/>
    <cellStyle name="Normal 6 7 4 4" xfId="3386" xr:uid="{6AE00F03-EBDA-41C0-A19C-47295B77BC10}"/>
    <cellStyle name="Normal 6 7 5" xfId="1694" xr:uid="{61907BA2-32D1-476B-A78A-299D9D8D1C6B}"/>
    <cellStyle name="Normal 6 7 5 2" xfId="3387" xr:uid="{8A936E04-7451-4848-9C4C-79133EED7F8B}"/>
    <cellStyle name="Normal 6 7 5 3" xfId="3388" xr:uid="{223A89B0-4F7C-44C6-8CE3-5E3AB52F3FF7}"/>
    <cellStyle name="Normal 6 7 5 4" xfId="3389" xr:uid="{AEFC382D-56A1-47F5-BD6D-C7E08F5F3F11}"/>
    <cellStyle name="Normal 6 7 6" xfId="3390" xr:uid="{4B370486-D9DF-41E3-B068-2F826CE6D9EA}"/>
    <cellStyle name="Normal 6 7 7" xfId="3391" xr:uid="{EEC858F8-8CEE-4B07-97A8-B04E499458FD}"/>
    <cellStyle name="Normal 6 7 8" xfId="3392" xr:uid="{324C6ADF-1A1B-48F3-919F-11F312A94383}"/>
    <cellStyle name="Normal 6 8" xfId="345" xr:uid="{8FF5788A-B627-45C6-B429-7E34910D81E6}"/>
    <cellStyle name="Normal 6 8 2" xfId="673" xr:uid="{4CC900C0-A5CF-4D26-9DF7-BB8700191046}"/>
    <cellStyle name="Normal 6 8 2 2" xfId="674" xr:uid="{FEA5CA86-FDFC-407E-B06D-596BC595F46F}"/>
    <cellStyle name="Normal 6 8 2 2 2" xfId="1695" xr:uid="{2536B254-4659-4992-AD64-2B5CF5A7840B}"/>
    <cellStyle name="Normal 6 8 2 2 3" xfId="3393" xr:uid="{247AF740-75AA-4404-B392-F0AD0F31D66C}"/>
    <cellStyle name="Normal 6 8 2 2 4" xfId="3394" xr:uid="{7DD00EE4-66FA-4D0B-ACC2-985BE5794D7D}"/>
    <cellStyle name="Normal 6 8 2 3" xfId="1696" xr:uid="{65F1C250-F32A-4926-94D3-434EDB3B9FD2}"/>
    <cellStyle name="Normal 6 8 2 4" xfId="3395" xr:uid="{8C3B3F8F-D7FD-4787-BB33-95A7D27AC487}"/>
    <cellStyle name="Normal 6 8 2 5" xfId="3396" xr:uid="{57D824DA-33C8-43C0-BA25-5AA42DFBAA99}"/>
    <cellStyle name="Normal 6 8 3" xfId="675" xr:uid="{D8AB35AD-24E8-4E63-B0B3-E838FA92E80A}"/>
    <cellStyle name="Normal 6 8 3 2" xfId="1697" xr:uid="{DF492D1A-1E7D-450B-9943-CCE9644F4D75}"/>
    <cellStyle name="Normal 6 8 3 3" xfId="3397" xr:uid="{BCBB4583-B39D-4D86-9DD7-DAE12E054C92}"/>
    <cellStyle name="Normal 6 8 3 4" xfId="3398" xr:uid="{D8614EC2-64F8-4724-B4BC-E18DD6AA78D1}"/>
    <cellStyle name="Normal 6 8 4" xfId="1698" xr:uid="{2CB61373-1801-438A-B2A7-DEECF5A3155F}"/>
    <cellStyle name="Normal 6 8 4 2" xfId="3399" xr:uid="{94BABAD9-7366-45F1-B6DF-B59DD49DBE83}"/>
    <cellStyle name="Normal 6 8 4 3" xfId="3400" xr:uid="{24879622-4D1C-4C52-AB39-510A5C5C7B59}"/>
    <cellStyle name="Normal 6 8 4 4" xfId="3401" xr:uid="{AF768BD6-ADE6-400B-8022-FBB14FAD35B9}"/>
    <cellStyle name="Normal 6 8 5" xfId="3402" xr:uid="{266CF8D9-291D-4151-B679-4A916A28DE9D}"/>
    <cellStyle name="Normal 6 8 6" xfId="3403" xr:uid="{7928B830-5A21-4210-8184-738CD65A9E97}"/>
    <cellStyle name="Normal 6 8 7" xfId="3404" xr:uid="{C1D40AC6-EAF1-49D1-B973-1D971217DE89}"/>
    <cellStyle name="Normal 6 9" xfId="346" xr:uid="{5B60D27D-CD3A-44D4-98F2-7E9D7BB4F98C}"/>
    <cellStyle name="Normal 6 9 2" xfId="676" xr:uid="{34CDC066-37E7-45E7-82EA-970D28F1F6BF}"/>
    <cellStyle name="Normal 6 9 2 2" xfId="1699" xr:uid="{65C75E6B-7CA0-4A4E-B73F-CD5EA79680FB}"/>
    <cellStyle name="Normal 6 9 2 3" xfId="3405" xr:uid="{BE4CF255-F603-4763-9469-60F18BD582EF}"/>
    <cellStyle name="Normal 6 9 2 4" xfId="3406" xr:uid="{79F44B81-2794-4569-AB10-7C9FDF100594}"/>
    <cellStyle name="Normal 6 9 3" xfId="1700" xr:uid="{FA72E514-096F-4F29-9757-9AB440F2B0BB}"/>
    <cellStyle name="Normal 6 9 3 2" xfId="3407" xr:uid="{5FDC2B70-C1DF-44FC-BDA2-B15950870D33}"/>
    <cellStyle name="Normal 6 9 3 3" xfId="3408" xr:uid="{6CC470C6-1901-478D-A377-267E163C62BE}"/>
    <cellStyle name="Normal 6 9 3 4" xfId="3409" xr:uid="{D77AE80E-7902-470D-A0FB-2F729727842A}"/>
    <cellStyle name="Normal 6 9 4" xfId="3410" xr:uid="{E6FB39CE-DBDA-41DB-9BE6-95951E4D3E62}"/>
    <cellStyle name="Normal 6 9 5" xfId="3411" xr:uid="{84332966-524D-4C30-8346-66041BBC6AB0}"/>
    <cellStyle name="Normal 6 9 6" xfId="3412" xr:uid="{705A1460-3E81-4BDE-B41C-986288282D76}"/>
    <cellStyle name="Normal 7" xfId="128" xr:uid="{9A4FAFA3-0BC3-4330-9D93-17A8F0110ED5}"/>
    <cellStyle name="Normal 7 10" xfId="1701" xr:uid="{CA47EBC2-A29C-418D-82E6-E1385EC370C4}"/>
    <cellStyle name="Normal 7 10 2" xfId="3413" xr:uid="{95A5889F-3484-48DA-A25D-BDB0BCEE4CFC}"/>
    <cellStyle name="Normal 7 10 3" xfId="3414" xr:uid="{3DC901FE-70B6-44E3-9A17-716933788407}"/>
    <cellStyle name="Normal 7 10 4" xfId="3415" xr:uid="{447000DE-4D44-43CC-A433-35A494829827}"/>
    <cellStyle name="Normal 7 11" xfId="3416" xr:uid="{9ED5ACE6-513A-47D6-BB1F-3A5AA87AEF1F}"/>
    <cellStyle name="Normal 7 11 2" xfId="3417" xr:uid="{AF570190-A4E1-4944-8551-48F8380BCFB6}"/>
    <cellStyle name="Normal 7 11 3" xfId="3418" xr:uid="{2148B050-07AD-402D-A7B7-00B2C9A81C79}"/>
    <cellStyle name="Normal 7 11 4" xfId="3419" xr:uid="{A5C5085D-C1E5-4DE0-B316-E34A7A5C1FA7}"/>
    <cellStyle name="Normal 7 12" xfId="3420" xr:uid="{C8C621F9-CC14-48F4-B15C-1B645AA972B1}"/>
    <cellStyle name="Normal 7 12 2" xfId="3421" xr:uid="{B39BD4BA-470C-46CB-B64C-3B96FB8D81C4}"/>
    <cellStyle name="Normal 7 13" xfId="3422" xr:uid="{2E186A18-64FD-41BD-BBCD-AAE5602686B3}"/>
    <cellStyle name="Normal 7 14" xfId="3423" xr:uid="{C599E7F4-5227-46A4-A11E-3CCE860CC93C}"/>
    <cellStyle name="Normal 7 15" xfId="3424" xr:uid="{F19575EA-44CA-4E69-A2B9-5325535EA435}"/>
    <cellStyle name="Normal 7 2" xfId="129" xr:uid="{53035820-C117-4B5C-B115-6D52687D06DB}"/>
    <cellStyle name="Normal 7 2 10" xfId="3425" xr:uid="{C1D4D1CA-201B-424C-85D4-2DED7C0597D2}"/>
    <cellStyle name="Normal 7 2 11" xfId="3426" xr:uid="{D6F7110C-1C56-40A8-8657-43CE3C7F8486}"/>
    <cellStyle name="Normal 7 2 2" xfId="130" xr:uid="{10E26FAA-C997-4AEA-A4FE-8E1874C5210C}"/>
    <cellStyle name="Normal 7 2 2 2" xfId="131" xr:uid="{198AAE01-37FA-4624-9E25-EA381FA53ACE}"/>
    <cellStyle name="Normal 7 2 2 2 2" xfId="347" xr:uid="{3D5C0CD3-6DE3-44B4-9660-B93369E428F2}"/>
    <cellStyle name="Normal 7 2 2 2 2 2" xfId="677" xr:uid="{5B1000DE-529C-4AB3-BC7D-17ECFB4C2D66}"/>
    <cellStyle name="Normal 7 2 2 2 2 2 2" xfId="678" xr:uid="{7F1B2559-D25C-4CAE-AB30-C80ADC2CA9E0}"/>
    <cellStyle name="Normal 7 2 2 2 2 2 2 2" xfId="1702" xr:uid="{309C7FC9-0706-455E-AAF7-972FE1B0A63F}"/>
    <cellStyle name="Normal 7 2 2 2 2 2 2 2 2" xfId="1703" xr:uid="{22BB4E25-A998-4D53-8637-0D874DB415D0}"/>
    <cellStyle name="Normal 7 2 2 2 2 2 2 3" xfId="1704" xr:uid="{3193B448-30A6-4173-B2DD-238EFC609E58}"/>
    <cellStyle name="Normal 7 2 2 2 2 2 3" xfId="1705" xr:uid="{16E0234D-85EA-43EF-BB19-D0E405B8AFD0}"/>
    <cellStyle name="Normal 7 2 2 2 2 2 3 2" xfId="1706" xr:uid="{B151F86C-C00C-40EA-A88B-25717ADD575D}"/>
    <cellStyle name="Normal 7 2 2 2 2 2 4" xfId="1707" xr:uid="{ACF48790-B9E7-4DD8-A2C0-918C9A392A58}"/>
    <cellStyle name="Normal 7 2 2 2 2 3" xfId="679" xr:uid="{A05596E0-7BDC-4142-8150-7AE40BE0F498}"/>
    <cellStyle name="Normal 7 2 2 2 2 3 2" xfId="1708" xr:uid="{D87B1A59-5624-4D16-B654-8707C9CEEDB9}"/>
    <cellStyle name="Normal 7 2 2 2 2 3 2 2" xfId="1709" xr:uid="{2C114198-A051-4C50-9C91-93AB14828D15}"/>
    <cellStyle name="Normal 7 2 2 2 2 3 3" xfId="1710" xr:uid="{55739B1A-66A3-4677-8E59-E3933E6AF537}"/>
    <cellStyle name="Normal 7 2 2 2 2 3 4" xfId="3427" xr:uid="{68603C56-273B-411B-984B-0C3B4A76DEC1}"/>
    <cellStyle name="Normal 7 2 2 2 2 4" xfId="1711" xr:uid="{27BC663D-DE25-4DD1-B4BF-841CAD9AA8AB}"/>
    <cellStyle name="Normal 7 2 2 2 2 4 2" xfId="1712" xr:uid="{9ED095C7-7200-4040-BF44-2CA780B264D4}"/>
    <cellStyle name="Normal 7 2 2 2 2 5" xfId="1713" xr:uid="{5B8E9C0D-25AE-4FB6-9AD7-E948EE369CD4}"/>
    <cellStyle name="Normal 7 2 2 2 2 6" xfId="3428" xr:uid="{C17E063A-8A17-4B25-883F-13A7703D4797}"/>
    <cellStyle name="Normal 7 2 2 2 3" xfId="348" xr:uid="{9E13D284-CAA7-4F58-97E7-2BFD74E06D97}"/>
    <cellStyle name="Normal 7 2 2 2 3 2" xfId="680" xr:uid="{386B5F31-B7E6-4050-AB18-5FF5354B75D3}"/>
    <cellStyle name="Normal 7 2 2 2 3 2 2" xfId="681" xr:uid="{5E6B40E6-698B-4A43-93A5-1584F7DC8187}"/>
    <cellStyle name="Normal 7 2 2 2 3 2 2 2" xfId="1714" xr:uid="{0354AD1D-0B3C-4A74-BE65-F6ADB5EAE4D1}"/>
    <cellStyle name="Normal 7 2 2 2 3 2 2 2 2" xfId="1715" xr:uid="{C9885513-BD26-4F30-81A3-0B3B64BC3B2C}"/>
    <cellStyle name="Normal 7 2 2 2 3 2 2 3" xfId="1716" xr:uid="{1A96C556-58A7-4BFA-9275-6D2AC61AD4E2}"/>
    <cellStyle name="Normal 7 2 2 2 3 2 3" xfId="1717" xr:uid="{33F2E3C0-4F6B-4D11-B966-8EEFC9D3AD44}"/>
    <cellStyle name="Normal 7 2 2 2 3 2 3 2" xfId="1718" xr:uid="{0FDDD658-54C3-4C69-AB4D-FB99497F37DE}"/>
    <cellStyle name="Normal 7 2 2 2 3 2 4" xfId="1719" xr:uid="{EE74455D-0305-45BB-AB3E-2346365F8860}"/>
    <cellStyle name="Normal 7 2 2 2 3 3" xfId="682" xr:uid="{D2F3F873-8A7F-4D7D-922B-3146451BB505}"/>
    <cellStyle name="Normal 7 2 2 2 3 3 2" xfId="1720" xr:uid="{D1EE3FB3-20A6-4B3A-B141-003247F68A97}"/>
    <cellStyle name="Normal 7 2 2 2 3 3 2 2" xfId="1721" xr:uid="{19B1F33B-8B62-4442-94D5-E307547F30BB}"/>
    <cellStyle name="Normal 7 2 2 2 3 3 3" xfId="1722" xr:uid="{28ADEA8F-D6DE-452C-B06C-91B663B54971}"/>
    <cellStyle name="Normal 7 2 2 2 3 4" xfId="1723" xr:uid="{E3B82DA7-11BC-4E7B-BF71-0FAE63094F03}"/>
    <cellStyle name="Normal 7 2 2 2 3 4 2" xfId="1724" xr:uid="{96B0E42A-75AB-41AE-B2F0-989FFFE4A214}"/>
    <cellStyle name="Normal 7 2 2 2 3 5" xfId="1725" xr:uid="{DC5D9E7D-EE58-45E1-BEEC-4800D6CFD92E}"/>
    <cellStyle name="Normal 7 2 2 2 4" xfId="683" xr:uid="{486F5B7F-3F35-4766-BCEF-652D137FFF02}"/>
    <cellStyle name="Normal 7 2 2 2 4 2" xfId="684" xr:uid="{A5CA557F-7587-40C0-808A-8B49E000EC4E}"/>
    <cellStyle name="Normal 7 2 2 2 4 2 2" xfId="1726" xr:uid="{CB7E9F0B-BE6D-4676-9C3D-5E98FAA24338}"/>
    <cellStyle name="Normal 7 2 2 2 4 2 2 2" xfId="1727" xr:uid="{99DFB2B3-46A8-4B4A-8AB4-0305A8FEF42F}"/>
    <cellStyle name="Normal 7 2 2 2 4 2 3" xfId="1728" xr:uid="{72C7B9AE-65EF-4E79-9341-EDEE6914007A}"/>
    <cellStyle name="Normal 7 2 2 2 4 3" xfId="1729" xr:uid="{F04C3A56-F4A2-49FB-AE3A-F8F335232236}"/>
    <cellStyle name="Normal 7 2 2 2 4 3 2" xfId="1730" xr:uid="{8868E3DE-4797-4962-8457-F0BB37FCAC44}"/>
    <cellStyle name="Normal 7 2 2 2 4 4" xfId="1731" xr:uid="{C5769D9E-900B-4D34-B7EC-4523B00D2464}"/>
    <cellStyle name="Normal 7 2 2 2 5" xfId="685" xr:uid="{05701E99-583F-4E56-9012-D53CF4543547}"/>
    <cellStyle name="Normal 7 2 2 2 5 2" xfId="1732" xr:uid="{BDFF9BC4-DE99-4A3D-B1D1-68E55FB72885}"/>
    <cellStyle name="Normal 7 2 2 2 5 2 2" xfId="1733" xr:uid="{7CBFAA1C-72F2-4D96-A7B2-0FCA93BE3EFC}"/>
    <cellStyle name="Normal 7 2 2 2 5 3" xfId="1734" xr:uid="{EADFFEDC-10E0-4FBF-B49B-4F27A1264FB2}"/>
    <cellStyle name="Normal 7 2 2 2 5 4" xfId="3429" xr:uid="{64C96718-2C6D-42C6-B87F-05F10E916B92}"/>
    <cellStyle name="Normal 7 2 2 2 6" xfId="1735" xr:uid="{685C35DE-7145-458C-9520-D51627C1178B}"/>
    <cellStyle name="Normal 7 2 2 2 6 2" xfId="1736" xr:uid="{FB4B63EE-953D-447F-843C-3D4170BED816}"/>
    <cellStyle name="Normal 7 2 2 2 7" xfId="1737" xr:uid="{C0A6000E-D17D-4906-A511-2B7D5D7DAC67}"/>
    <cellStyle name="Normal 7 2 2 2 8" xfId="3430" xr:uid="{8416E098-C561-4130-9FF9-6315E74CBA0E}"/>
    <cellStyle name="Normal 7 2 2 3" xfId="349" xr:uid="{1E39F0FA-C318-496C-BCC6-F10FF9EC7C0C}"/>
    <cellStyle name="Normal 7 2 2 3 2" xfId="686" xr:uid="{86E1A4DE-24A1-4850-9A52-E9922EBB2FAB}"/>
    <cellStyle name="Normal 7 2 2 3 2 2" xfId="687" xr:uid="{5A6976CF-DCA6-4A4D-B8EE-885E0B7993CA}"/>
    <cellStyle name="Normal 7 2 2 3 2 2 2" xfId="1738" xr:uid="{050CB77A-1688-4226-AB21-6C8CEE23B1CE}"/>
    <cellStyle name="Normal 7 2 2 3 2 2 2 2" xfId="1739" xr:uid="{58022A91-F0A4-4542-B661-7758DBBB1C2B}"/>
    <cellStyle name="Normal 7 2 2 3 2 2 3" xfId="1740" xr:uid="{4BD8BC4F-7D11-418F-AEE9-FF66CAE62479}"/>
    <cellStyle name="Normal 7 2 2 3 2 3" xfId="1741" xr:uid="{66D41CD1-E765-4CFA-9333-F848E74F6DF0}"/>
    <cellStyle name="Normal 7 2 2 3 2 3 2" xfId="1742" xr:uid="{2BDB58AC-702F-4929-8E51-D4A5B6293EC5}"/>
    <cellStyle name="Normal 7 2 2 3 2 4" xfId="1743" xr:uid="{16A7B18A-35EA-447A-9C0C-4C81428810FD}"/>
    <cellStyle name="Normal 7 2 2 3 3" xfId="688" xr:uid="{63033F8D-B794-4BEC-92F7-466123C6C7F0}"/>
    <cellStyle name="Normal 7 2 2 3 3 2" xfId="1744" xr:uid="{638128E1-F7E0-4118-897B-66FEBC72D0C8}"/>
    <cellStyle name="Normal 7 2 2 3 3 2 2" xfId="1745" xr:uid="{D531A110-8EC2-4AD3-B64D-600E600070D8}"/>
    <cellStyle name="Normal 7 2 2 3 3 3" xfId="1746" xr:uid="{809DAD9A-E101-420A-AFD2-F8F265FE6B25}"/>
    <cellStyle name="Normal 7 2 2 3 3 4" xfId="3431" xr:uid="{A08C9F86-ACF7-449B-83E8-BFD9498A2A8C}"/>
    <cellStyle name="Normal 7 2 2 3 4" xfId="1747" xr:uid="{0F7BA5BE-37EE-4557-B0B6-50B0769D6708}"/>
    <cellStyle name="Normal 7 2 2 3 4 2" xfId="1748" xr:uid="{97684FCB-BB86-432A-BA0D-996559B8CEFA}"/>
    <cellStyle name="Normal 7 2 2 3 5" xfId="1749" xr:uid="{18B24C4C-7C2F-4783-A9B4-4688E60F05F4}"/>
    <cellStyle name="Normal 7 2 2 3 6" xfId="3432" xr:uid="{60AEE40B-D03A-448A-AAA0-6F6431EFD4AC}"/>
    <cellStyle name="Normal 7 2 2 4" xfId="350" xr:uid="{1592C781-AE74-49A5-967A-55B06D77B7C3}"/>
    <cellStyle name="Normal 7 2 2 4 2" xfId="689" xr:uid="{A1D04DD2-4B46-449B-A7D4-023449F86DAB}"/>
    <cellStyle name="Normal 7 2 2 4 2 2" xfId="690" xr:uid="{C48D441C-C8C8-46A8-90BF-E4E65F944F40}"/>
    <cellStyle name="Normal 7 2 2 4 2 2 2" xfId="1750" xr:uid="{ECBDE9AB-2449-4717-B634-4447D2624FD6}"/>
    <cellStyle name="Normal 7 2 2 4 2 2 2 2" xfId="1751" xr:uid="{C0020BF2-45F8-4C96-B431-923F21EED057}"/>
    <cellStyle name="Normal 7 2 2 4 2 2 3" xfId="1752" xr:uid="{9917182A-8AFF-47EF-9736-167953641E12}"/>
    <cellStyle name="Normal 7 2 2 4 2 3" xfId="1753" xr:uid="{0B55EE3B-3F8A-4C95-A26D-37E3698849DA}"/>
    <cellStyle name="Normal 7 2 2 4 2 3 2" xfId="1754" xr:uid="{BC7B7F94-1DAC-495B-9BD5-197EEC7A4269}"/>
    <cellStyle name="Normal 7 2 2 4 2 4" xfId="1755" xr:uid="{9B09D137-30A5-491E-8025-01744B6D67C1}"/>
    <cellStyle name="Normal 7 2 2 4 3" xfId="691" xr:uid="{3572A12F-1DEF-48C1-A692-C7F135B4D635}"/>
    <cellStyle name="Normal 7 2 2 4 3 2" xfId="1756" xr:uid="{FEA689C4-E501-4DD3-9D32-19BA9A482BB8}"/>
    <cellStyle name="Normal 7 2 2 4 3 2 2" xfId="1757" xr:uid="{B0FE2EEE-B8A8-4332-B9C0-B2366F5A98CE}"/>
    <cellStyle name="Normal 7 2 2 4 3 3" xfId="1758" xr:uid="{38945650-B112-4251-B400-609FB5BE6411}"/>
    <cellStyle name="Normal 7 2 2 4 4" xfId="1759" xr:uid="{4EDBE31E-2B5D-463C-A9C7-AD396A00AF41}"/>
    <cellStyle name="Normal 7 2 2 4 4 2" xfId="1760" xr:uid="{BF1546E6-E643-4DB6-936D-2D76D3BD97FF}"/>
    <cellStyle name="Normal 7 2 2 4 5" xfId="1761" xr:uid="{03C699C2-71EA-4A0E-9C0A-82FDF7703017}"/>
    <cellStyle name="Normal 7 2 2 5" xfId="351" xr:uid="{52A48F07-6F65-4A04-8803-50752D4C7BA1}"/>
    <cellStyle name="Normal 7 2 2 5 2" xfId="692" xr:uid="{79130771-5CBD-4C88-B83E-303E4C73C2C5}"/>
    <cellStyle name="Normal 7 2 2 5 2 2" xfId="1762" xr:uid="{E3126E75-0D67-4849-8AF1-D3637D8AC33D}"/>
    <cellStyle name="Normal 7 2 2 5 2 2 2" xfId="1763" xr:uid="{64CA5C50-A980-4F98-AB8C-3A0593768389}"/>
    <cellStyle name="Normal 7 2 2 5 2 3" xfId="1764" xr:uid="{F87E55EB-A8EB-4AD3-9168-8FBE54575AC4}"/>
    <cellStyle name="Normal 7 2 2 5 3" xfId="1765" xr:uid="{EC7667D6-44AC-4A02-B8BA-C0C5B42B2EA0}"/>
    <cellStyle name="Normal 7 2 2 5 3 2" xfId="1766" xr:uid="{470AE4B5-815F-4683-BEB8-62411138001D}"/>
    <cellStyle name="Normal 7 2 2 5 4" xfId="1767" xr:uid="{774AAA44-5F96-4556-94AB-033F0F9C2AE5}"/>
    <cellStyle name="Normal 7 2 2 6" xfId="693" xr:uid="{013EA9BE-685C-45F5-B406-91129950DE04}"/>
    <cellStyle name="Normal 7 2 2 6 2" xfId="1768" xr:uid="{B860282E-678A-447F-8ECD-D12B1BF57FE4}"/>
    <cellStyle name="Normal 7 2 2 6 2 2" xfId="1769" xr:uid="{3BEDB0A4-2040-4C83-A21A-7E5F965FAF05}"/>
    <cellStyle name="Normal 7 2 2 6 3" xfId="1770" xr:uid="{501CAC89-8019-47B5-A172-B960AA8624ED}"/>
    <cellStyle name="Normal 7 2 2 6 4" xfId="3433" xr:uid="{9306159E-EB3E-43F8-B8B0-A811381B3840}"/>
    <cellStyle name="Normal 7 2 2 7" xfId="1771" xr:uid="{028AAA0B-FCC3-4A2E-B405-99A298D29C44}"/>
    <cellStyle name="Normal 7 2 2 7 2" xfId="1772" xr:uid="{BB9340DC-56D9-4AF1-BDA1-38C4DB2005D5}"/>
    <cellStyle name="Normal 7 2 2 8" xfId="1773" xr:uid="{1A2E5403-EC31-4085-B9BC-D77F98E9FA87}"/>
    <cellStyle name="Normal 7 2 2 9" xfId="3434" xr:uid="{E6D50E6B-CE3F-45E4-B1F1-2AE5AE5B8266}"/>
    <cellStyle name="Normal 7 2 3" xfId="132" xr:uid="{BBDC9831-BF48-41D0-9DD8-4DE92D442890}"/>
    <cellStyle name="Normal 7 2 3 2" xfId="133" xr:uid="{1E710D4F-538E-46DE-A74A-774CB94F7ACB}"/>
    <cellStyle name="Normal 7 2 3 2 2" xfId="694" xr:uid="{F3723D9A-7D2E-4D7E-845F-D3DDA31EBCD2}"/>
    <cellStyle name="Normal 7 2 3 2 2 2" xfId="695" xr:uid="{B31F866C-5A6E-4FC2-8257-80A2E8FED2C0}"/>
    <cellStyle name="Normal 7 2 3 2 2 2 2" xfId="1774" xr:uid="{DF029723-33CD-4A77-8265-367CDA97252B}"/>
    <cellStyle name="Normal 7 2 3 2 2 2 2 2" xfId="1775" xr:uid="{CE0DE519-D809-4019-99CA-3ED572490A57}"/>
    <cellStyle name="Normal 7 2 3 2 2 2 3" xfId="1776" xr:uid="{402AA06D-6C3F-4D7C-8E0C-2832FE3E5058}"/>
    <cellStyle name="Normal 7 2 3 2 2 3" xfId="1777" xr:uid="{D2F8EF4C-6640-41BB-8336-B3D8F5F93885}"/>
    <cellStyle name="Normal 7 2 3 2 2 3 2" xfId="1778" xr:uid="{5AD4E576-874F-4A11-889D-0DBC611B8F3F}"/>
    <cellStyle name="Normal 7 2 3 2 2 4" xfId="1779" xr:uid="{2368F350-BF62-409B-A0E1-7FA0E77D2157}"/>
    <cellStyle name="Normal 7 2 3 2 3" xfId="696" xr:uid="{4916B9DC-B7BA-4FC3-A769-6DC9C7F053C4}"/>
    <cellStyle name="Normal 7 2 3 2 3 2" xfId="1780" xr:uid="{457CEC9D-FD72-498B-AE34-2C1FFE5FC3BF}"/>
    <cellStyle name="Normal 7 2 3 2 3 2 2" xfId="1781" xr:uid="{CB8C7E9D-E868-4982-B254-D94A26BFF4A2}"/>
    <cellStyle name="Normal 7 2 3 2 3 3" xfId="1782" xr:uid="{8AF3D13C-C6DA-4530-9CB1-B876B8CEAEE7}"/>
    <cellStyle name="Normal 7 2 3 2 3 4" xfId="3435" xr:uid="{23EB4D7F-B2D2-4CB7-BA1D-9C72852DC979}"/>
    <cellStyle name="Normal 7 2 3 2 4" xfId="1783" xr:uid="{7034DA0B-885B-4897-B3F0-F0DD3599EFC9}"/>
    <cellStyle name="Normal 7 2 3 2 4 2" xfId="1784" xr:uid="{2E80FA13-7500-4E6B-B49C-BF4C22313728}"/>
    <cellStyle name="Normal 7 2 3 2 5" xfId="1785" xr:uid="{DE44312C-E7E8-49DE-ABCC-58439BE2D090}"/>
    <cellStyle name="Normal 7 2 3 2 6" xfId="3436" xr:uid="{40275828-715F-4158-A8E8-FD3ABDE26289}"/>
    <cellStyle name="Normal 7 2 3 3" xfId="352" xr:uid="{DEC96AE4-B66E-4055-B5AA-A1F2A7DDEC34}"/>
    <cellStyle name="Normal 7 2 3 3 2" xfId="697" xr:uid="{DE3A200F-1FCE-43CB-ACBF-A5E699B4B3B5}"/>
    <cellStyle name="Normal 7 2 3 3 2 2" xfId="698" xr:uid="{FFBEAA32-33C9-4267-B133-3D4FD14D3395}"/>
    <cellStyle name="Normal 7 2 3 3 2 2 2" xfId="1786" xr:uid="{E8D90E56-F25F-46E2-938C-DE751E443C9D}"/>
    <cellStyle name="Normal 7 2 3 3 2 2 2 2" xfId="1787" xr:uid="{190BBC74-DC74-43D2-BA0C-7ED2791F5D08}"/>
    <cellStyle name="Normal 7 2 3 3 2 2 3" xfId="1788" xr:uid="{FC97BE08-3B3E-4B11-B202-A55079753079}"/>
    <cellStyle name="Normal 7 2 3 3 2 3" xfId="1789" xr:uid="{9D142146-8DC7-479C-8AFC-100D2E507745}"/>
    <cellStyle name="Normal 7 2 3 3 2 3 2" xfId="1790" xr:uid="{5A0DD6CE-725A-4ECE-97B3-BAACC43D156F}"/>
    <cellStyle name="Normal 7 2 3 3 2 4" xfId="1791" xr:uid="{1725401B-7FD7-49F4-9C71-411D55988D7C}"/>
    <cellStyle name="Normal 7 2 3 3 3" xfId="699" xr:uid="{F535564F-6D9A-4BE2-BE58-9172A96DBB73}"/>
    <cellStyle name="Normal 7 2 3 3 3 2" xfId="1792" xr:uid="{379D9242-808E-41AD-ADE0-68A98542140C}"/>
    <cellStyle name="Normal 7 2 3 3 3 2 2" xfId="1793" xr:uid="{2F857002-BB8A-479B-BD73-3A7A82EBF0AD}"/>
    <cellStyle name="Normal 7 2 3 3 3 3" xfId="1794" xr:uid="{1DD5E6CD-F089-45AA-B626-9B7875C4AB0F}"/>
    <cellStyle name="Normal 7 2 3 3 4" xfId="1795" xr:uid="{B49F14B2-F8C4-411C-8ACE-6FFDE72C74FD}"/>
    <cellStyle name="Normal 7 2 3 3 4 2" xfId="1796" xr:uid="{837C8275-8099-45DB-AE64-4ADB2B60E2F5}"/>
    <cellStyle name="Normal 7 2 3 3 5" xfId="1797" xr:uid="{94A1D56A-C05A-4153-BB56-5EFB52CAA3F3}"/>
    <cellStyle name="Normal 7 2 3 4" xfId="353" xr:uid="{1588D1E0-A945-4A59-9DB0-E97026EC7DDD}"/>
    <cellStyle name="Normal 7 2 3 4 2" xfId="700" xr:uid="{6DD1C1B6-50EE-4469-B5A2-DF548657AB78}"/>
    <cellStyle name="Normal 7 2 3 4 2 2" xfId="1798" xr:uid="{2D70A6D0-9498-4390-A2FB-A318CCA281CD}"/>
    <cellStyle name="Normal 7 2 3 4 2 2 2" xfId="1799" xr:uid="{91ACAAF3-1CB1-465C-AF25-189D653F2F76}"/>
    <cellStyle name="Normal 7 2 3 4 2 3" xfId="1800" xr:uid="{D7F9632A-AFC6-499B-9167-4F34D1AD3913}"/>
    <cellStyle name="Normal 7 2 3 4 3" xfId="1801" xr:uid="{18615CEE-B4BD-463F-9E72-9B91A2159568}"/>
    <cellStyle name="Normal 7 2 3 4 3 2" xfId="1802" xr:uid="{094EC8B1-D079-4B8A-B808-290E3897432E}"/>
    <cellStyle name="Normal 7 2 3 4 4" xfId="1803" xr:uid="{096E3E35-480E-43E7-87E4-CC41F8E602D5}"/>
    <cellStyle name="Normal 7 2 3 5" xfId="701" xr:uid="{22B104F5-C6BC-4703-A73B-874DDEAF483B}"/>
    <cellStyle name="Normal 7 2 3 5 2" xfId="1804" xr:uid="{9FD55167-CB87-4F0F-B1B5-418435405E79}"/>
    <cellStyle name="Normal 7 2 3 5 2 2" xfId="1805" xr:uid="{F8F621EC-5077-465D-8407-EFF286A9BCE1}"/>
    <cellStyle name="Normal 7 2 3 5 3" xfId="1806" xr:uid="{39838A56-F575-4178-A9DA-FE746B75DC48}"/>
    <cellStyle name="Normal 7 2 3 5 4" xfId="3437" xr:uid="{0A1DDD92-E64A-4A01-85C9-AA83BEEE2316}"/>
    <cellStyle name="Normal 7 2 3 6" xfId="1807" xr:uid="{C86E307D-CCBE-4925-A4FE-95126DE0B28B}"/>
    <cellStyle name="Normal 7 2 3 6 2" xfId="1808" xr:uid="{CA79FFCF-9FD4-4692-8DD9-B0D51B9FC31F}"/>
    <cellStyle name="Normal 7 2 3 7" xfId="1809" xr:uid="{0DA3F1F1-AE41-4828-B1AA-7BA255BB1E32}"/>
    <cellStyle name="Normal 7 2 3 8" xfId="3438" xr:uid="{10EED628-672B-4405-ADC4-F1C6C586580C}"/>
    <cellStyle name="Normal 7 2 4" xfId="134" xr:uid="{22E055D6-AE21-475C-9DD1-ED120E782662}"/>
    <cellStyle name="Normal 7 2 4 2" xfId="448" xr:uid="{6ED8A365-9E5E-4ED7-ADC1-0E4B3FFB1FF2}"/>
    <cellStyle name="Normal 7 2 4 2 2" xfId="702" xr:uid="{548EECA4-6A0A-48B4-903C-EDBCF0E28082}"/>
    <cellStyle name="Normal 7 2 4 2 2 2" xfId="1810" xr:uid="{C453E4F1-BF4E-48A8-A573-B06052544A4A}"/>
    <cellStyle name="Normal 7 2 4 2 2 2 2" xfId="1811" xr:uid="{A35CDDD8-0D62-45A1-B2D4-30745888C97D}"/>
    <cellStyle name="Normal 7 2 4 2 2 3" xfId="1812" xr:uid="{C29A5E54-BEBF-4A3F-BE41-1CD962A69465}"/>
    <cellStyle name="Normal 7 2 4 2 2 4" xfId="3439" xr:uid="{DA845B15-891B-4D4F-818B-7F6F7C8BBD66}"/>
    <cellStyle name="Normal 7 2 4 2 3" xfId="1813" xr:uid="{1F176FD4-92B1-4777-83DE-22030BD9A222}"/>
    <cellStyle name="Normal 7 2 4 2 3 2" xfId="1814" xr:uid="{37F49550-82B1-4D05-8B90-53770745055E}"/>
    <cellStyle name="Normal 7 2 4 2 4" xfId="1815" xr:uid="{00862D92-8792-44E6-84A2-81F62995259C}"/>
    <cellStyle name="Normal 7 2 4 2 5" xfId="3440" xr:uid="{42A7AC43-6261-4CDC-8279-D3BA4071468A}"/>
    <cellStyle name="Normal 7 2 4 3" xfId="703" xr:uid="{1D172798-661B-45ED-95EE-890100E4E30C}"/>
    <cellStyle name="Normal 7 2 4 3 2" xfId="1816" xr:uid="{1B2474F9-790B-4FCB-BEE4-A2971CAB3BB7}"/>
    <cellStyle name="Normal 7 2 4 3 2 2" xfId="1817" xr:uid="{6448DC46-5160-40E4-AF96-C301E11C506E}"/>
    <cellStyle name="Normal 7 2 4 3 3" xfId="1818" xr:uid="{33DD8604-906F-4B9F-B1F2-446D07E42973}"/>
    <cellStyle name="Normal 7 2 4 3 4" xfId="3441" xr:uid="{A137A221-CDE8-48EB-8936-4834E8FB86B0}"/>
    <cellStyle name="Normal 7 2 4 4" xfId="1819" xr:uid="{720F136E-7F23-4387-B57A-2B1C386EAC08}"/>
    <cellStyle name="Normal 7 2 4 4 2" xfId="1820" xr:uid="{9EBAEF7A-B9FD-4BC0-B7FA-FD83E6598FB3}"/>
    <cellStyle name="Normal 7 2 4 4 3" xfId="3442" xr:uid="{7E3DCEDC-8E1E-4659-80F9-D1A1F95EF9C5}"/>
    <cellStyle name="Normal 7 2 4 4 4" xfId="3443" xr:uid="{03B7D35A-8D8C-428E-A1F0-598AD19692A4}"/>
    <cellStyle name="Normal 7 2 4 5" xfId="1821" xr:uid="{861C6509-D735-4377-95FA-73A78C89916B}"/>
    <cellStyle name="Normal 7 2 4 6" xfId="3444" xr:uid="{C783CABB-7A8D-441F-B02E-67903F2191A4}"/>
    <cellStyle name="Normal 7 2 4 7" xfId="3445" xr:uid="{C4E156C6-2363-49DE-9A8F-AE4623A95072}"/>
    <cellStyle name="Normal 7 2 5" xfId="354" xr:uid="{3D9DA94D-F151-4BD2-8D17-50A91A1A9F98}"/>
    <cellStyle name="Normal 7 2 5 2" xfId="704" xr:uid="{0B8C8F09-05BE-4A3D-8DB6-A177A83250D2}"/>
    <cellStyle name="Normal 7 2 5 2 2" xfId="705" xr:uid="{106CAA66-DAF7-4A5C-9EED-61429F5A78FC}"/>
    <cellStyle name="Normal 7 2 5 2 2 2" xfId="1822" xr:uid="{9D358276-23CC-4BF0-9C7A-75880C227824}"/>
    <cellStyle name="Normal 7 2 5 2 2 2 2" xfId="1823" xr:uid="{130F1958-3E26-42BD-BB10-CCFAD77613DD}"/>
    <cellStyle name="Normal 7 2 5 2 2 3" xfId="1824" xr:uid="{430A9F92-AB19-4EBA-8188-D850EA8AD7B2}"/>
    <cellStyle name="Normal 7 2 5 2 3" xfId="1825" xr:uid="{04F32389-FCC7-460B-8AA8-4D45988AC528}"/>
    <cellStyle name="Normal 7 2 5 2 3 2" xfId="1826" xr:uid="{4B59C098-CEFA-4BD4-937A-6F704433D517}"/>
    <cellStyle name="Normal 7 2 5 2 4" xfId="1827" xr:uid="{EC3DA155-1C86-4B99-A055-3FE23461CD9F}"/>
    <cellStyle name="Normal 7 2 5 3" xfId="706" xr:uid="{AA684050-30C9-4A60-BA44-6D71EB0449B6}"/>
    <cellStyle name="Normal 7 2 5 3 2" xfId="1828" xr:uid="{DA11B721-F635-4771-A3C1-C151C765A5E8}"/>
    <cellStyle name="Normal 7 2 5 3 2 2" xfId="1829" xr:uid="{2EFD37D9-EED6-4283-97B8-E21F52686099}"/>
    <cellStyle name="Normal 7 2 5 3 3" xfId="1830" xr:uid="{E03235A4-AD31-4E2A-B9B4-1A2DFC10F50D}"/>
    <cellStyle name="Normal 7 2 5 3 4" xfId="3446" xr:uid="{068B56BF-F310-4EBE-9EDA-95A5B7E1C98C}"/>
    <cellStyle name="Normal 7 2 5 4" xfId="1831" xr:uid="{6197048D-C0D2-461F-BC4B-8613EB65FD56}"/>
    <cellStyle name="Normal 7 2 5 4 2" xfId="1832" xr:uid="{7422FBFE-DCE3-4B41-8C71-1A143CB9A549}"/>
    <cellStyle name="Normal 7 2 5 5" xfId="1833" xr:uid="{697FB172-CD3F-40B7-8174-6D4F6A5A2D0B}"/>
    <cellStyle name="Normal 7 2 5 6" xfId="3447" xr:uid="{6BC90763-EEA0-412B-945A-0D612C32004B}"/>
    <cellStyle name="Normal 7 2 6" xfId="355" xr:uid="{A2EA3C65-1E97-4BB7-82A5-C6E4D919107D}"/>
    <cellStyle name="Normal 7 2 6 2" xfId="707" xr:uid="{EE022052-946A-4569-AD1B-F87CFB698E85}"/>
    <cellStyle name="Normal 7 2 6 2 2" xfId="1834" xr:uid="{D5CD5A9D-23DA-4B92-B8C7-94635FFAC567}"/>
    <cellStyle name="Normal 7 2 6 2 2 2" xfId="1835" xr:uid="{B8795BC5-C333-443D-ACF0-05944B66CF12}"/>
    <cellStyle name="Normal 7 2 6 2 3" xfId="1836" xr:uid="{5D3E1CD6-3686-4718-826B-9EDCEC9FD637}"/>
    <cellStyle name="Normal 7 2 6 2 4" xfId="3448" xr:uid="{89C28575-1654-491B-8F31-F825DF6AE369}"/>
    <cellStyle name="Normal 7 2 6 3" xfId="1837" xr:uid="{1673E8FE-822E-4A3A-8404-31CD2BB6E97C}"/>
    <cellStyle name="Normal 7 2 6 3 2" xfId="1838" xr:uid="{0E4BB950-3B6A-4B03-8902-EC10D48332CD}"/>
    <cellStyle name="Normal 7 2 6 4" xfId="1839" xr:uid="{0A057DD5-16BC-45E1-911F-0203E160F682}"/>
    <cellStyle name="Normal 7 2 6 5" xfId="3449" xr:uid="{1AD92EDD-D4C7-44B7-A7FE-494CA7ECD89B}"/>
    <cellStyle name="Normal 7 2 7" xfId="708" xr:uid="{D3E5A51A-B271-4866-9736-AD9BA030A960}"/>
    <cellStyle name="Normal 7 2 7 2" xfId="1840" xr:uid="{FE0B1B9A-4734-48DB-A6A6-BB32E09D0580}"/>
    <cellStyle name="Normal 7 2 7 2 2" xfId="1841" xr:uid="{2A0111BF-B9BE-450A-8930-C857DF770BDE}"/>
    <cellStyle name="Normal 7 2 7 2 3" xfId="4409" xr:uid="{59EC98E8-0D20-4FD0-89E5-92B17ACCBE0A}"/>
    <cellStyle name="Normal 7 2 7 3" xfId="1842" xr:uid="{C69D1F0B-DC43-4952-BC79-33F15FAB293F}"/>
    <cellStyle name="Normal 7 2 7 4" xfId="3450" xr:uid="{76D49D19-2462-40B6-A872-5C21D9CD3FAF}"/>
    <cellStyle name="Normal 7 2 7 4 2" xfId="4579" xr:uid="{9D0C004C-D1AF-4CCE-BE08-7D950B472E59}"/>
    <cellStyle name="Normal 7 2 7 4 3" xfId="4686" xr:uid="{0404C045-2DD5-4A54-93C7-22B220CD029B}"/>
    <cellStyle name="Normal 7 2 7 4 4" xfId="4608" xr:uid="{7470AA1F-9779-4658-BBC1-90825B8A559D}"/>
    <cellStyle name="Normal 7 2 8" xfId="1843" xr:uid="{B677FB56-2135-4F76-B8C3-FA4762206298}"/>
    <cellStyle name="Normal 7 2 8 2" xfId="1844" xr:uid="{773BE7A9-BAB7-4F84-8F99-69938834DCE5}"/>
    <cellStyle name="Normal 7 2 8 3" xfId="3451" xr:uid="{C8A1E31D-9639-4BCD-9F2E-3BAD6B6C040A}"/>
    <cellStyle name="Normal 7 2 8 4" xfId="3452" xr:uid="{6F4F019B-DAE5-4CD6-AAE6-BE25E694A847}"/>
    <cellStyle name="Normal 7 2 9" xfId="1845" xr:uid="{15C47E2A-DE3F-465C-9E3A-D4958C860A34}"/>
    <cellStyle name="Normal 7 3" xfId="135" xr:uid="{2837FB7D-BC40-493D-B3EC-BE438E1FB7D4}"/>
    <cellStyle name="Normal 7 3 10" xfId="3453" xr:uid="{89FA1B5B-9C0C-40B5-A0DE-A7B9B89CCC23}"/>
    <cellStyle name="Normal 7 3 11" xfId="3454" xr:uid="{55E64586-C082-4A04-AFAF-A1FE219211FF}"/>
    <cellStyle name="Normal 7 3 2" xfId="136" xr:uid="{35D9FDBF-4965-41D4-9C2C-CBA9B72FE16D}"/>
    <cellStyle name="Normal 7 3 2 2" xfId="137" xr:uid="{A74275D3-FAE9-4E63-839E-CEE84BD17F5D}"/>
    <cellStyle name="Normal 7 3 2 2 2" xfId="356" xr:uid="{3B7BA7B6-6350-4F63-8406-241E9CA0E2B8}"/>
    <cellStyle name="Normal 7 3 2 2 2 2" xfId="709" xr:uid="{C8AEF462-CD08-4CE4-8D9C-63B82C484A65}"/>
    <cellStyle name="Normal 7 3 2 2 2 2 2" xfId="1846" xr:uid="{ADD7F3E2-04F5-46EB-95A1-61F9D9B3789C}"/>
    <cellStyle name="Normal 7 3 2 2 2 2 2 2" xfId="1847" xr:uid="{B4D8041D-FE60-4AAF-9893-176A108213EA}"/>
    <cellStyle name="Normal 7 3 2 2 2 2 3" xfId="1848" xr:uid="{D84FEBD2-4860-46D3-84A6-7F727E0131F0}"/>
    <cellStyle name="Normal 7 3 2 2 2 2 4" xfId="3455" xr:uid="{8BE1DBA9-A144-4E9F-8C67-28738C423F3C}"/>
    <cellStyle name="Normal 7 3 2 2 2 3" xfId="1849" xr:uid="{173068C6-4529-4760-B9A3-DF018D2F24F1}"/>
    <cellStyle name="Normal 7 3 2 2 2 3 2" xfId="1850" xr:uid="{717AB8AA-E619-46EF-A9E1-57569BF67568}"/>
    <cellStyle name="Normal 7 3 2 2 2 3 3" xfId="3456" xr:uid="{26DB0D2A-BE91-4882-A2F8-ECA1C8522515}"/>
    <cellStyle name="Normal 7 3 2 2 2 3 4" xfId="3457" xr:uid="{A0D44A40-D5D6-4E1D-9339-305DB7FF058E}"/>
    <cellStyle name="Normal 7 3 2 2 2 4" xfId="1851" xr:uid="{FE543414-4D22-4FE5-BF9D-FDF91158B9FC}"/>
    <cellStyle name="Normal 7 3 2 2 2 5" xfId="3458" xr:uid="{0D873078-D648-4CC6-911C-052DA2DE5492}"/>
    <cellStyle name="Normal 7 3 2 2 2 6" xfId="3459" xr:uid="{987251D5-1035-4C54-8B03-7122A5F33924}"/>
    <cellStyle name="Normal 7 3 2 2 3" xfId="710" xr:uid="{ED10B4F4-C1BB-456A-8B47-0A2C0F5EF136}"/>
    <cellStyle name="Normal 7 3 2 2 3 2" xfId="1852" xr:uid="{9BECC46D-BFA8-4566-840C-2F4A86A48EED}"/>
    <cellStyle name="Normal 7 3 2 2 3 2 2" xfId="1853" xr:uid="{8A3CE4E6-00B2-4E70-88FC-9335A9BD0581}"/>
    <cellStyle name="Normal 7 3 2 2 3 2 3" xfId="3460" xr:uid="{382396BC-369F-44CC-8D3A-11E8F040CFBD}"/>
    <cellStyle name="Normal 7 3 2 2 3 2 4" xfId="3461" xr:uid="{A4F06F3E-439D-450B-81BE-7F06DE0FF465}"/>
    <cellStyle name="Normal 7 3 2 2 3 3" xfId="1854" xr:uid="{8178768A-DDF0-4B35-8B90-DBE850707E31}"/>
    <cellStyle name="Normal 7 3 2 2 3 4" xfId="3462" xr:uid="{32E1BD4B-0002-4EE0-9CC5-804E96441DE7}"/>
    <cellStyle name="Normal 7 3 2 2 3 5" xfId="3463" xr:uid="{B1AEA40E-8F19-45EF-B5FE-215DD7DC2235}"/>
    <cellStyle name="Normal 7 3 2 2 4" xfId="1855" xr:uid="{7757358B-85F2-4484-8741-7512A86ADE22}"/>
    <cellStyle name="Normal 7 3 2 2 4 2" xfId="1856" xr:uid="{D8B2033B-3078-4C0C-B9E4-6A8E645DB1B6}"/>
    <cellStyle name="Normal 7 3 2 2 4 3" xfId="3464" xr:uid="{78FF3475-B0DF-437C-BF9D-886CE7168463}"/>
    <cellStyle name="Normal 7 3 2 2 4 4" xfId="3465" xr:uid="{1E6C2E4E-3C95-47BD-A404-E38D5F271C05}"/>
    <cellStyle name="Normal 7 3 2 2 5" xfId="1857" xr:uid="{4E79B73B-0F06-43F9-870B-08C477065A16}"/>
    <cellStyle name="Normal 7 3 2 2 5 2" xfId="3466" xr:uid="{68DB8B09-300D-48E5-84CC-30D34B2E20AC}"/>
    <cellStyle name="Normal 7 3 2 2 5 3" xfId="3467" xr:uid="{265CF3FC-CF82-40FE-AC7A-9280E7A55DA9}"/>
    <cellStyle name="Normal 7 3 2 2 5 4" xfId="3468" xr:uid="{850A9C19-0B08-493E-A3E8-D32B5C97E317}"/>
    <cellStyle name="Normal 7 3 2 2 6" xfId="3469" xr:uid="{EEAFA6DF-03DD-4ACE-9266-E20BD2A9E444}"/>
    <cellStyle name="Normal 7 3 2 2 7" xfId="3470" xr:uid="{4603D719-46E8-4A06-AC1E-38148EC22E87}"/>
    <cellStyle name="Normal 7 3 2 2 8" xfId="3471" xr:uid="{53A3CF39-DF91-480E-8459-6A90E609D959}"/>
    <cellStyle name="Normal 7 3 2 3" xfId="357" xr:uid="{B7577D97-21CD-40DF-8675-F68E19C303A9}"/>
    <cellStyle name="Normal 7 3 2 3 2" xfId="711" xr:uid="{F77B4306-1476-4143-97D4-7B077FB3420A}"/>
    <cellStyle name="Normal 7 3 2 3 2 2" xfId="712" xr:uid="{2BA52AA3-4495-4680-A9C7-3D49A1B6D80B}"/>
    <cellStyle name="Normal 7 3 2 3 2 2 2" xfId="1858" xr:uid="{B3FBF7F0-D5E6-4C78-85CB-E1FEF45FCCB2}"/>
    <cellStyle name="Normal 7 3 2 3 2 2 2 2" xfId="1859" xr:uid="{8FB66F3D-DB8E-4C4D-88A3-9CC37ECC26F1}"/>
    <cellStyle name="Normal 7 3 2 3 2 2 3" xfId="1860" xr:uid="{CA1751ED-FD68-4456-8A8E-9797B6F7BBE5}"/>
    <cellStyle name="Normal 7 3 2 3 2 3" xfId="1861" xr:uid="{94F6A39C-E3B4-465C-BF15-1370443CDAB0}"/>
    <cellStyle name="Normal 7 3 2 3 2 3 2" xfId="1862" xr:uid="{B13A7486-A611-4218-B5DB-F532EF4A7A90}"/>
    <cellStyle name="Normal 7 3 2 3 2 4" xfId="1863" xr:uid="{32F5F72E-10F3-4D96-8FC4-BC5B0F302CEA}"/>
    <cellStyle name="Normal 7 3 2 3 3" xfId="713" xr:uid="{50CC2A76-39EA-4BA2-A339-749EFDED398E}"/>
    <cellStyle name="Normal 7 3 2 3 3 2" xfId="1864" xr:uid="{9A0C8537-F910-4FDD-BC4F-CEADAE6D122B}"/>
    <cellStyle name="Normal 7 3 2 3 3 2 2" xfId="1865" xr:uid="{131B4502-BDC0-4AFD-ABF8-12389FFD0D0E}"/>
    <cellStyle name="Normal 7 3 2 3 3 3" xfId="1866" xr:uid="{36E55DA6-2960-4F5B-93A1-6A7D5D4B8BC1}"/>
    <cellStyle name="Normal 7 3 2 3 3 4" xfId="3472" xr:uid="{ED2DD035-5346-43AB-95A8-8CC2CA5868BD}"/>
    <cellStyle name="Normal 7 3 2 3 4" xfId="1867" xr:uid="{4378655D-3B43-49EA-B90D-5424BA545536}"/>
    <cellStyle name="Normal 7 3 2 3 4 2" xfId="1868" xr:uid="{2BB305FA-C99F-42E9-823F-C0DF1EE66776}"/>
    <cellStyle name="Normal 7 3 2 3 5" xfId="1869" xr:uid="{110A3FF2-981D-4CE0-8B06-2C83CF6FD9DD}"/>
    <cellStyle name="Normal 7 3 2 3 6" xfId="3473" xr:uid="{C095700D-F8C7-4F61-B784-52DF97BD08E0}"/>
    <cellStyle name="Normal 7 3 2 4" xfId="358" xr:uid="{D7011E0B-2A46-4CD2-84EC-6C4C47A59B80}"/>
    <cellStyle name="Normal 7 3 2 4 2" xfId="714" xr:uid="{A3950D3A-B041-4187-893A-1D1A85F750A4}"/>
    <cellStyle name="Normal 7 3 2 4 2 2" xfId="1870" xr:uid="{E122E99B-31E2-4C1B-8323-C1E599583206}"/>
    <cellStyle name="Normal 7 3 2 4 2 2 2" xfId="1871" xr:uid="{F46CCE4A-9CF6-49FD-A517-E2E49C5C707C}"/>
    <cellStyle name="Normal 7 3 2 4 2 3" xfId="1872" xr:uid="{6B74BA64-B697-47AB-997D-F49D445A52B8}"/>
    <cellStyle name="Normal 7 3 2 4 2 4" xfId="3474" xr:uid="{1AA2888B-5EC2-4DB3-956A-F94B080001E9}"/>
    <cellStyle name="Normal 7 3 2 4 3" xfId="1873" xr:uid="{1388672C-FA4A-447A-92EB-589D3419D7FD}"/>
    <cellStyle name="Normal 7 3 2 4 3 2" xfId="1874" xr:uid="{6FE5DFCE-2B96-42EF-9CAC-076988F2E637}"/>
    <cellStyle name="Normal 7 3 2 4 4" xfId="1875" xr:uid="{ACCA03F3-8F22-4C2B-BBCA-F12A130AC8B1}"/>
    <cellStyle name="Normal 7 3 2 4 5" xfId="3475" xr:uid="{C3C09BF6-D7D4-45AA-B23B-81720D1340C0}"/>
    <cellStyle name="Normal 7 3 2 5" xfId="359" xr:uid="{90452D49-8371-4970-A0E0-CEE2A9CDB696}"/>
    <cellStyle name="Normal 7 3 2 5 2" xfId="1876" xr:uid="{9A22AEDA-D46A-4D69-B899-B92CCA0D9907}"/>
    <cellStyle name="Normal 7 3 2 5 2 2" xfId="1877" xr:uid="{1A82BAE3-4323-490A-B4F2-1D186825268D}"/>
    <cellStyle name="Normal 7 3 2 5 3" xfId="1878" xr:uid="{157C939E-1650-4FE3-9BC9-DCB7C0C59BEF}"/>
    <cellStyle name="Normal 7 3 2 5 4" xfId="3476" xr:uid="{BF84392F-67B8-4C84-8088-080705D13CE9}"/>
    <cellStyle name="Normal 7 3 2 6" xfId="1879" xr:uid="{E3CD0635-F385-40E7-B854-01BBDA4B4B6C}"/>
    <cellStyle name="Normal 7 3 2 6 2" xfId="1880" xr:uid="{687CEDCA-2CAA-496A-A4E0-94A12872E523}"/>
    <cellStyle name="Normal 7 3 2 6 3" xfId="3477" xr:uid="{3BA12214-7E39-4A42-A606-FAC55BF567E8}"/>
    <cellStyle name="Normal 7 3 2 6 4" xfId="3478" xr:uid="{E4A79B8C-1B18-45E3-B5DE-ACFFD29243E6}"/>
    <cellStyle name="Normal 7 3 2 7" xfId="1881" xr:uid="{7F5FBECC-DC0D-43A1-B020-802FB6E1264B}"/>
    <cellStyle name="Normal 7 3 2 8" xfId="3479" xr:uid="{98DAB589-5854-4250-ABD8-1208566D4289}"/>
    <cellStyle name="Normal 7 3 2 9" xfId="3480" xr:uid="{59363239-1453-4A60-BFC8-8CD5B29F5191}"/>
    <cellStyle name="Normal 7 3 3" xfId="138" xr:uid="{071533BD-E4D7-4350-AF83-44FE40962FBF}"/>
    <cellStyle name="Normal 7 3 3 2" xfId="139" xr:uid="{964E4B57-DAD1-4D55-B464-B5706A61B514}"/>
    <cellStyle name="Normal 7 3 3 2 2" xfId="715" xr:uid="{2263705C-CD49-4946-AB51-412B3788252F}"/>
    <cellStyle name="Normal 7 3 3 2 2 2" xfId="1882" xr:uid="{E6356262-63C7-49E6-8657-17FB208358B6}"/>
    <cellStyle name="Normal 7 3 3 2 2 2 2" xfId="1883" xr:uid="{49949298-8150-46D8-ADC4-A0C837E65720}"/>
    <cellStyle name="Normal 7 3 3 2 2 2 2 2" xfId="4484" xr:uid="{D16BC444-38C1-46F2-B35B-0DDA63D8DC18}"/>
    <cellStyle name="Normal 7 3 3 2 2 2 3" xfId="4485" xr:uid="{F0DAF359-A6ED-4BA9-984F-1F1B4FA25C80}"/>
    <cellStyle name="Normal 7 3 3 2 2 3" xfId="1884" xr:uid="{797A753A-5360-46F9-A375-3594AFD119FA}"/>
    <cellStyle name="Normal 7 3 3 2 2 3 2" xfId="4486" xr:uid="{C81A23B8-A8D5-40A2-83D6-EFFA15012475}"/>
    <cellStyle name="Normal 7 3 3 2 2 4" xfId="3481" xr:uid="{448A62DC-8C2E-4E8D-ABA9-D60AC4F030AB}"/>
    <cellStyle name="Normal 7 3 3 2 3" xfId="1885" xr:uid="{5821A249-F45E-4861-ACBA-710C0681CDC2}"/>
    <cellStyle name="Normal 7 3 3 2 3 2" xfId="1886" xr:uid="{EA73655B-D222-4BBE-8C84-C074EB50570F}"/>
    <cellStyle name="Normal 7 3 3 2 3 2 2" xfId="4487" xr:uid="{A050886F-A684-4C52-B68F-7947BB43620B}"/>
    <cellStyle name="Normal 7 3 3 2 3 3" xfId="3482" xr:uid="{4A3EF4D0-8553-439E-BC47-B528DDD61C42}"/>
    <cellStyle name="Normal 7 3 3 2 3 4" xfId="3483" xr:uid="{4F7423D8-7204-490F-A92A-0151F70AC762}"/>
    <cellStyle name="Normal 7 3 3 2 4" xfId="1887" xr:uid="{C527A835-8869-40D8-A75B-E541E90D6941}"/>
    <cellStyle name="Normal 7 3 3 2 4 2" xfId="4488" xr:uid="{C2A18B35-7D58-4E86-96A1-928277EC21FC}"/>
    <cellStyle name="Normal 7 3 3 2 5" xfId="3484" xr:uid="{C5594E17-342B-4F58-9A05-8BF7E33E16D7}"/>
    <cellStyle name="Normal 7 3 3 2 6" xfId="3485" xr:uid="{8FF150C5-C937-4FF8-96FE-63FA8F93FADE}"/>
    <cellStyle name="Normal 7 3 3 3" xfId="360" xr:uid="{A8BA3EA0-BC88-440C-B4AD-C13352165FD3}"/>
    <cellStyle name="Normal 7 3 3 3 2" xfId="1888" xr:uid="{56EF670A-CFFD-498B-8209-329393A4D0EC}"/>
    <cellStyle name="Normal 7 3 3 3 2 2" xfId="1889" xr:uid="{64712EA8-83E5-4949-9809-FDF1A5104E6F}"/>
    <cellStyle name="Normal 7 3 3 3 2 2 2" xfId="4489" xr:uid="{AF148DF6-FF5B-43C8-AD9D-5E14E0BB8044}"/>
    <cellStyle name="Normal 7 3 3 3 2 3" xfId="3486" xr:uid="{205B011D-349F-4DDD-AAEA-244DB8EA1AAE}"/>
    <cellStyle name="Normal 7 3 3 3 2 4" xfId="3487" xr:uid="{F8DCCDFB-7816-485A-ACD2-9F9DC85A2F88}"/>
    <cellStyle name="Normal 7 3 3 3 3" xfId="1890" xr:uid="{2A8CF732-21A3-4D2B-9DC6-67476ACB78A0}"/>
    <cellStyle name="Normal 7 3 3 3 3 2" xfId="4490" xr:uid="{A16BD2A3-A72E-4722-A500-4A6C73A523B8}"/>
    <cellStyle name="Normal 7 3 3 3 4" xfId="3488" xr:uid="{DAFBD8C0-0503-40D3-9206-36F086F999AD}"/>
    <cellStyle name="Normal 7 3 3 3 5" xfId="3489" xr:uid="{7C96FA55-B1DD-488F-B724-506E8C5E1530}"/>
    <cellStyle name="Normal 7 3 3 4" xfId="1891" xr:uid="{57B6CDB7-13CE-41EF-8A89-71E989F8D802}"/>
    <cellStyle name="Normal 7 3 3 4 2" xfId="1892" xr:uid="{EDAF9D45-46C1-47B5-956F-96DE1397314A}"/>
    <cellStyle name="Normal 7 3 3 4 2 2" xfId="4491" xr:uid="{3DB2B74C-EA1A-4551-A5A3-89CC7812AC70}"/>
    <cellStyle name="Normal 7 3 3 4 3" xfId="3490" xr:uid="{297621BD-0ECF-429D-94DD-56CBF4AC86D2}"/>
    <cellStyle name="Normal 7 3 3 4 4" xfId="3491" xr:uid="{CD11EC55-A276-4B33-82F9-82D04A6CA6AA}"/>
    <cellStyle name="Normal 7 3 3 5" xfId="1893" xr:uid="{8D3D75A0-900C-4333-BA81-2769EDFCE35C}"/>
    <cellStyle name="Normal 7 3 3 5 2" xfId="3492" xr:uid="{D21DAE70-17F9-4323-8F97-C1A2609783E2}"/>
    <cellStyle name="Normal 7 3 3 5 3" xfId="3493" xr:uid="{EA41E577-8E56-4B89-BB4A-456E17B37C04}"/>
    <cellStyle name="Normal 7 3 3 5 4" xfId="3494" xr:uid="{BC609573-0B0C-4DCF-B7AA-B9863FD9B8F1}"/>
    <cellStyle name="Normal 7 3 3 6" xfId="3495" xr:uid="{7467C5FF-AE63-442A-82AF-03283D1557D2}"/>
    <cellStyle name="Normal 7 3 3 7" xfId="3496" xr:uid="{72598556-CC95-48CC-AC46-0ADB94CC382E}"/>
    <cellStyle name="Normal 7 3 3 8" xfId="3497" xr:uid="{6ECD7C73-9C4A-4F8D-8747-9641D5FDC84F}"/>
    <cellStyle name="Normal 7 3 4" xfId="140" xr:uid="{4FD261D3-DFC6-4870-9B1F-0638F10C5824}"/>
    <cellStyle name="Normal 7 3 4 2" xfId="716" xr:uid="{28F00E79-17D9-4B37-8702-DA8796AD7ED8}"/>
    <cellStyle name="Normal 7 3 4 2 2" xfId="717" xr:uid="{0B7DB8A2-1D82-4C05-A707-4E06B7AC42C1}"/>
    <cellStyle name="Normal 7 3 4 2 2 2" xfId="1894" xr:uid="{12F26100-7B09-46A6-9905-A81F1DE6F102}"/>
    <cellStyle name="Normal 7 3 4 2 2 2 2" xfId="1895" xr:uid="{2A59BC08-6C40-4369-A19C-94455DCF8CB5}"/>
    <cellStyle name="Normal 7 3 4 2 2 3" xfId="1896" xr:uid="{77496E8F-FC72-41A4-91DA-C72A3A9EE201}"/>
    <cellStyle name="Normal 7 3 4 2 2 4" xfId="3498" xr:uid="{AB9DB6E6-88F4-46CC-A75F-AAF18BD4D10F}"/>
    <cellStyle name="Normal 7 3 4 2 3" xfId="1897" xr:uid="{0C0C4544-5E2C-4351-BEAC-BC895A1C1465}"/>
    <cellStyle name="Normal 7 3 4 2 3 2" xfId="1898" xr:uid="{835C8C81-AFEC-4293-92E3-38A0464C7A6B}"/>
    <cellStyle name="Normal 7 3 4 2 4" xfId="1899" xr:uid="{D6FFF2BF-C61D-45E2-BEC7-607B3C13B615}"/>
    <cellStyle name="Normal 7 3 4 2 5" xfId="3499" xr:uid="{0B9B1140-4CFA-4932-8CEC-8F94A4E42427}"/>
    <cellStyle name="Normal 7 3 4 3" xfId="718" xr:uid="{BB7B50DD-78F4-4D7D-973A-8ED5AA4CCBD9}"/>
    <cellStyle name="Normal 7 3 4 3 2" xfId="1900" xr:uid="{D3688639-046A-4116-AEFB-EAC29C21D278}"/>
    <cellStyle name="Normal 7 3 4 3 2 2" xfId="1901" xr:uid="{2DD670D6-D0FF-45AD-8D62-313520BECE50}"/>
    <cellStyle name="Normal 7 3 4 3 3" xfId="1902" xr:uid="{EAF5B8A7-AC2A-4A0A-8FA5-BE4127F09232}"/>
    <cellStyle name="Normal 7 3 4 3 4" xfId="3500" xr:uid="{135BE35F-F480-4082-9EEB-B0C17FE0F619}"/>
    <cellStyle name="Normal 7 3 4 4" xfId="1903" xr:uid="{E2748235-8882-494B-BEE2-3C8D1AFCB768}"/>
    <cellStyle name="Normal 7 3 4 4 2" xfId="1904" xr:uid="{24A076EA-9443-4AB2-8DFC-9C20197E134A}"/>
    <cellStyle name="Normal 7 3 4 4 3" xfId="3501" xr:uid="{1A9C1C9A-3026-4537-944F-C5CDFDB87CF7}"/>
    <cellStyle name="Normal 7 3 4 4 4" xfId="3502" xr:uid="{19BA7AD7-126C-4867-82D9-EFB067AD0EFF}"/>
    <cellStyle name="Normal 7 3 4 5" xfId="1905" xr:uid="{2D4CF120-446D-4647-8E16-DE79FF563803}"/>
    <cellStyle name="Normal 7 3 4 6" xfId="3503" xr:uid="{321CFF6C-F0C1-4815-BACC-DD40318D16C2}"/>
    <cellStyle name="Normal 7 3 4 7" xfId="3504" xr:uid="{BB3D9EC2-8AF4-46B0-AFD2-011A9B288AB8}"/>
    <cellStyle name="Normal 7 3 5" xfId="361" xr:uid="{3EE4CE37-DD68-4902-AEFC-C345F6716712}"/>
    <cellStyle name="Normal 7 3 5 2" xfId="719" xr:uid="{A6437069-BADD-4963-A32F-B96C58200745}"/>
    <cellStyle name="Normal 7 3 5 2 2" xfId="1906" xr:uid="{89AC1957-5E2B-4A68-B52C-C9694CED0505}"/>
    <cellStyle name="Normal 7 3 5 2 2 2" xfId="1907" xr:uid="{759E169E-EF90-4033-8127-8F360EEE8C82}"/>
    <cellStyle name="Normal 7 3 5 2 3" xfId="1908" xr:uid="{5609992F-881F-4863-9ED4-D5C9BD026651}"/>
    <cellStyle name="Normal 7 3 5 2 4" xfId="3505" xr:uid="{A69B0546-B49D-43A0-977F-B844410A85D2}"/>
    <cellStyle name="Normal 7 3 5 3" xfId="1909" xr:uid="{6EE6E227-7C4E-4F4A-BBEF-BC337E1FAEFC}"/>
    <cellStyle name="Normal 7 3 5 3 2" xfId="1910" xr:uid="{FC42BB3A-5D65-4936-928D-E274E996DA9C}"/>
    <cellStyle name="Normal 7 3 5 3 3" xfId="3506" xr:uid="{326A4560-F66D-467C-8DCB-B5CF024974B1}"/>
    <cellStyle name="Normal 7 3 5 3 4" xfId="3507" xr:uid="{C27808F1-2E3B-4D09-997A-CA06BDEE0728}"/>
    <cellStyle name="Normal 7 3 5 4" xfId="1911" xr:uid="{DD3A2089-8604-4991-AF08-B68E15161168}"/>
    <cellStyle name="Normal 7 3 5 5" xfId="3508" xr:uid="{91D43FB0-9AA3-4A56-8582-B1DD886B4873}"/>
    <cellStyle name="Normal 7 3 5 6" xfId="3509" xr:uid="{D6DACCEF-8719-49F6-85B9-78173A1C90E6}"/>
    <cellStyle name="Normal 7 3 6" xfId="362" xr:uid="{03A809DB-01EF-4BC0-9957-8093BA38E15D}"/>
    <cellStyle name="Normal 7 3 6 2" xfId="1912" xr:uid="{BE1A0790-6C5F-435F-A998-133163C5A719}"/>
    <cellStyle name="Normal 7 3 6 2 2" xfId="1913" xr:uid="{FEC183AB-7E1B-4E25-9B74-4F4934AD93D0}"/>
    <cellStyle name="Normal 7 3 6 2 3" xfId="3510" xr:uid="{069B45BC-FD79-488C-99F9-BB27D5B372B7}"/>
    <cellStyle name="Normal 7 3 6 2 4" xfId="3511" xr:uid="{A5BEB02D-4ED1-47D0-97CA-419F2B313A7A}"/>
    <cellStyle name="Normal 7 3 6 3" xfId="1914" xr:uid="{327B59BC-02C2-4518-87A2-891D737DDB4E}"/>
    <cellStyle name="Normal 7 3 6 4" xfId="3512" xr:uid="{F3542A43-ABD5-42F0-8E5D-DBE25663CDB3}"/>
    <cellStyle name="Normal 7 3 6 5" xfId="3513" xr:uid="{993C48A5-BECA-4B8B-B6C9-FDD739DC886C}"/>
    <cellStyle name="Normal 7 3 7" xfId="1915" xr:uid="{3529D14E-E632-4D19-8CDA-195BA2D6D2C3}"/>
    <cellStyle name="Normal 7 3 7 2" xfId="1916" xr:uid="{E05B0D34-F170-41A4-B5D3-AAC151C19246}"/>
    <cellStyle name="Normal 7 3 7 3" xfId="3514" xr:uid="{1F1EE85E-2C11-4809-9FC6-ADE7F7CE8448}"/>
    <cellStyle name="Normal 7 3 7 4" xfId="3515" xr:uid="{FE570309-18C5-413F-8951-A41FA65B6552}"/>
    <cellStyle name="Normal 7 3 8" xfId="1917" xr:uid="{B357C083-CA9C-470D-BBE7-EE1E6CEFAE2D}"/>
    <cellStyle name="Normal 7 3 8 2" xfId="3516" xr:uid="{4EB1E6AA-5AD2-4FE1-A96B-4B5E0E554ADD}"/>
    <cellStyle name="Normal 7 3 8 3" xfId="3517" xr:uid="{1519D5AA-69CE-4279-B3D2-822F0563EBC1}"/>
    <cellStyle name="Normal 7 3 8 4" xfId="3518" xr:uid="{2BD18B63-E0A9-48A7-A80C-E5D3862569B8}"/>
    <cellStyle name="Normal 7 3 9" xfId="3519" xr:uid="{59C6C7C8-FD85-4E26-9675-529348B57C3E}"/>
    <cellStyle name="Normal 7 4" xfId="141" xr:uid="{944083DE-C3E1-496E-BB86-35D7FDBCE724}"/>
    <cellStyle name="Normal 7 4 10" xfId="3520" xr:uid="{84FDE188-76A3-41BF-84F0-A9800E8C15AD}"/>
    <cellStyle name="Normal 7 4 11" xfId="3521" xr:uid="{5611BDE0-AE39-4CA1-B50D-012B43D53EE8}"/>
    <cellStyle name="Normal 7 4 2" xfId="142" xr:uid="{CF77B543-FCBD-42E4-A1BD-059EA740502F}"/>
    <cellStyle name="Normal 7 4 2 2" xfId="363" xr:uid="{C1ABBD3A-219A-48CF-BFC6-7F2993C77F88}"/>
    <cellStyle name="Normal 7 4 2 2 2" xfId="720" xr:uid="{1DBFA5C8-9AA3-4259-8951-13C6A8D0DCC4}"/>
    <cellStyle name="Normal 7 4 2 2 2 2" xfId="721" xr:uid="{AC1121A2-92E5-4902-A988-3EB20069DAA0}"/>
    <cellStyle name="Normal 7 4 2 2 2 2 2" xfId="1918" xr:uid="{D9E9F78D-57E7-4270-BD31-95CD60B96263}"/>
    <cellStyle name="Normal 7 4 2 2 2 2 3" xfId="3522" xr:uid="{839061CC-3E2D-433E-B9CE-2008EAFAA57A}"/>
    <cellStyle name="Normal 7 4 2 2 2 2 4" xfId="3523" xr:uid="{EB5DB487-BEAB-4F1C-86C7-C567934D906C}"/>
    <cellStyle name="Normal 7 4 2 2 2 3" xfId="1919" xr:uid="{659A557C-54EB-4054-A7CC-4B11CF5368C7}"/>
    <cellStyle name="Normal 7 4 2 2 2 3 2" xfId="3524" xr:uid="{C0D576E9-FA33-4139-96E2-1C4A3E8B807E}"/>
    <cellStyle name="Normal 7 4 2 2 2 3 3" xfId="3525" xr:uid="{4EA7380E-50A6-406E-9A17-D6CC46E9C7F2}"/>
    <cellStyle name="Normal 7 4 2 2 2 3 4" xfId="3526" xr:uid="{BA7C028F-E801-47BD-9EDC-3E61B8AF160F}"/>
    <cellStyle name="Normal 7 4 2 2 2 4" xfId="3527" xr:uid="{245D767D-6DE9-489D-B729-3010CF2378B8}"/>
    <cellStyle name="Normal 7 4 2 2 2 5" xfId="3528" xr:uid="{CFE38448-597C-4970-B92A-84CD9E11AAC2}"/>
    <cellStyle name="Normal 7 4 2 2 2 6" xfId="3529" xr:uid="{0F3B227E-3CA3-4F00-8618-6B46BF72D76F}"/>
    <cellStyle name="Normal 7 4 2 2 3" xfId="722" xr:uid="{8F0458D7-07A3-45BE-863E-526AD05A7AD6}"/>
    <cellStyle name="Normal 7 4 2 2 3 2" xfId="1920" xr:uid="{292779C2-2ADF-4E6E-B247-88222545FAC1}"/>
    <cellStyle name="Normal 7 4 2 2 3 2 2" xfId="3530" xr:uid="{D346D9EA-97A2-4021-BDC3-6639D27413EF}"/>
    <cellStyle name="Normal 7 4 2 2 3 2 3" xfId="3531" xr:uid="{2DA45D8D-A4DD-4755-9A48-781162DCD9C0}"/>
    <cellStyle name="Normal 7 4 2 2 3 2 4" xfId="3532" xr:uid="{5AED7A2D-3B4E-4D02-B9EC-32D8C3AE642B}"/>
    <cellStyle name="Normal 7 4 2 2 3 3" xfId="3533" xr:uid="{C0E8F9DB-7627-4E81-989A-2087FA2BCE4F}"/>
    <cellStyle name="Normal 7 4 2 2 3 4" xfId="3534" xr:uid="{EB17405F-9D36-4E18-806E-E7839FD93630}"/>
    <cellStyle name="Normal 7 4 2 2 3 5" xfId="3535" xr:uid="{F210B278-808E-4118-8867-6E6A19AC8E78}"/>
    <cellStyle name="Normal 7 4 2 2 4" xfId="1921" xr:uid="{92C3742C-8A88-4FCA-9611-EAFB2C8E7D73}"/>
    <cellStyle name="Normal 7 4 2 2 4 2" xfId="3536" xr:uid="{163BCB4A-86A0-44A0-90C2-0CBCA945CE76}"/>
    <cellStyle name="Normal 7 4 2 2 4 3" xfId="3537" xr:uid="{D2D76C40-A63A-4D51-9DBE-8A1CC178A73A}"/>
    <cellStyle name="Normal 7 4 2 2 4 4" xfId="3538" xr:uid="{9E5156A0-2893-4496-873F-1BCF264A1CE4}"/>
    <cellStyle name="Normal 7 4 2 2 5" xfId="3539" xr:uid="{B0ADF21B-AFEC-4047-A9C4-6F4142DDEBE6}"/>
    <cellStyle name="Normal 7 4 2 2 5 2" xfId="3540" xr:uid="{E7AD2F88-4D2E-47AB-B688-8BE7625B9F14}"/>
    <cellStyle name="Normal 7 4 2 2 5 3" xfId="3541" xr:uid="{EAFC921B-955A-4484-B743-C99AEAA11020}"/>
    <cellStyle name="Normal 7 4 2 2 5 4" xfId="3542" xr:uid="{C54D9E76-EED5-4133-B78D-E674BF93DD42}"/>
    <cellStyle name="Normal 7 4 2 2 6" xfId="3543" xr:uid="{CEF43295-8C43-481B-82FD-D65E99EF2428}"/>
    <cellStyle name="Normal 7 4 2 2 7" xfId="3544" xr:uid="{D14E5449-282A-43ED-BA38-DF50D71B0E88}"/>
    <cellStyle name="Normal 7 4 2 2 8" xfId="3545" xr:uid="{33B556AF-B2B5-4FB0-B65B-6BBD9DD1C0CF}"/>
    <cellStyle name="Normal 7 4 2 3" xfId="723" xr:uid="{37775C0E-1BE1-4144-A89F-57184ACF43B1}"/>
    <cellStyle name="Normal 7 4 2 3 2" xfId="724" xr:uid="{00687D33-781F-416C-9D05-C213FF154AC0}"/>
    <cellStyle name="Normal 7 4 2 3 2 2" xfId="725" xr:uid="{20F272E9-A80E-4D70-805F-2DC61A1AEE8D}"/>
    <cellStyle name="Normal 7 4 2 3 2 3" xfId="3546" xr:uid="{7561B96C-0AB1-4EC0-A0FF-FBE80B74D74F}"/>
    <cellStyle name="Normal 7 4 2 3 2 4" xfId="3547" xr:uid="{DE507B58-84DD-4DFE-BD8A-5F474DDC7163}"/>
    <cellStyle name="Normal 7 4 2 3 3" xfId="726" xr:uid="{7DD7DE2E-4267-4E6A-93FA-3675F8F42A0C}"/>
    <cellStyle name="Normal 7 4 2 3 3 2" xfId="3548" xr:uid="{69B8D3EB-F977-40FE-842F-39409F443476}"/>
    <cellStyle name="Normal 7 4 2 3 3 3" xfId="3549" xr:uid="{BD457370-114C-4AB6-9EF4-9F0A3CD65EFA}"/>
    <cellStyle name="Normal 7 4 2 3 3 4" xfId="3550" xr:uid="{11B232AB-2548-4539-A48A-85937E780ACC}"/>
    <cellStyle name="Normal 7 4 2 3 4" xfId="3551" xr:uid="{17F6CB7A-FEFC-492E-A4D0-B6B0FB6E5FE1}"/>
    <cellStyle name="Normal 7 4 2 3 5" xfId="3552" xr:uid="{58801816-28C6-4A09-8E51-3187606DC396}"/>
    <cellStyle name="Normal 7 4 2 3 6" xfId="3553" xr:uid="{0517017C-4025-449A-9DF4-F1E513596ACF}"/>
    <cellStyle name="Normal 7 4 2 4" xfId="727" xr:uid="{23A14F15-6CC1-4F26-91F7-71E26497D91E}"/>
    <cellStyle name="Normal 7 4 2 4 2" xfId="728" xr:uid="{1964F2BE-308D-4694-A1ED-A32FF76BB0E4}"/>
    <cellStyle name="Normal 7 4 2 4 2 2" xfId="3554" xr:uid="{FB019E6D-F930-4E95-BB98-94CF83518ED7}"/>
    <cellStyle name="Normal 7 4 2 4 2 3" xfId="3555" xr:uid="{115BE452-73D6-40E6-9DA8-1112766C0536}"/>
    <cellStyle name="Normal 7 4 2 4 2 4" xfId="3556" xr:uid="{5B077BE1-677C-448E-AC4C-DC1EDEF7E41F}"/>
    <cellStyle name="Normal 7 4 2 4 3" xfId="3557" xr:uid="{92BF48B0-1B22-4AD7-9C7A-85365153B302}"/>
    <cellStyle name="Normal 7 4 2 4 4" xfId="3558" xr:uid="{5DCB717D-4071-4C55-AFC6-40B783AEC6E4}"/>
    <cellStyle name="Normal 7 4 2 4 5" xfId="3559" xr:uid="{32961871-F1C6-467E-95D9-8AE892DB496C}"/>
    <cellStyle name="Normal 7 4 2 5" xfId="729" xr:uid="{D656F781-8E1A-496A-8B1C-FD30E507FD03}"/>
    <cellStyle name="Normal 7 4 2 5 2" xfId="3560" xr:uid="{962C8C88-5F23-411C-83D3-870625C43774}"/>
    <cellStyle name="Normal 7 4 2 5 3" xfId="3561" xr:uid="{116AABF8-D591-47A0-AC3C-256A5412C7AC}"/>
    <cellStyle name="Normal 7 4 2 5 4" xfId="3562" xr:uid="{1DD590E8-4048-45E5-9BAF-E7CC4AC5A060}"/>
    <cellStyle name="Normal 7 4 2 6" xfId="3563" xr:uid="{D96568C6-DCBF-4592-B0A1-664A82FCFF83}"/>
    <cellStyle name="Normal 7 4 2 6 2" xfId="3564" xr:uid="{F73F952F-96B5-48D1-9A82-A8D372423973}"/>
    <cellStyle name="Normal 7 4 2 6 3" xfId="3565" xr:uid="{25899A9E-63F0-4D55-90C7-6E1B02EAF824}"/>
    <cellStyle name="Normal 7 4 2 6 4" xfId="3566" xr:uid="{DA826342-962C-445B-955F-823A905A1CBB}"/>
    <cellStyle name="Normal 7 4 2 7" xfId="3567" xr:uid="{80E3640C-4F4A-4C5E-83F8-839692817CF7}"/>
    <cellStyle name="Normal 7 4 2 8" xfId="3568" xr:uid="{68427BF3-29CA-466F-8FE5-9E61F6BF35D1}"/>
    <cellStyle name="Normal 7 4 2 9" xfId="3569" xr:uid="{6EFD4634-FD12-47D9-8C25-132E0503279E}"/>
    <cellStyle name="Normal 7 4 3" xfId="364" xr:uid="{15752DE0-B6C3-43E4-ADF5-D4FED59FD2EC}"/>
    <cellStyle name="Normal 7 4 3 2" xfId="730" xr:uid="{1A90DCCC-8E87-464A-8127-CD61806D47CA}"/>
    <cellStyle name="Normal 7 4 3 2 2" xfId="731" xr:uid="{3EFE7C20-57B6-4DA9-98BD-8CE9AE1C48FB}"/>
    <cellStyle name="Normal 7 4 3 2 2 2" xfId="1922" xr:uid="{BBBAA5E4-FC87-468E-82BB-7B082DFEC13E}"/>
    <cellStyle name="Normal 7 4 3 2 2 2 2" xfId="1923" xr:uid="{25FAD6A8-3C60-4EEC-A0F7-C7D5A9DA8C28}"/>
    <cellStyle name="Normal 7 4 3 2 2 3" xfId="1924" xr:uid="{035E2DA9-907A-4D6E-ABAE-1F2B85A00812}"/>
    <cellStyle name="Normal 7 4 3 2 2 4" xfId="3570" xr:uid="{BA2F13CA-A392-468E-86E3-9F1AB78E60DA}"/>
    <cellStyle name="Normal 7 4 3 2 3" xfId="1925" xr:uid="{638AB1BD-EC58-4426-8969-F7BCAE4E65F2}"/>
    <cellStyle name="Normal 7 4 3 2 3 2" xfId="1926" xr:uid="{2857DF0A-FBBE-4395-8848-343C63AF1B46}"/>
    <cellStyle name="Normal 7 4 3 2 3 3" xfId="3571" xr:uid="{B2B4B185-5D5E-4F5E-A964-1C1EAF5923E0}"/>
    <cellStyle name="Normal 7 4 3 2 3 4" xfId="3572" xr:uid="{F143EB29-4216-44B9-A16B-2119BB6E78EC}"/>
    <cellStyle name="Normal 7 4 3 2 4" xfId="1927" xr:uid="{FBD81FEA-8875-4398-AEA9-58AC4DF3B1D2}"/>
    <cellStyle name="Normal 7 4 3 2 5" xfId="3573" xr:uid="{6703BE1B-11D8-47AB-B69B-BB8756906B7A}"/>
    <cellStyle name="Normal 7 4 3 2 6" xfId="3574" xr:uid="{DD553FC3-3B25-4111-8C1F-595AD2BF5F0B}"/>
    <cellStyle name="Normal 7 4 3 3" xfId="732" xr:uid="{E755B81E-ACF7-4D2F-8CAA-4EAC759E05B8}"/>
    <cellStyle name="Normal 7 4 3 3 2" xfId="1928" xr:uid="{92B5A5A9-7BB1-4842-9910-012AAC62B0D8}"/>
    <cellStyle name="Normal 7 4 3 3 2 2" xfId="1929" xr:uid="{5857CFD6-01AD-4B3B-A2A3-0CCE8E205410}"/>
    <cellStyle name="Normal 7 4 3 3 2 3" xfId="3575" xr:uid="{AB4D8296-0FC7-47C4-B8B0-E551ECC1AD86}"/>
    <cellStyle name="Normal 7 4 3 3 2 4" xfId="3576" xr:uid="{B66DE4E1-F49D-4167-97E1-A096ABE69246}"/>
    <cellStyle name="Normal 7 4 3 3 3" xfId="1930" xr:uid="{7589C84B-86BD-417F-968B-8DBA4E87DE22}"/>
    <cellStyle name="Normal 7 4 3 3 4" xfId="3577" xr:uid="{E603A96E-FFA8-4458-8A61-A18345472E8B}"/>
    <cellStyle name="Normal 7 4 3 3 5" xfId="3578" xr:uid="{183FD37D-F9F6-4839-91E6-360D7BC95503}"/>
    <cellStyle name="Normal 7 4 3 4" xfId="1931" xr:uid="{5A3C84FF-BEA4-41D5-B5A1-97EEBF8BE8D0}"/>
    <cellStyle name="Normal 7 4 3 4 2" xfId="1932" xr:uid="{439190E9-CD12-42B1-BFB4-2A5CB1FCE8E1}"/>
    <cellStyle name="Normal 7 4 3 4 3" xfId="3579" xr:uid="{B4F0FF7F-F455-44B2-9DE0-F7EB0BA8EA96}"/>
    <cellStyle name="Normal 7 4 3 4 4" xfId="3580" xr:uid="{3B049F26-DE50-4FD8-9B9F-B40CE2FEBA3E}"/>
    <cellStyle name="Normal 7 4 3 5" xfId="1933" xr:uid="{3C7460CA-8779-4A7E-85D4-5D7B5F7DA735}"/>
    <cellStyle name="Normal 7 4 3 5 2" xfId="3581" xr:uid="{4E4FE7D4-E326-4980-89B7-C7BB431E189D}"/>
    <cellStyle name="Normal 7 4 3 5 3" xfId="3582" xr:uid="{BD9648F8-489D-4F9A-A88A-F9AC2231769E}"/>
    <cellStyle name="Normal 7 4 3 5 4" xfId="3583" xr:uid="{6FA348F1-8626-4E74-BBCB-27FFD033EDFA}"/>
    <cellStyle name="Normal 7 4 3 6" xfId="3584" xr:uid="{67C233DD-26FB-4F30-843C-B7F84FED0433}"/>
    <cellStyle name="Normal 7 4 3 7" xfId="3585" xr:uid="{52D08988-0896-4591-881F-FCFED7D0E1D7}"/>
    <cellStyle name="Normal 7 4 3 8" xfId="3586" xr:uid="{B5618E03-7B54-4B85-9ED9-0C027F9D14B1}"/>
    <cellStyle name="Normal 7 4 4" xfId="365" xr:uid="{723AE57B-D811-4EE3-B545-0CEF7E32C177}"/>
    <cellStyle name="Normal 7 4 4 2" xfId="733" xr:uid="{DF15A3F7-CA47-44D5-8C86-4A6E656F2567}"/>
    <cellStyle name="Normal 7 4 4 2 2" xfId="734" xr:uid="{B3E34ADC-D82D-4288-8FC5-4A2566BBB13A}"/>
    <cellStyle name="Normal 7 4 4 2 2 2" xfId="1934" xr:uid="{6FFCF395-6CFE-4865-94D2-81EF330A596C}"/>
    <cellStyle name="Normal 7 4 4 2 2 3" xfId="3587" xr:uid="{2190DA4D-42E7-4889-8797-675C633E07D5}"/>
    <cellStyle name="Normal 7 4 4 2 2 4" xfId="3588" xr:uid="{C29D19FF-4CA2-4826-ABFE-2C71EE1892E8}"/>
    <cellStyle name="Normal 7 4 4 2 3" xfId="1935" xr:uid="{930DA7CC-E1D5-4D24-A858-EFFA8335A85B}"/>
    <cellStyle name="Normal 7 4 4 2 4" xfId="3589" xr:uid="{70331E7C-F4DE-484C-AA74-DBC02C9AE9E9}"/>
    <cellStyle name="Normal 7 4 4 2 5" xfId="3590" xr:uid="{8D1E90B9-5686-4AD0-9A5A-778B910DE07B}"/>
    <cellStyle name="Normal 7 4 4 3" xfId="735" xr:uid="{42FE1317-76A0-45FE-A655-3D2FDE89121B}"/>
    <cellStyle name="Normal 7 4 4 3 2" xfId="1936" xr:uid="{1C82F637-8F73-4745-906E-045124ABE204}"/>
    <cellStyle name="Normal 7 4 4 3 3" xfId="3591" xr:uid="{AD8EFF4E-9DD5-4970-838D-7542ED670339}"/>
    <cellStyle name="Normal 7 4 4 3 4" xfId="3592" xr:uid="{F672589F-6735-4BF5-AE77-F6D8DAA9D1E9}"/>
    <cellStyle name="Normal 7 4 4 4" xfId="1937" xr:uid="{E7C8E27B-9BF8-423C-966F-5D1B89D27E49}"/>
    <cellStyle name="Normal 7 4 4 4 2" xfId="3593" xr:uid="{0FE63A02-A6C1-457C-BAD2-AE05C5EEBCF5}"/>
    <cellStyle name="Normal 7 4 4 4 3" xfId="3594" xr:uid="{917617D4-9BF8-4264-B56C-6CE20D8DC113}"/>
    <cellStyle name="Normal 7 4 4 4 4" xfId="3595" xr:uid="{CD7636C5-7C56-43C8-9E7A-31ADB772E25C}"/>
    <cellStyle name="Normal 7 4 4 5" xfId="3596" xr:uid="{F22C5456-11F4-48DA-BA57-8300C484EE85}"/>
    <cellStyle name="Normal 7 4 4 6" xfId="3597" xr:uid="{95EA4AEF-E75B-4940-9CDB-C645148F04FA}"/>
    <cellStyle name="Normal 7 4 4 7" xfId="3598" xr:uid="{D8DCE892-D579-462E-A8B0-FD72264A6DA4}"/>
    <cellStyle name="Normal 7 4 5" xfId="366" xr:uid="{ED373617-5176-453A-BD03-A42019A1A5E6}"/>
    <cellStyle name="Normal 7 4 5 2" xfId="736" xr:uid="{993B62F7-C3C6-41AE-8B1F-776483AAD047}"/>
    <cellStyle name="Normal 7 4 5 2 2" xfId="1938" xr:uid="{9380DF6A-ACDE-4296-AB31-E6AC3A0B59E2}"/>
    <cellStyle name="Normal 7 4 5 2 3" xfId="3599" xr:uid="{E94A8BD8-84BF-48C0-A1B1-2E4C22AAD955}"/>
    <cellStyle name="Normal 7 4 5 2 4" xfId="3600" xr:uid="{7BDB9EA3-186F-4B05-A021-7CB26898ACED}"/>
    <cellStyle name="Normal 7 4 5 3" xfId="1939" xr:uid="{75684254-1DF4-4CB8-A218-7C0133FEBC3B}"/>
    <cellStyle name="Normal 7 4 5 3 2" xfId="3601" xr:uid="{0BAB4A4C-C3F8-418C-AA76-BD4997DBF626}"/>
    <cellStyle name="Normal 7 4 5 3 3" xfId="3602" xr:uid="{954E56FC-3E65-4C92-A55C-D29851C5FB36}"/>
    <cellStyle name="Normal 7 4 5 3 4" xfId="3603" xr:uid="{CDB963A8-4B6E-42BE-8053-7B67445EA8E8}"/>
    <cellStyle name="Normal 7 4 5 4" xfId="3604" xr:uid="{C09AB394-A07D-40F1-B6BB-B1B5E3286BA9}"/>
    <cellStyle name="Normal 7 4 5 5" xfId="3605" xr:uid="{563BA950-E9B3-48A6-ACF7-082FEB7E29F9}"/>
    <cellStyle name="Normal 7 4 5 6" xfId="3606" xr:uid="{360C1179-AD69-434F-99B6-DD7E82039E48}"/>
    <cellStyle name="Normal 7 4 6" xfId="737" xr:uid="{6EB261A0-8FA3-4868-91DA-065C8EA04172}"/>
    <cellStyle name="Normal 7 4 6 2" xfId="1940" xr:uid="{2E51CEAE-9254-49A4-B69C-6828B84C7BF5}"/>
    <cellStyle name="Normal 7 4 6 2 2" xfId="3607" xr:uid="{304A6119-6AEF-4474-A867-49C0035C60E0}"/>
    <cellStyle name="Normal 7 4 6 2 3" xfId="3608" xr:uid="{6E3ECF3B-EB18-45C4-9640-DFC971DDBFFC}"/>
    <cellStyle name="Normal 7 4 6 2 4" xfId="3609" xr:uid="{BE1DD47B-661A-48BB-8704-CD69DA7D3BCD}"/>
    <cellStyle name="Normal 7 4 6 3" xfId="3610" xr:uid="{D2DDD9AC-163D-4232-AE6C-10667310D6FF}"/>
    <cellStyle name="Normal 7 4 6 4" xfId="3611" xr:uid="{650C4BB9-3065-4EA3-B779-2A0E97139ED5}"/>
    <cellStyle name="Normal 7 4 6 5" xfId="3612" xr:uid="{A8663BA1-5CF9-44B8-872D-2222F0F81C5B}"/>
    <cellStyle name="Normal 7 4 7" xfId="1941" xr:uid="{5FA60086-7250-41DC-81BE-B99FF085E660}"/>
    <cellStyle name="Normal 7 4 7 2" xfId="3613" xr:uid="{F3DE00E8-5940-4356-A5C1-430905C30614}"/>
    <cellStyle name="Normal 7 4 7 3" xfId="3614" xr:uid="{D2BFDA28-B769-486F-B4D1-6C53466F061B}"/>
    <cellStyle name="Normal 7 4 7 4" xfId="3615" xr:uid="{CD746633-10CA-494A-8F9B-1DF44D941CCB}"/>
    <cellStyle name="Normal 7 4 8" xfId="3616" xr:uid="{280156FC-35AC-4A6F-B029-83AA69161D7D}"/>
    <cellStyle name="Normal 7 4 8 2" xfId="3617" xr:uid="{58D3029B-558D-4747-BA7D-3E9B1436B846}"/>
    <cellStyle name="Normal 7 4 8 3" xfId="3618" xr:uid="{EF8AEB1E-567B-4F46-91A6-BBB18246E272}"/>
    <cellStyle name="Normal 7 4 8 4" xfId="3619" xr:uid="{5377A803-CC44-4E39-AA57-06F6AFD97738}"/>
    <cellStyle name="Normal 7 4 9" xfId="3620" xr:uid="{37178D6C-978F-4F0D-8E5F-9A79DDEE9A30}"/>
    <cellStyle name="Normal 7 5" xfId="143" xr:uid="{F6229A74-195C-4E67-BD84-E9F9C12AB6C2}"/>
    <cellStyle name="Normal 7 5 2" xfId="144" xr:uid="{6662C11B-68A0-46F2-B1A7-6A7BCAF37B2E}"/>
    <cellStyle name="Normal 7 5 2 2" xfId="367" xr:uid="{F296C283-641B-4CA4-A6D2-87D3F1725DA6}"/>
    <cellStyle name="Normal 7 5 2 2 2" xfId="738" xr:uid="{68710837-1802-45A7-9810-C2B557822C45}"/>
    <cellStyle name="Normal 7 5 2 2 2 2" xfId="1942" xr:uid="{2622B0AF-A283-4D08-A802-02B4F47593B4}"/>
    <cellStyle name="Normal 7 5 2 2 2 3" xfId="3621" xr:uid="{9350CB80-11D2-4955-8773-3DD395C7E5BE}"/>
    <cellStyle name="Normal 7 5 2 2 2 4" xfId="3622" xr:uid="{53ED6126-F01E-41D1-B675-A0C1E2D88995}"/>
    <cellStyle name="Normal 7 5 2 2 3" xfId="1943" xr:uid="{B55EA508-D929-4E28-8138-725D131ECC80}"/>
    <cellStyle name="Normal 7 5 2 2 3 2" xfId="3623" xr:uid="{363C7231-43D4-483C-8D64-158BEA1F2CCD}"/>
    <cellStyle name="Normal 7 5 2 2 3 3" xfId="3624" xr:uid="{8050F302-74DD-4629-A644-E5782345ADAD}"/>
    <cellStyle name="Normal 7 5 2 2 3 4" xfId="3625" xr:uid="{5FDB9C02-17E8-48F3-9508-7FB6F8512C7A}"/>
    <cellStyle name="Normal 7 5 2 2 4" xfId="3626" xr:uid="{6BCF40B3-12AA-469A-A7A0-45634D5296A2}"/>
    <cellStyle name="Normal 7 5 2 2 5" xfId="3627" xr:uid="{DB6D3521-5ECA-4CD8-8616-F5E6DACA6B2A}"/>
    <cellStyle name="Normal 7 5 2 2 6" xfId="3628" xr:uid="{61FCBF4F-380B-46C8-B6AC-D2C6FF9B639B}"/>
    <cellStyle name="Normal 7 5 2 3" xfId="739" xr:uid="{3D469728-AD02-484E-A973-4C3306D8F377}"/>
    <cellStyle name="Normal 7 5 2 3 2" xfId="1944" xr:uid="{2B2EA87A-36AE-450D-8EB4-C5A8E77DB812}"/>
    <cellStyle name="Normal 7 5 2 3 2 2" xfId="3629" xr:uid="{3FDF2696-BC99-4F81-B277-32E17AFF7CA0}"/>
    <cellStyle name="Normal 7 5 2 3 2 3" xfId="3630" xr:uid="{33AEFD30-8DE8-48D7-BE99-991649759F56}"/>
    <cellStyle name="Normal 7 5 2 3 2 4" xfId="3631" xr:uid="{9973AE26-01F1-4EC7-8D1D-3A1B87EA18F3}"/>
    <cellStyle name="Normal 7 5 2 3 3" xfId="3632" xr:uid="{D0C830BF-60A3-4FD3-9882-A5F08DDDC13A}"/>
    <cellStyle name="Normal 7 5 2 3 4" xfId="3633" xr:uid="{68563A2D-E686-464A-9902-FB4EE78DD70E}"/>
    <cellStyle name="Normal 7 5 2 3 5" xfId="3634" xr:uid="{629163D5-626A-43F5-B8EB-6C19C79C441E}"/>
    <cellStyle name="Normal 7 5 2 4" xfId="1945" xr:uid="{2F861674-A81D-42A0-951A-5BD24EED5048}"/>
    <cellStyle name="Normal 7 5 2 4 2" xfId="3635" xr:uid="{3067FD1C-AADF-47A8-9F13-62B06E1A2F8D}"/>
    <cellStyle name="Normal 7 5 2 4 3" xfId="3636" xr:uid="{4D7D7C69-A26B-4EB4-B52D-4B0CC6E53240}"/>
    <cellStyle name="Normal 7 5 2 4 4" xfId="3637" xr:uid="{22B04D7E-7F42-4578-9250-3EB6F3937E36}"/>
    <cellStyle name="Normal 7 5 2 5" xfId="3638" xr:uid="{CB17A7E3-6DA7-4C5A-991F-BA31389D42DF}"/>
    <cellStyle name="Normal 7 5 2 5 2" xfId="3639" xr:uid="{BB32C336-0FE9-4497-A46D-AE86FBAE5DDC}"/>
    <cellStyle name="Normal 7 5 2 5 3" xfId="3640" xr:uid="{4073D7E0-179D-4A80-869F-0BF8A2819D95}"/>
    <cellStyle name="Normal 7 5 2 5 4" xfId="3641" xr:uid="{EB635346-2C70-4267-BBC7-47A96CA03F72}"/>
    <cellStyle name="Normal 7 5 2 6" xfId="3642" xr:uid="{5095AA0C-DD2B-4D89-BCA1-2D2A28790BC9}"/>
    <cellStyle name="Normal 7 5 2 7" xfId="3643" xr:uid="{2EE5F6D7-81E8-43DB-AA91-F8D223D4F124}"/>
    <cellStyle name="Normal 7 5 2 8" xfId="3644" xr:uid="{8A844B79-563C-406D-85BF-BBDF77D3B287}"/>
    <cellStyle name="Normal 7 5 3" xfId="368" xr:uid="{6BAA2585-C1C0-4CE5-8F75-2271E24D95FF}"/>
    <cellStyle name="Normal 7 5 3 2" xfId="740" xr:uid="{57E605B6-1AB6-443B-B1B4-30A02CF963E6}"/>
    <cellStyle name="Normal 7 5 3 2 2" xfId="741" xr:uid="{301406E6-561D-4C1B-B5FE-5E87C5C509BE}"/>
    <cellStyle name="Normal 7 5 3 2 3" xfId="3645" xr:uid="{4255DFE0-0E5F-4BA9-A792-C673FFE00F59}"/>
    <cellStyle name="Normal 7 5 3 2 4" xfId="3646" xr:uid="{134002ED-3292-4FCF-8C35-FB0114F20157}"/>
    <cellStyle name="Normal 7 5 3 3" xfId="742" xr:uid="{AC405909-1F43-484C-92F2-07531207A232}"/>
    <cellStyle name="Normal 7 5 3 3 2" xfId="3647" xr:uid="{68844B17-E177-413F-ABBD-BE0638CF4B20}"/>
    <cellStyle name="Normal 7 5 3 3 3" xfId="3648" xr:uid="{507A6CD9-6E4C-4ED5-87F5-F6E15953AA30}"/>
    <cellStyle name="Normal 7 5 3 3 4" xfId="3649" xr:uid="{B86BA68B-876D-4575-85C0-A5BDF97AD8E6}"/>
    <cellStyle name="Normal 7 5 3 4" xfId="3650" xr:uid="{0E0D9599-B105-4A86-8E7E-5A84E804CAC8}"/>
    <cellStyle name="Normal 7 5 3 5" xfId="3651" xr:uid="{5F1C0A04-A8AE-4CE3-8501-0E434D4AC2A7}"/>
    <cellStyle name="Normal 7 5 3 6" xfId="3652" xr:uid="{958BEF0A-603B-493D-8971-B9E648596EBD}"/>
    <cellStyle name="Normal 7 5 4" xfId="369" xr:uid="{BE0555A5-994C-498C-8C54-253845484437}"/>
    <cellStyle name="Normal 7 5 4 2" xfId="743" xr:uid="{E94A1CFE-D385-41FB-90E5-59F6529A9E84}"/>
    <cellStyle name="Normal 7 5 4 2 2" xfId="3653" xr:uid="{08E86DE8-6229-4768-8875-148F4E22D69F}"/>
    <cellStyle name="Normal 7 5 4 2 3" xfId="3654" xr:uid="{8C84522B-5B8A-4100-B775-BC8A81CAA0D2}"/>
    <cellStyle name="Normal 7 5 4 2 4" xfId="3655" xr:uid="{2042F0D1-80AC-457B-A8A2-146532BEF5C8}"/>
    <cellStyle name="Normal 7 5 4 3" xfId="3656" xr:uid="{3A81DCAB-4A5D-42A9-840F-66684E532E8F}"/>
    <cellStyle name="Normal 7 5 4 4" xfId="3657" xr:uid="{0898E213-D527-4CD6-9A2F-807B639B5EBA}"/>
    <cellStyle name="Normal 7 5 4 5" xfId="3658" xr:uid="{A3F89991-36DE-44F8-88FD-0094037F9D53}"/>
    <cellStyle name="Normal 7 5 5" xfId="744" xr:uid="{B6F058A7-6ABB-46B9-85DF-024A1C425304}"/>
    <cellStyle name="Normal 7 5 5 2" xfId="3659" xr:uid="{76597D61-EC00-4DA3-B8FA-94D4E111F234}"/>
    <cellStyle name="Normal 7 5 5 3" xfId="3660" xr:uid="{9D5F08B6-A0EE-4B40-B1D5-14CD72A0DEF5}"/>
    <cellStyle name="Normal 7 5 5 4" xfId="3661" xr:uid="{18DC6580-0494-4D94-9B7C-09731E4BC320}"/>
    <cellStyle name="Normal 7 5 6" xfId="3662" xr:uid="{C0673A59-47CD-462D-9688-F9E2BC4FFD5D}"/>
    <cellStyle name="Normal 7 5 6 2" xfId="3663" xr:uid="{7A836E9E-0960-461B-B8C1-1C315DEB23AA}"/>
    <cellStyle name="Normal 7 5 6 3" xfId="3664" xr:uid="{BF65E485-781F-4E04-A789-144600772F67}"/>
    <cellStyle name="Normal 7 5 6 4" xfId="3665" xr:uid="{8D59307C-C052-4214-B527-E5818B29702E}"/>
    <cellStyle name="Normal 7 5 7" xfId="3666" xr:uid="{CB3150B4-CBE7-4018-A97D-F43AF5D7214E}"/>
    <cellStyle name="Normal 7 5 8" xfId="3667" xr:uid="{D71F6A4A-24E1-4EB5-9A6F-64699C52E968}"/>
    <cellStyle name="Normal 7 5 9" xfId="3668" xr:uid="{23986BEA-A875-4E0E-BADD-13B6BCE611F4}"/>
    <cellStyle name="Normal 7 6" xfId="145" xr:uid="{116A28BC-23B8-4449-A0FA-1AC079189C68}"/>
    <cellStyle name="Normal 7 6 2" xfId="370" xr:uid="{B55A434B-80CA-40EA-BD5E-0FB8CBE19FF8}"/>
    <cellStyle name="Normal 7 6 2 2" xfId="745" xr:uid="{8DFC49F1-FE44-4E35-9990-2CB0534A182C}"/>
    <cellStyle name="Normal 7 6 2 2 2" xfId="1946" xr:uid="{B99E5915-5A0D-4A23-A7AF-ACE9FC3029E6}"/>
    <cellStyle name="Normal 7 6 2 2 2 2" xfId="1947" xr:uid="{E6AE0B94-F275-40AF-AD84-5A0D937BCE4A}"/>
    <cellStyle name="Normal 7 6 2 2 3" xfId="1948" xr:uid="{4177128D-7F17-4D6F-A99D-18ADFD7B08CB}"/>
    <cellStyle name="Normal 7 6 2 2 4" xfId="3669" xr:uid="{18C91B2B-51F2-4714-B666-86A301EC44C0}"/>
    <cellStyle name="Normal 7 6 2 3" xfId="1949" xr:uid="{009DAEB2-709E-42F6-BE00-959F5127636C}"/>
    <cellStyle name="Normal 7 6 2 3 2" xfId="1950" xr:uid="{8693159A-FF2C-48F5-9A93-18484FF2DC6B}"/>
    <cellStyle name="Normal 7 6 2 3 3" xfId="3670" xr:uid="{C379D5A9-90F4-4431-BCE2-7951DA771EB3}"/>
    <cellStyle name="Normal 7 6 2 3 4" xfId="3671" xr:uid="{64943EF5-99D1-495D-9DEC-1B445BC24DF2}"/>
    <cellStyle name="Normal 7 6 2 4" xfId="1951" xr:uid="{4349FECB-D41B-470B-B553-20BE48F45A97}"/>
    <cellStyle name="Normal 7 6 2 5" xfId="3672" xr:uid="{35845D0B-F809-46D2-8BAC-740AE41AD417}"/>
    <cellStyle name="Normal 7 6 2 6" xfId="3673" xr:uid="{377CC773-43EA-414B-AE0E-D7ACBCB18DF4}"/>
    <cellStyle name="Normal 7 6 3" xfId="746" xr:uid="{222D3E10-7BF5-4746-B2A1-22AD2A5639F8}"/>
    <cellStyle name="Normal 7 6 3 2" xfId="1952" xr:uid="{035408A6-0293-470E-B1CC-05C62B052519}"/>
    <cellStyle name="Normal 7 6 3 2 2" xfId="1953" xr:uid="{2BCE5EAE-5D6A-4B66-848E-8AF73A8DD79E}"/>
    <cellStyle name="Normal 7 6 3 2 3" xfId="3674" xr:uid="{FA463009-EC7C-4A44-9C40-876BA06C3790}"/>
    <cellStyle name="Normal 7 6 3 2 4" xfId="3675" xr:uid="{07CC91D3-A9C8-49B3-A273-BED63459F18B}"/>
    <cellStyle name="Normal 7 6 3 3" xfId="1954" xr:uid="{CF8ADEBF-F31C-4764-BA9A-A0F68A66BEDE}"/>
    <cellStyle name="Normal 7 6 3 4" xfId="3676" xr:uid="{798338AF-FD6E-4027-8B14-E080F7EB6C20}"/>
    <cellStyle name="Normal 7 6 3 5" xfId="3677" xr:uid="{8C014FAD-F587-46CE-BD79-30EDB3E6EDCD}"/>
    <cellStyle name="Normal 7 6 4" xfId="1955" xr:uid="{7563E055-8F0D-43B3-9AAC-358DC1AD9DA9}"/>
    <cellStyle name="Normal 7 6 4 2" xfId="1956" xr:uid="{B243D154-72FC-4E10-82CF-85B61EBCBA4F}"/>
    <cellStyle name="Normal 7 6 4 3" xfId="3678" xr:uid="{5910CBDE-18D8-46FA-990E-ECD9ABF01122}"/>
    <cellStyle name="Normal 7 6 4 4" xfId="3679" xr:uid="{B8BE2AEE-A2C9-44A9-9059-B20ED659EBEF}"/>
    <cellStyle name="Normal 7 6 5" xfId="1957" xr:uid="{60795190-949D-4D8C-B70D-4DA887E17C60}"/>
    <cellStyle name="Normal 7 6 5 2" xfId="3680" xr:uid="{7AA8F9FE-A4CE-4B33-9F5E-4D2627828424}"/>
    <cellStyle name="Normal 7 6 5 3" xfId="3681" xr:uid="{16D27C4B-2255-4DF1-8C9D-35057D0BEBA3}"/>
    <cellStyle name="Normal 7 6 5 4" xfId="3682" xr:uid="{C70497C4-6115-4438-B956-9992C66FA3AC}"/>
    <cellStyle name="Normal 7 6 6" xfId="3683" xr:uid="{65AF7CD0-970C-4DA1-A84C-C880B8F01885}"/>
    <cellStyle name="Normal 7 6 7" xfId="3684" xr:uid="{8EF833D3-FC9E-4C51-A0AB-DE7CDD49A9A5}"/>
    <cellStyle name="Normal 7 6 8" xfId="3685" xr:uid="{90BB7AC0-9DAD-4987-949F-FF850EBB9577}"/>
    <cellStyle name="Normal 7 7" xfId="371" xr:uid="{DA7A8E7C-79B0-4FF8-86CA-1F17B8C704BF}"/>
    <cellStyle name="Normal 7 7 2" xfId="747" xr:uid="{AF588FEA-DBE0-4158-A80D-F95F8D45962C}"/>
    <cellStyle name="Normal 7 7 2 2" xfId="748" xr:uid="{27AC3308-4D1E-43AE-A7E7-CA9F0F96A6D7}"/>
    <cellStyle name="Normal 7 7 2 2 2" xfId="1958" xr:uid="{9D9F5FA1-29AF-42FD-847F-ADC77D0E96A4}"/>
    <cellStyle name="Normal 7 7 2 2 3" xfId="3686" xr:uid="{C983890E-F23C-4FE8-8F36-3A9E807EA662}"/>
    <cellStyle name="Normal 7 7 2 2 4" xfId="3687" xr:uid="{550D06A8-56C2-4603-9443-A6D8B37DA636}"/>
    <cellStyle name="Normal 7 7 2 3" xfId="1959" xr:uid="{37A5A40C-96A6-4806-A434-857F9F175791}"/>
    <cellStyle name="Normal 7 7 2 4" xfId="3688" xr:uid="{45960224-3D56-4421-89AE-1F00CAFE63BC}"/>
    <cellStyle name="Normal 7 7 2 5" xfId="3689" xr:uid="{842AA545-4578-4BDC-9480-262AB8158678}"/>
    <cellStyle name="Normal 7 7 3" xfId="749" xr:uid="{4ADDEF4A-23B9-4CA2-BF11-708A0DEAD53A}"/>
    <cellStyle name="Normal 7 7 3 2" xfId="1960" xr:uid="{26669836-948F-4C2A-90F2-5DD76FD75673}"/>
    <cellStyle name="Normal 7 7 3 3" xfId="3690" xr:uid="{0E0CD8B9-95C6-45CC-886B-E9F852456886}"/>
    <cellStyle name="Normal 7 7 3 4" xfId="3691" xr:uid="{C16D1472-6A42-43A9-BB84-84ABA322F542}"/>
    <cellStyle name="Normal 7 7 4" xfId="1961" xr:uid="{861BEC3E-AFF2-448B-865F-301D2B70EFE3}"/>
    <cellStyle name="Normal 7 7 4 2" xfId="3692" xr:uid="{A0590A3F-406A-44D2-8EC7-7992E330A5FF}"/>
    <cellStyle name="Normal 7 7 4 3" xfId="3693" xr:uid="{4BE182ED-A280-492C-885A-A2B188D9AF95}"/>
    <cellStyle name="Normal 7 7 4 4" xfId="3694" xr:uid="{BC78B498-4194-4008-8599-3564E75E25F2}"/>
    <cellStyle name="Normal 7 7 5" xfId="3695" xr:uid="{DB1C3113-C398-4565-8D38-2B002D97E433}"/>
    <cellStyle name="Normal 7 7 6" xfId="3696" xr:uid="{2FDD6DB9-0EB9-4241-85FD-3ACDD6DE95A8}"/>
    <cellStyle name="Normal 7 7 7" xfId="3697" xr:uid="{83A7E399-F779-4A57-B591-9E1146DA3B28}"/>
    <cellStyle name="Normal 7 8" xfId="372" xr:uid="{9FFEF63C-EA80-4BEE-A43A-D2FA9C6FBB70}"/>
    <cellStyle name="Normal 7 8 2" xfId="750" xr:uid="{C0ED1DF2-9F9C-433B-8D8E-2D16C30A13CC}"/>
    <cellStyle name="Normal 7 8 2 2" xfId="1962" xr:uid="{F67360F7-AD94-4DCA-B8CA-8E6F72D5332F}"/>
    <cellStyle name="Normal 7 8 2 3" xfId="3698" xr:uid="{3A86D178-5FAA-469B-9FD3-5EBA3D75ACAE}"/>
    <cellStyle name="Normal 7 8 2 4" xfId="3699" xr:uid="{9AB7F15A-3685-4989-95E6-5285D8BC929F}"/>
    <cellStyle name="Normal 7 8 3" xfId="1963" xr:uid="{A095B064-C8DA-4CBE-B83E-88FB2172F8A0}"/>
    <cellStyle name="Normal 7 8 3 2" xfId="3700" xr:uid="{653EBABD-3AE3-4B93-9F44-5FF45C8C0BF7}"/>
    <cellStyle name="Normal 7 8 3 3" xfId="3701" xr:uid="{B7806941-71A4-4FDA-BB0D-CA28C995AD96}"/>
    <cellStyle name="Normal 7 8 3 4" xfId="3702" xr:uid="{F0B3B6D9-7026-49F7-AD04-FA8F059BEA67}"/>
    <cellStyle name="Normal 7 8 4" xfId="3703" xr:uid="{9CC225A6-C96F-4949-A6B4-439B2464F6F5}"/>
    <cellStyle name="Normal 7 8 5" xfId="3704" xr:uid="{A7ABBD43-E4CF-4BD2-BBE6-0398B94C3018}"/>
    <cellStyle name="Normal 7 8 6" xfId="3705" xr:uid="{673EDC74-9E7A-478F-8686-AD12214082FD}"/>
    <cellStyle name="Normal 7 9" xfId="373" xr:uid="{1C23FE1D-8F4F-4AF9-9108-1AD6971B2F85}"/>
    <cellStyle name="Normal 7 9 2" xfId="1964" xr:uid="{0B6C503C-23B7-4ECE-B175-8AAF41CB3EB3}"/>
    <cellStyle name="Normal 7 9 2 2" xfId="3706" xr:uid="{A26C5D51-517C-4099-8C73-2ACA2D3D7D71}"/>
    <cellStyle name="Normal 7 9 2 2 2" xfId="4408" xr:uid="{E4868058-EFBC-44AF-B138-D7A55B6FAE98}"/>
    <cellStyle name="Normal 7 9 2 2 3" xfId="4687" xr:uid="{7CD2FD03-F5F6-410D-9443-8E9E53AB27AA}"/>
    <cellStyle name="Normal 7 9 2 3" xfId="3707" xr:uid="{B1BBAE38-0276-4383-B32A-874751BAC418}"/>
    <cellStyle name="Normal 7 9 2 4" xfId="3708" xr:uid="{0CA20DF0-219A-4390-AC5B-48EAF5DC2296}"/>
    <cellStyle name="Normal 7 9 3" xfId="3709" xr:uid="{2E95306D-6B7B-48A7-AA7D-CC1DC6D37CFD}"/>
    <cellStyle name="Normal 7 9 4" xfId="3710" xr:uid="{A5CE9AA8-DD47-4B79-861A-19C10CF40129}"/>
    <cellStyle name="Normal 7 9 4 2" xfId="4578" xr:uid="{E8083F16-137A-4CDD-9EE3-37638ED801F3}"/>
    <cellStyle name="Normal 7 9 4 3" xfId="4688" xr:uid="{D3525C9F-E801-4FEB-A848-98AA367B095E}"/>
    <cellStyle name="Normal 7 9 4 4" xfId="4607" xr:uid="{1BB2DFB7-98FF-48E2-885C-EB6F91BF2ADD}"/>
    <cellStyle name="Normal 7 9 5" xfId="3711" xr:uid="{5904C5F1-887D-4E50-9CC9-205FA2AD27BE}"/>
    <cellStyle name="Normal 8" xfId="146" xr:uid="{5A23E4CD-9FD4-43F7-B8D3-4E1F55D39CFB}"/>
    <cellStyle name="Normal 8 10" xfId="1965" xr:uid="{DFBB39D9-A46A-48E9-A1A4-3D5E899417CB}"/>
    <cellStyle name="Normal 8 10 2" xfId="3712" xr:uid="{038213D4-831C-4DA0-9080-7BD871F4D818}"/>
    <cellStyle name="Normal 8 10 3" xfId="3713" xr:uid="{C151577E-7CE0-4530-AB54-AD83134B2D81}"/>
    <cellStyle name="Normal 8 10 4" xfId="3714" xr:uid="{7E301134-C7A7-49DC-84B7-A5A87F58123E}"/>
    <cellStyle name="Normal 8 11" xfId="3715" xr:uid="{571E10C2-BBF7-4524-8940-D9311E28BADD}"/>
    <cellStyle name="Normal 8 11 2" xfId="3716" xr:uid="{7F6E6F9F-DB3F-4CC8-9174-4EC3869EBB0B}"/>
    <cellStyle name="Normal 8 11 3" xfId="3717" xr:uid="{BF7D8239-85DC-4F4B-8088-EB90DFFB9BA2}"/>
    <cellStyle name="Normal 8 11 4" xfId="3718" xr:uid="{EEFD8CA3-0E4F-4C03-9AB7-4482A325418D}"/>
    <cellStyle name="Normal 8 12" xfId="3719" xr:uid="{C652E9EC-A179-41DC-87BA-E0B1E060157B}"/>
    <cellStyle name="Normal 8 12 2" xfId="3720" xr:uid="{6A40447C-ABC6-44C0-82AE-AFDC150A8F62}"/>
    <cellStyle name="Normal 8 13" xfId="3721" xr:uid="{1F1A00F7-0F5F-43E2-8515-C52A7AE8661E}"/>
    <cellStyle name="Normal 8 14" xfId="3722" xr:uid="{20A252E3-F478-4082-87E6-6DAD0C848C3D}"/>
    <cellStyle name="Normal 8 15" xfId="3723" xr:uid="{4848C694-A86F-4B6F-B554-F07E4EA94934}"/>
    <cellStyle name="Normal 8 2" xfId="147" xr:uid="{DAE77589-7C64-4550-99C9-C9073ABAC333}"/>
    <cellStyle name="Normal 8 2 10" xfId="3724" xr:uid="{0ECCA176-A679-48BA-926C-132FB738A682}"/>
    <cellStyle name="Normal 8 2 11" xfId="3725" xr:uid="{42E44357-9150-4236-9DFC-0A59A8299724}"/>
    <cellStyle name="Normal 8 2 2" xfId="148" xr:uid="{88087F60-A72F-4CE5-88EB-B868CDFA0FFA}"/>
    <cellStyle name="Normal 8 2 2 2" xfId="149" xr:uid="{2C37352F-8261-47B5-A682-1A075FAD46B6}"/>
    <cellStyle name="Normal 8 2 2 2 2" xfId="374" xr:uid="{8C57E4FE-A0B5-4C02-A732-4653E365D5AC}"/>
    <cellStyle name="Normal 8 2 2 2 2 2" xfId="751" xr:uid="{5B4769CA-036E-48C5-B14C-F8ED6B060623}"/>
    <cellStyle name="Normal 8 2 2 2 2 2 2" xfId="752" xr:uid="{ABC2907E-1432-4D52-B898-89197DF29C15}"/>
    <cellStyle name="Normal 8 2 2 2 2 2 2 2" xfId="1966" xr:uid="{6A70A87B-F23F-4DFB-B56D-97AC8A07F5FB}"/>
    <cellStyle name="Normal 8 2 2 2 2 2 2 2 2" xfId="1967" xr:uid="{DFB3C8A4-1690-43C9-A8F4-DC3648A12303}"/>
    <cellStyle name="Normal 8 2 2 2 2 2 2 3" xfId="1968" xr:uid="{E3DF4324-1E23-4BDE-AA8B-725400B5CF6A}"/>
    <cellStyle name="Normal 8 2 2 2 2 2 3" xfId="1969" xr:uid="{4B8202F5-3F4A-4981-9A4B-1A813869DA9F}"/>
    <cellStyle name="Normal 8 2 2 2 2 2 3 2" xfId="1970" xr:uid="{A5AFEBE2-ADDF-44D4-9855-FD0CBEDA6CC6}"/>
    <cellStyle name="Normal 8 2 2 2 2 2 4" xfId="1971" xr:uid="{0098CB88-0978-4D76-8B3C-F99E3EEFF880}"/>
    <cellStyle name="Normal 8 2 2 2 2 3" xfId="753" xr:uid="{82CEEF10-B3C9-4A75-BFFA-9590E01508EF}"/>
    <cellStyle name="Normal 8 2 2 2 2 3 2" xfId="1972" xr:uid="{068CCB77-3BE0-4637-9D61-C2E76CAFAAF0}"/>
    <cellStyle name="Normal 8 2 2 2 2 3 2 2" xfId="1973" xr:uid="{240EB315-BC08-4A97-BD03-D6F8963723D4}"/>
    <cellStyle name="Normal 8 2 2 2 2 3 3" xfId="1974" xr:uid="{D34B35C7-13CD-41C2-AACD-CA8BA2811465}"/>
    <cellStyle name="Normal 8 2 2 2 2 3 4" xfId="3726" xr:uid="{29D5286A-68AE-41BE-9BD7-3D3F0B18ABF1}"/>
    <cellStyle name="Normal 8 2 2 2 2 4" xfId="1975" xr:uid="{719BCF65-F460-4AFB-AA9D-2E941D876864}"/>
    <cellStyle name="Normal 8 2 2 2 2 4 2" xfId="1976" xr:uid="{25F14879-05C2-430F-8057-E7B52221EC36}"/>
    <cellStyle name="Normal 8 2 2 2 2 5" xfId="1977" xr:uid="{4A0A1BF2-7FA9-4E1C-881B-EAD598A7A6D4}"/>
    <cellStyle name="Normal 8 2 2 2 2 6" xfId="3727" xr:uid="{B9AD615D-496E-4A8E-A0FE-129CCBF5AE7B}"/>
    <cellStyle name="Normal 8 2 2 2 3" xfId="375" xr:uid="{2777FA7A-FD43-4AA5-8565-AC57235BB8DF}"/>
    <cellStyle name="Normal 8 2 2 2 3 2" xfId="754" xr:uid="{BA1042F4-3608-469F-B444-C08897C43B49}"/>
    <cellStyle name="Normal 8 2 2 2 3 2 2" xfId="755" xr:uid="{C458FDF6-FAC3-4F26-A6CB-B6E97F75F7BF}"/>
    <cellStyle name="Normal 8 2 2 2 3 2 2 2" xfId="1978" xr:uid="{042F3D0B-F378-46DD-84F4-05CE18244273}"/>
    <cellStyle name="Normal 8 2 2 2 3 2 2 2 2" xfId="1979" xr:uid="{AB890824-F765-4AC6-B8D5-CDA03AC95282}"/>
    <cellStyle name="Normal 8 2 2 2 3 2 2 3" xfId="1980" xr:uid="{63CD09C2-1EA2-425A-A387-762AFF269431}"/>
    <cellStyle name="Normal 8 2 2 2 3 2 3" xfId="1981" xr:uid="{516DBAF2-E040-4E52-804C-4B29902FDD51}"/>
    <cellStyle name="Normal 8 2 2 2 3 2 3 2" xfId="1982" xr:uid="{CD27060A-C006-4F77-ACBD-9D064246E68B}"/>
    <cellStyle name="Normal 8 2 2 2 3 2 4" xfId="1983" xr:uid="{7A78C2FA-8C7B-4063-BA19-546FED112D38}"/>
    <cellStyle name="Normal 8 2 2 2 3 3" xfId="756" xr:uid="{01C8CEA9-A905-450A-BE3B-422D45E9CBFE}"/>
    <cellStyle name="Normal 8 2 2 2 3 3 2" xfId="1984" xr:uid="{8A9132D6-0C3B-4FE2-AA94-2A8308944395}"/>
    <cellStyle name="Normal 8 2 2 2 3 3 2 2" xfId="1985" xr:uid="{F4F67738-C9B3-49CC-AD7C-128FA555A338}"/>
    <cellStyle name="Normal 8 2 2 2 3 3 3" xfId="1986" xr:uid="{E08A85E7-01A7-4B32-8223-9902113799B6}"/>
    <cellStyle name="Normal 8 2 2 2 3 4" xfId="1987" xr:uid="{A004C599-E531-4886-A34B-956E96FF5BC7}"/>
    <cellStyle name="Normal 8 2 2 2 3 4 2" xfId="1988" xr:uid="{899559E3-26F1-458E-8AF4-E4A0BC562C01}"/>
    <cellStyle name="Normal 8 2 2 2 3 5" xfId="1989" xr:uid="{D27F3B0A-F30D-412E-B952-421198B0C12F}"/>
    <cellStyle name="Normal 8 2 2 2 4" xfId="757" xr:uid="{90AD662F-AA37-49F3-95AC-B8D8D0085F0F}"/>
    <cellStyle name="Normal 8 2 2 2 4 2" xfId="758" xr:uid="{D87E774F-8D15-40D7-880A-23CD3FD2CE18}"/>
    <cellStyle name="Normal 8 2 2 2 4 2 2" xfId="1990" xr:uid="{A394336C-87B8-4792-B91F-43543696422B}"/>
    <cellStyle name="Normal 8 2 2 2 4 2 2 2" xfId="1991" xr:uid="{86AC4C00-5838-4D8D-B8C7-7C0D03A014D1}"/>
    <cellStyle name="Normal 8 2 2 2 4 2 3" xfId="1992" xr:uid="{48628994-4394-4C1F-993F-45C7D9BE12D2}"/>
    <cellStyle name="Normal 8 2 2 2 4 3" xfId="1993" xr:uid="{7D219C87-B94B-4D78-8656-5A0AA482B8AD}"/>
    <cellStyle name="Normal 8 2 2 2 4 3 2" xfId="1994" xr:uid="{853D7DDA-1EE1-4359-92AA-A641F81919C5}"/>
    <cellStyle name="Normal 8 2 2 2 4 4" xfId="1995" xr:uid="{81186F74-CBF9-4EF2-9620-371262112408}"/>
    <cellStyle name="Normal 8 2 2 2 5" xfId="759" xr:uid="{1009DBE7-7F13-4D7A-BE42-E0290C83B928}"/>
    <cellStyle name="Normal 8 2 2 2 5 2" xfId="1996" xr:uid="{6BB744E8-77BE-4D49-B658-DA088EAACEF4}"/>
    <cellStyle name="Normal 8 2 2 2 5 2 2" xfId="1997" xr:uid="{A2D5EBC3-EAB1-4449-8C93-C7D81A5486D0}"/>
    <cellStyle name="Normal 8 2 2 2 5 3" xfId="1998" xr:uid="{E678393D-EC18-4733-84FD-7AA015200384}"/>
    <cellStyle name="Normal 8 2 2 2 5 4" xfId="3728" xr:uid="{FD7C7E36-B24B-4AB7-8724-85C5B7ECB43B}"/>
    <cellStyle name="Normal 8 2 2 2 6" xfId="1999" xr:uid="{FA026577-1821-44C8-BF13-B26B24A96335}"/>
    <cellStyle name="Normal 8 2 2 2 6 2" xfId="2000" xr:uid="{C6FBD9C1-B266-419E-A2B6-DA8B0C706CBE}"/>
    <cellStyle name="Normal 8 2 2 2 7" xfId="2001" xr:uid="{DE1C28BD-CEA7-4131-94FE-658C005275FA}"/>
    <cellStyle name="Normal 8 2 2 2 8" xfId="3729" xr:uid="{192BD768-2D72-4AB0-BC1F-CD6A2EBC153B}"/>
    <cellStyle name="Normal 8 2 2 3" xfId="376" xr:uid="{F03DE671-9177-41D0-A971-0BED7E2C27BF}"/>
    <cellStyle name="Normal 8 2 2 3 2" xfId="760" xr:uid="{3E599DF4-86D8-4640-9123-8BB22EB250EC}"/>
    <cellStyle name="Normal 8 2 2 3 2 2" xfId="761" xr:uid="{B570407B-1E7C-4FD5-B230-E00D09A6834F}"/>
    <cellStyle name="Normal 8 2 2 3 2 2 2" xfId="2002" xr:uid="{CC470299-B2A0-4441-8B8C-19164AC08F7E}"/>
    <cellStyle name="Normal 8 2 2 3 2 2 2 2" xfId="2003" xr:uid="{2257A3DE-D843-49F4-900A-3429ED70330B}"/>
    <cellStyle name="Normal 8 2 2 3 2 2 3" xfId="2004" xr:uid="{F477FF50-850C-4242-9DCC-BA651F1990C2}"/>
    <cellStyle name="Normal 8 2 2 3 2 3" xfId="2005" xr:uid="{E97847FC-F378-4510-8596-334C42275553}"/>
    <cellStyle name="Normal 8 2 2 3 2 3 2" xfId="2006" xr:uid="{CEA9DCDB-7346-4B64-90F4-A17D86FFB2EA}"/>
    <cellStyle name="Normal 8 2 2 3 2 4" xfId="2007" xr:uid="{E2A5C7EC-AAA1-4A53-9B71-FD5E72D69E67}"/>
    <cellStyle name="Normal 8 2 2 3 3" xfId="762" xr:uid="{18422BC9-E901-4BC5-873F-FAA4C2598E79}"/>
    <cellStyle name="Normal 8 2 2 3 3 2" xfId="2008" xr:uid="{7C929D0B-73D8-4E0E-9BB7-B03DA98E0D07}"/>
    <cellStyle name="Normal 8 2 2 3 3 2 2" xfId="2009" xr:uid="{D3ED77A1-404F-4F72-B0FF-38405AB22EC0}"/>
    <cellStyle name="Normal 8 2 2 3 3 3" xfId="2010" xr:uid="{7D880EA0-C7F8-4234-9DF4-8D3B46B3BFA2}"/>
    <cellStyle name="Normal 8 2 2 3 3 4" xfId="3730" xr:uid="{012BC8E5-4DE9-4B03-BF7B-0A4AEE8F2166}"/>
    <cellStyle name="Normal 8 2 2 3 4" xfId="2011" xr:uid="{DB205C6A-BE79-4E1E-8621-FDD38DBA7A10}"/>
    <cellStyle name="Normal 8 2 2 3 4 2" xfId="2012" xr:uid="{B8096560-D248-4CB3-B108-2E71B22A32D9}"/>
    <cellStyle name="Normal 8 2 2 3 5" xfId="2013" xr:uid="{849616BE-E457-4A1E-8C06-75136E266E6A}"/>
    <cellStyle name="Normal 8 2 2 3 6" xfId="3731" xr:uid="{BB2F3323-0D07-43B3-B821-9BF8992FF575}"/>
    <cellStyle name="Normal 8 2 2 4" xfId="377" xr:uid="{630CE380-E8D7-468D-A438-AA69AD048EC8}"/>
    <cellStyle name="Normal 8 2 2 4 2" xfId="763" xr:uid="{5C74D202-66E1-4C34-A8EB-C6C5B4B09376}"/>
    <cellStyle name="Normal 8 2 2 4 2 2" xfId="764" xr:uid="{F501833D-28BE-44B4-8325-2A5B1714C70B}"/>
    <cellStyle name="Normal 8 2 2 4 2 2 2" xfId="2014" xr:uid="{F87C5AD4-9E30-4123-AAB8-808BCD398650}"/>
    <cellStyle name="Normal 8 2 2 4 2 2 2 2" xfId="2015" xr:uid="{1974A469-8EDF-4BAA-86BA-54E27F0EE53C}"/>
    <cellStyle name="Normal 8 2 2 4 2 2 3" xfId="2016" xr:uid="{7E651275-2F21-427B-AFAF-DDCC755AC0BD}"/>
    <cellStyle name="Normal 8 2 2 4 2 3" xfId="2017" xr:uid="{1160ED7B-399D-4BF3-A2F2-9F8DD0A9A570}"/>
    <cellStyle name="Normal 8 2 2 4 2 3 2" xfId="2018" xr:uid="{FEEAF4E0-FBAB-4043-BB82-31034AC9E144}"/>
    <cellStyle name="Normal 8 2 2 4 2 4" xfId="2019" xr:uid="{687993E8-C2D9-4DF2-811E-1863129643A2}"/>
    <cellStyle name="Normal 8 2 2 4 3" xfId="765" xr:uid="{449211D7-034E-4E89-BC48-19F15EC3A1BE}"/>
    <cellStyle name="Normal 8 2 2 4 3 2" xfId="2020" xr:uid="{6B3B4045-E420-406A-BAED-A96CC78422C3}"/>
    <cellStyle name="Normal 8 2 2 4 3 2 2" xfId="2021" xr:uid="{436F371E-AC1C-4161-98FA-CA0675E448F3}"/>
    <cellStyle name="Normal 8 2 2 4 3 3" xfId="2022" xr:uid="{A186B019-315F-4C9E-81A6-BC8B8E3E92EF}"/>
    <cellStyle name="Normal 8 2 2 4 4" xfId="2023" xr:uid="{4AA3446C-6CEB-4B56-8DDF-0C5AD74DF5FB}"/>
    <cellStyle name="Normal 8 2 2 4 4 2" xfId="2024" xr:uid="{71890DDD-17B5-4CF3-BC00-E3EE5E24296C}"/>
    <cellStyle name="Normal 8 2 2 4 5" xfId="2025" xr:uid="{26E32340-8FE5-4259-8F35-7BCC6C46805C}"/>
    <cellStyle name="Normal 8 2 2 5" xfId="378" xr:uid="{DA3A773D-5890-425B-BD20-405B1A377C27}"/>
    <cellStyle name="Normal 8 2 2 5 2" xfId="766" xr:uid="{F89D1FFA-68FC-475A-8C00-E32895B809DC}"/>
    <cellStyle name="Normal 8 2 2 5 2 2" xfId="2026" xr:uid="{4818A142-F8E0-4C94-B861-83EB2E4C6109}"/>
    <cellStyle name="Normal 8 2 2 5 2 2 2" xfId="2027" xr:uid="{790C5E2A-D387-4FF5-84BE-903D547BD418}"/>
    <cellStyle name="Normal 8 2 2 5 2 3" xfId="2028" xr:uid="{2E28C95F-BC1C-4D4A-9B5A-875E035474E0}"/>
    <cellStyle name="Normal 8 2 2 5 3" xfId="2029" xr:uid="{F5D6B7C2-DE1B-48AA-9552-E6884587D15C}"/>
    <cellStyle name="Normal 8 2 2 5 3 2" xfId="2030" xr:uid="{BD9C515E-A947-4A0D-B00E-0885A6F44E9E}"/>
    <cellStyle name="Normal 8 2 2 5 4" xfId="2031" xr:uid="{9B0ADC0C-10B6-479E-B34E-8C32213FDDC7}"/>
    <cellStyle name="Normal 8 2 2 6" xfId="767" xr:uid="{43FB57CB-9BC4-45BF-A21A-803E104A57DC}"/>
    <cellStyle name="Normal 8 2 2 6 2" xfId="2032" xr:uid="{305DB8E5-24D6-42D4-88ED-AB92DC8B7392}"/>
    <cellStyle name="Normal 8 2 2 6 2 2" xfId="2033" xr:uid="{F19ED0AB-1363-40DD-9B84-158EC0D53906}"/>
    <cellStyle name="Normal 8 2 2 6 3" xfId="2034" xr:uid="{1BBEACE6-6B1F-4EF4-BCBA-C864766BB4D8}"/>
    <cellStyle name="Normal 8 2 2 6 4" xfId="3732" xr:uid="{8BCDE9AF-C49E-4335-8E93-C617F4EE06B6}"/>
    <cellStyle name="Normal 8 2 2 7" xfId="2035" xr:uid="{9902F856-0174-493C-B4F1-DEDD372C6058}"/>
    <cellStyle name="Normal 8 2 2 7 2" xfId="2036" xr:uid="{4403D116-2C46-4BB7-96FD-390C4EE138EF}"/>
    <cellStyle name="Normal 8 2 2 8" xfId="2037" xr:uid="{AF942EB9-C608-4B39-9090-E10470020305}"/>
    <cellStyle name="Normal 8 2 2 9" xfId="3733" xr:uid="{747677FC-E0C5-49E8-AE51-0342802E0576}"/>
    <cellStyle name="Normal 8 2 3" xfId="150" xr:uid="{361B0122-BD98-4641-88AE-8B571CA5B9D2}"/>
    <cellStyle name="Normal 8 2 3 2" xfId="151" xr:uid="{77DA7569-67D1-45D0-A0F7-5360E85793A9}"/>
    <cellStyle name="Normal 8 2 3 2 2" xfId="768" xr:uid="{366FD17B-8F65-4DE3-8086-A2A4CD67A6A0}"/>
    <cellStyle name="Normal 8 2 3 2 2 2" xfId="769" xr:uid="{C528FDD2-CB95-4A06-9345-337FE9DC8AB2}"/>
    <cellStyle name="Normal 8 2 3 2 2 2 2" xfId="2038" xr:uid="{9DAAD158-2C18-42E7-A45B-245A522E2761}"/>
    <cellStyle name="Normal 8 2 3 2 2 2 2 2" xfId="2039" xr:uid="{0169AC8D-DB13-4165-86F4-383DCEB8AE33}"/>
    <cellStyle name="Normal 8 2 3 2 2 2 3" xfId="2040" xr:uid="{316789E4-3426-4D84-847D-89BD3F762599}"/>
    <cellStyle name="Normal 8 2 3 2 2 3" xfId="2041" xr:uid="{58B15ACF-EFDE-46FF-A45F-24D85C31E771}"/>
    <cellStyle name="Normal 8 2 3 2 2 3 2" xfId="2042" xr:uid="{E549C3E2-CABD-420E-B9B0-4FD8369C271B}"/>
    <cellStyle name="Normal 8 2 3 2 2 4" xfId="2043" xr:uid="{53E8DF4C-A07D-430C-8C49-1FF995CA22D1}"/>
    <cellStyle name="Normal 8 2 3 2 3" xfId="770" xr:uid="{C8CC57C4-35BC-4123-9691-B5F3EE314773}"/>
    <cellStyle name="Normal 8 2 3 2 3 2" xfId="2044" xr:uid="{59A0E5CE-9F97-496F-B11D-04AF67D4F95C}"/>
    <cellStyle name="Normal 8 2 3 2 3 2 2" xfId="2045" xr:uid="{48E87C6C-7751-439C-9E00-67A6C1714D95}"/>
    <cellStyle name="Normal 8 2 3 2 3 3" xfId="2046" xr:uid="{8B3DF603-1B4D-427F-83EF-CF65246E5B65}"/>
    <cellStyle name="Normal 8 2 3 2 3 4" xfId="3734" xr:uid="{65947B08-6319-42AA-AD96-D45F9E2F257B}"/>
    <cellStyle name="Normal 8 2 3 2 4" xfId="2047" xr:uid="{301852CC-CE9D-418A-BA71-820D47DF4A89}"/>
    <cellStyle name="Normal 8 2 3 2 4 2" xfId="2048" xr:uid="{D85AAC81-F849-42DE-8E50-C4CBE40B289C}"/>
    <cellStyle name="Normal 8 2 3 2 5" xfId="2049" xr:uid="{DBCCB2F6-E007-4E03-90A1-36EC99E9F27D}"/>
    <cellStyle name="Normal 8 2 3 2 6" xfId="3735" xr:uid="{E4921B79-6425-4AB3-84F6-513A2B9CE211}"/>
    <cellStyle name="Normal 8 2 3 3" xfId="379" xr:uid="{9C33207A-6B36-4123-B939-75C9F0E2299F}"/>
    <cellStyle name="Normal 8 2 3 3 2" xfId="771" xr:uid="{44748758-42C2-4DF9-9598-A2B633557496}"/>
    <cellStyle name="Normal 8 2 3 3 2 2" xfId="772" xr:uid="{70527BE8-BBAA-4FCA-9D19-F6852AE4A721}"/>
    <cellStyle name="Normal 8 2 3 3 2 2 2" xfId="2050" xr:uid="{0359F3D9-ADB9-42CC-AD03-809F715FE87B}"/>
    <cellStyle name="Normal 8 2 3 3 2 2 2 2" xfId="2051" xr:uid="{1156194E-5421-4A7C-9F2D-89D99D31EF6C}"/>
    <cellStyle name="Normal 8 2 3 3 2 2 3" xfId="2052" xr:uid="{3E03A3A4-DC83-4D12-963A-5DB7113A722F}"/>
    <cellStyle name="Normal 8 2 3 3 2 3" xfId="2053" xr:uid="{021E896D-A901-496C-AC73-A04379C856C4}"/>
    <cellStyle name="Normal 8 2 3 3 2 3 2" xfId="2054" xr:uid="{57C95958-D95B-4227-AFE2-E413A4B99165}"/>
    <cellStyle name="Normal 8 2 3 3 2 4" xfId="2055" xr:uid="{A782CEBE-24EE-4C23-9554-24DA476C2E3B}"/>
    <cellStyle name="Normal 8 2 3 3 3" xfId="773" xr:uid="{C433264F-9FBC-4C9B-84B4-27ECE4551666}"/>
    <cellStyle name="Normal 8 2 3 3 3 2" xfId="2056" xr:uid="{80FB1E4A-17F2-4311-861C-A3894432A3DE}"/>
    <cellStyle name="Normal 8 2 3 3 3 2 2" xfId="2057" xr:uid="{34A32E39-D4EF-4806-97CD-EAB0A9A1DF17}"/>
    <cellStyle name="Normal 8 2 3 3 3 3" xfId="2058" xr:uid="{8ACA4DCA-69E9-481F-AD09-E8502A2C3F68}"/>
    <cellStyle name="Normal 8 2 3 3 4" xfId="2059" xr:uid="{FF3B0AC0-3F2E-40D4-B6F5-F657FE725159}"/>
    <cellStyle name="Normal 8 2 3 3 4 2" xfId="2060" xr:uid="{E92EE71C-5678-4D25-AD9B-C0760B73A7EE}"/>
    <cellStyle name="Normal 8 2 3 3 5" xfId="2061" xr:uid="{23BBFB70-8CB0-4AAA-9566-DD3542565373}"/>
    <cellStyle name="Normal 8 2 3 4" xfId="380" xr:uid="{92EEF693-C677-4377-B34E-D869B3BE53CA}"/>
    <cellStyle name="Normal 8 2 3 4 2" xfId="774" xr:uid="{1C1BBE7C-965B-4922-9474-9BE298E28EF7}"/>
    <cellStyle name="Normal 8 2 3 4 2 2" xfId="2062" xr:uid="{B946FA6F-339E-49E0-A979-5E69A1B19804}"/>
    <cellStyle name="Normal 8 2 3 4 2 2 2" xfId="2063" xr:uid="{C24D3EDC-E51B-48A3-8EBF-680DE74E154E}"/>
    <cellStyle name="Normal 8 2 3 4 2 3" xfId="2064" xr:uid="{92587000-58F3-4B23-81C8-B4F81B3A77A4}"/>
    <cellStyle name="Normal 8 2 3 4 3" xfId="2065" xr:uid="{A50430BD-B328-4656-AA8F-964B4C7B543E}"/>
    <cellStyle name="Normal 8 2 3 4 3 2" xfId="2066" xr:uid="{0050A9ED-CF83-48D3-A597-14B74CFC75DB}"/>
    <cellStyle name="Normal 8 2 3 4 4" xfId="2067" xr:uid="{D311F5C9-2C82-478D-B7AC-D9DCBF4FB7A6}"/>
    <cellStyle name="Normal 8 2 3 5" xfId="775" xr:uid="{18FFE5CB-0263-46E1-8B6E-A42F64FF547C}"/>
    <cellStyle name="Normal 8 2 3 5 2" xfId="2068" xr:uid="{72824D3A-D402-4536-8F40-7B2B59105BA4}"/>
    <cellStyle name="Normal 8 2 3 5 2 2" xfId="2069" xr:uid="{B8F3A55A-AE8B-48FA-B4CC-61CD10E7CD80}"/>
    <cellStyle name="Normal 8 2 3 5 3" xfId="2070" xr:uid="{F94C465B-BF29-45EE-BCD8-6B99E1564349}"/>
    <cellStyle name="Normal 8 2 3 5 4" xfId="3736" xr:uid="{3EAB89A8-C063-460E-BA98-914678555B07}"/>
    <cellStyle name="Normal 8 2 3 6" xfId="2071" xr:uid="{BF7A3E7C-9AB8-4293-BBA8-F066CE29D53F}"/>
    <cellStyle name="Normal 8 2 3 6 2" xfId="2072" xr:uid="{4394AC69-C345-4CDD-B3FE-9CAB738142F0}"/>
    <cellStyle name="Normal 8 2 3 7" xfId="2073" xr:uid="{98440F0F-CA2C-469D-AC49-5132EB32F90F}"/>
    <cellStyle name="Normal 8 2 3 8" xfId="3737" xr:uid="{AACF07B0-4CBF-40A6-9071-7E98B6408F6C}"/>
    <cellStyle name="Normal 8 2 4" xfId="152" xr:uid="{018F0BFA-9143-40B4-848D-4DA36E857A57}"/>
    <cellStyle name="Normal 8 2 4 2" xfId="449" xr:uid="{B1E937C0-B243-457E-828E-508014E7F7DC}"/>
    <cellStyle name="Normal 8 2 4 2 2" xfId="776" xr:uid="{9E8F72A6-A305-4FEA-B1B3-4B4C349215B3}"/>
    <cellStyle name="Normal 8 2 4 2 2 2" xfId="2074" xr:uid="{4BD1259F-7B24-4532-9B68-1657B9DAE37A}"/>
    <cellStyle name="Normal 8 2 4 2 2 2 2" xfId="2075" xr:uid="{28936B2D-EB38-4527-B8F5-D6BD4CBB602E}"/>
    <cellStyle name="Normal 8 2 4 2 2 3" xfId="2076" xr:uid="{876E0FE2-080C-459D-AB9B-1393E537D7DA}"/>
    <cellStyle name="Normal 8 2 4 2 2 4" xfId="3738" xr:uid="{18282801-4BA4-4159-9478-886B0256856D}"/>
    <cellStyle name="Normal 8 2 4 2 3" xfId="2077" xr:uid="{A43BDED6-E8D2-4974-BD92-CB0D0B4F3A7F}"/>
    <cellStyle name="Normal 8 2 4 2 3 2" xfId="2078" xr:uid="{BE002998-A26F-4971-AB79-5A1130E53B26}"/>
    <cellStyle name="Normal 8 2 4 2 4" xfId="2079" xr:uid="{912730E2-4BBE-4DE7-832F-6F94C08AE576}"/>
    <cellStyle name="Normal 8 2 4 2 5" xfId="3739" xr:uid="{1FF548F9-2754-4E6E-8FF9-744E35BDF6EC}"/>
    <cellStyle name="Normal 8 2 4 3" xfId="777" xr:uid="{FBC17467-15BC-41BE-AA7F-8A7AFAFBF0BB}"/>
    <cellStyle name="Normal 8 2 4 3 2" xfId="2080" xr:uid="{0591C690-C459-47B2-A0A3-98186ACFA773}"/>
    <cellStyle name="Normal 8 2 4 3 2 2" xfId="2081" xr:uid="{33972694-3E71-48EB-9DED-1801BAEA8EE3}"/>
    <cellStyle name="Normal 8 2 4 3 3" xfId="2082" xr:uid="{DEE2EF39-875D-4269-B2C3-17915FF31F14}"/>
    <cellStyle name="Normal 8 2 4 3 4" xfId="3740" xr:uid="{1FBC4C97-1CBE-4D95-9F7C-ED3D9529E108}"/>
    <cellStyle name="Normal 8 2 4 4" xfId="2083" xr:uid="{BE215D5C-91C8-4961-B387-E8CC2F9BC6BE}"/>
    <cellStyle name="Normal 8 2 4 4 2" xfId="2084" xr:uid="{6FAC26D5-8986-44CF-B305-ACF4A2A39856}"/>
    <cellStyle name="Normal 8 2 4 4 3" xfId="3741" xr:uid="{6085762B-C906-41A5-8311-3C1EE4D7E7BF}"/>
    <cellStyle name="Normal 8 2 4 4 4" xfId="3742" xr:uid="{01FBCBD0-03FA-4A9A-922A-036F8ED023D0}"/>
    <cellStyle name="Normal 8 2 4 5" xfId="2085" xr:uid="{25C3614E-BB57-455C-A9BC-9C3E54B2BEF8}"/>
    <cellStyle name="Normal 8 2 4 6" xfId="3743" xr:uid="{680F5C4E-69F4-438E-A140-3A1333694312}"/>
    <cellStyle name="Normal 8 2 4 7" xfId="3744" xr:uid="{76EFE880-4657-4D7E-9587-66831C555FAB}"/>
    <cellStyle name="Normal 8 2 5" xfId="381" xr:uid="{85977037-FA29-4DDA-B90B-0ED1892DBCB2}"/>
    <cellStyle name="Normal 8 2 5 2" xfId="778" xr:uid="{AA47D94D-3505-447C-9B75-84EC72033076}"/>
    <cellStyle name="Normal 8 2 5 2 2" xfId="779" xr:uid="{B377C7DD-EAF1-4514-B30C-231C671933A1}"/>
    <cellStyle name="Normal 8 2 5 2 2 2" xfId="2086" xr:uid="{3AE3B9C3-E170-49D3-AD30-DDE169D27F72}"/>
    <cellStyle name="Normal 8 2 5 2 2 2 2" xfId="2087" xr:uid="{552E41CE-2D57-49C3-B5D3-05FB9CDAA7BA}"/>
    <cellStyle name="Normal 8 2 5 2 2 3" xfId="2088" xr:uid="{A39F67C9-1584-48DD-9474-D77DDC7B1880}"/>
    <cellStyle name="Normal 8 2 5 2 3" xfId="2089" xr:uid="{B58DEF73-675A-4773-B903-7E9A9510F40C}"/>
    <cellStyle name="Normal 8 2 5 2 3 2" xfId="2090" xr:uid="{E7007B9A-42AD-4E9F-B906-69283795B383}"/>
    <cellStyle name="Normal 8 2 5 2 4" xfId="2091" xr:uid="{7FD519DD-C99F-4092-BDFC-9F6F2D9C9ACB}"/>
    <cellStyle name="Normal 8 2 5 3" xfId="780" xr:uid="{5E781E38-4990-4105-A4A2-BE6FEDE8ABBF}"/>
    <cellStyle name="Normal 8 2 5 3 2" xfId="2092" xr:uid="{2B11B7DF-9E43-4ABF-A7BA-4009C23E7B08}"/>
    <cellStyle name="Normal 8 2 5 3 2 2" xfId="2093" xr:uid="{AE9DF015-BEB8-44C7-B95E-96804E964677}"/>
    <cellStyle name="Normal 8 2 5 3 3" xfId="2094" xr:uid="{C49B02C6-B470-4439-B1B0-61AD10B8580A}"/>
    <cellStyle name="Normal 8 2 5 3 4" xfId="3745" xr:uid="{54947301-028D-4A6C-9A00-819612A10B2F}"/>
    <cellStyle name="Normal 8 2 5 4" xfId="2095" xr:uid="{0A69DE49-0172-4916-ADBA-C3DBD100A6AA}"/>
    <cellStyle name="Normal 8 2 5 4 2" xfId="2096" xr:uid="{B6F50151-1488-4CB3-9FEB-9ECA163B6CFB}"/>
    <cellStyle name="Normal 8 2 5 5" xfId="2097" xr:uid="{2FA1655E-DD2B-4869-8634-A35C0DD96049}"/>
    <cellStyle name="Normal 8 2 5 6" xfId="3746" xr:uid="{63F3FF9C-63D9-410D-A871-1AEB5DF49A8F}"/>
    <cellStyle name="Normal 8 2 6" xfId="382" xr:uid="{F233BE3C-C139-4B7E-8F0F-7763CD235A8B}"/>
    <cellStyle name="Normal 8 2 6 2" xfId="781" xr:uid="{8C581DF2-ECDE-427D-9E5D-A339BC2696CF}"/>
    <cellStyle name="Normal 8 2 6 2 2" xfId="2098" xr:uid="{1E2FE305-C07B-4BBA-952C-960BDAA8941E}"/>
    <cellStyle name="Normal 8 2 6 2 2 2" xfId="2099" xr:uid="{33577446-56D8-4FEE-A67F-ADB5977E633F}"/>
    <cellStyle name="Normal 8 2 6 2 3" xfId="2100" xr:uid="{CDD8B6DD-9C1E-4F4C-A1D9-52BA55E0B611}"/>
    <cellStyle name="Normal 8 2 6 2 4" xfId="3747" xr:uid="{4D7BE1B1-E9F6-40B9-9E3C-811A9F9245DE}"/>
    <cellStyle name="Normal 8 2 6 3" xfId="2101" xr:uid="{5D478946-C64E-4518-A314-71629EEA37BF}"/>
    <cellStyle name="Normal 8 2 6 3 2" xfId="2102" xr:uid="{58DC95F7-28B8-4370-B136-99BA92A79838}"/>
    <cellStyle name="Normal 8 2 6 4" xfId="2103" xr:uid="{E2D05E94-FD3F-4AB6-8E10-FB6467FB8CCF}"/>
    <cellStyle name="Normal 8 2 6 5" xfId="3748" xr:uid="{106218E0-5F71-467C-B3F2-8B078DCD2195}"/>
    <cellStyle name="Normal 8 2 7" xfId="782" xr:uid="{33020EAA-25B9-460E-A922-B8D2A62DE828}"/>
    <cellStyle name="Normal 8 2 7 2" xfId="2104" xr:uid="{93F86143-8BB2-41DD-B5F1-AB4BD679B2E8}"/>
    <cellStyle name="Normal 8 2 7 2 2" xfId="2105" xr:uid="{5B43CE69-A7DE-444E-93FF-AD9E326C08CA}"/>
    <cellStyle name="Normal 8 2 7 3" xfId="2106" xr:uid="{E58C73A9-3104-4C4D-8CBF-BF3D5D1F14DC}"/>
    <cellStyle name="Normal 8 2 7 4" xfId="3749" xr:uid="{9B48B00E-220B-4C62-B3DB-6E7A6D52F4DC}"/>
    <cellStyle name="Normal 8 2 8" xfId="2107" xr:uid="{63020685-A2F8-40E5-BBDA-D2472389C41F}"/>
    <cellStyle name="Normal 8 2 8 2" xfId="2108" xr:uid="{8FE9393E-5F04-4E40-A47A-3F2554A36D81}"/>
    <cellStyle name="Normal 8 2 8 3" xfId="3750" xr:uid="{AB59E64B-2B48-40F5-8D4F-4482B38BB96A}"/>
    <cellStyle name="Normal 8 2 8 4" xfId="3751" xr:uid="{35E8E8AE-D4C3-4041-B809-3C60FFB398D9}"/>
    <cellStyle name="Normal 8 2 9" xfId="2109" xr:uid="{77EA967E-9D88-417A-B182-A904B85F68BD}"/>
    <cellStyle name="Normal 8 3" xfId="153" xr:uid="{C832C978-6181-4A0F-8BB0-F2B468F27FAE}"/>
    <cellStyle name="Normal 8 3 10" xfId="3752" xr:uid="{9BCDDE51-53AA-4C35-BCC5-20C31D26A31A}"/>
    <cellStyle name="Normal 8 3 11" xfId="3753" xr:uid="{B05DEEC5-6E5B-4E4F-9579-04CEF4E38ADC}"/>
    <cellStyle name="Normal 8 3 2" xfId="154" xr:uid="{8ABF0DAC-7E7A-4927-B3E7-D6F5D372BF80}"/>
    <cellStyle name="Normal 8 3 2 2" xfId="155" xr:uid="{C9969C4E-5AE3-4E97-A2F7-908E32E664BF}"/>
    <cellStyle name="Normal 8 3 2 2 2" xfId="383" xr:uid="{F3627EEE-5395-46E1-A1C5-0CBD21E7DDF2}"/>
    <cellStyle name="Normal 8 3 2 2 2 2" xfId="783" xr:uid="{99B5526D-0658-4FAB-A80D-E65F8C4A02B1}"/>
    <cellStyle name="Normal 8 3 2 2 2 2 2" xfId="2110" xr:uid="{FC537306-DE16-4608-BB76-708F9498A5BF}"/>
    <cellStyle name="Normal 8 3 2 2 2 2 2 2" xfId="2111" xr:uid="{A7CA951D-F599-407E-87FB-85023C2B8638}"/>
    <cellStyle name="Normal 8 3 2 2 2 2 3" xfId="2112" xr:uid="{5A8C99E4-F48A-45C1-8648-00C2583C1C11}"/>
    <cellStyle name="Normal 8 3 2 2 2 2 4" xfId="3754" xr:uid="{19F6B356-C175-422C-84CA-3E1378323D43}"/>
    <cellStyle name="Normal 8 3 2 2 2 3" xfId="2113" xr:uid="{177ECA26-3C96-40C5-8B81-7F327DBF787F}"/>
    <cellStyle name="Normal 8 3 2 2 2 3 2" xfId="2114" xr:uid="{F0668D00-7465-49BF-95E2-2CCC2E5E4327}"/>
    <cellStyle name="Normal 8 3 2 2 2 3 3" xfId="3755" xr:uid="{8C922733-25BC-45B6-AC51-3F46CE4F6558}"/>
    <cellStyle name="Normal 8 3 2 2 2 3 4" xfId="3756" xr:uid="{DC6AA099-E602-48A5-8B58-2BDC18A4B447}"/>
    <cellStyle name="Normal 8 3 2 2 2 4" xfId="2115" xr:uid="{A38E042E-9242-4A67-94FB-0F7C9AC5BF5D}"/>
    <cellStyle name="Normal 8 3 2 2 2 5" xfId="3757" xr:uid="{25F4D1B6-7531-4522-BC84-25543CACC379}"/>
    <cellStyle name="Normal 8 3 2 2 2 6" xfId="3758" xr:uid="{9236F13A-99E4-43A6-AE15-93FE22DAEAEC}"/>
    <cellStyle name="Normal 8 3 2 2 3" xfId="784" xr:uid="{1D7BAE31-FC93-4522-9CAF-9D80A0705C46}"/>
    <cellStyle name="Normal 8 3 2 2 3 2" xfId="2116" xr:uid="{98820B80-3604-453F-9670-EFF0A8930166}"/>
    <cellStyle name="Normal 8 3 2 2 3 2 2" xfId="2117" xr:uid="{35A4D2F5-79F7-40E6-8DFF-596A9A39C3E9}"/>
    <cellStyle name="Normal 8 3 2 2 3 2 3" xfId="3759" xr:uid="{3FE8A4BB-9686-4FA6-B7A8-69901D8BB083}"/>
    <cellStyle name="Normal 8 3 2 2 3 2 4" xfId="3760" xr:uid="{B9B79233-1A41-43EE-90D0-6198CBDE2C6B}"/>
    <cellStyle name="Normal 8 3 2 2 3 3" xfId="2118" xr:uid="{71D86A6E-1DD1-4E50-84A9-DD29B2F31C5B}"/>
    <cellStyle name="Normal 8 3 2 2 3 4" xfId="3761" xr:uid="{CE931C6F-2529-4515-85E0-6F4687C9D8CA}"/>
    <cellStyle name="Normal 8 3 2 2 3 5" xfId="3762" xr:uid="{78FC1ED1-9856-4818-8021-A78E253B1A68}"/>
    <cellStyle name="Normal 8 3 2 2 4" xfId="2119" xr:uid="{655C3D2C-A1AF-4E1E-8870-9E1916E966A2}"/>
    <cellStyle name="Normal 8 3 2 2 4 2" xfId="2120" xr:uid="{0E70DE80-3357-4B52-949B-2B6DA390976E}"/>
    <cellStyle name="Normal 8 3 2 2 4 3" xfId="3763" xr:uid="{E6A1549D-B34A-4486-A1FB-F35A5C0C6ADD}"/>
    <cellStyle name="Normal 8 3 2 2 4 4" xfId="3764" xr:uid="{65BB29C8-7654-4CE8-A81D-429CE88802D9}"/>
    <cellStyle name="Normal 8 3 2 2 5" xfId="2121" xr:uid="{9B2151BB-128D-44BE-BE16-1C3639C9E566}"/>
    <cellStyle name="Normal 8 3 2 2 5 2" xfId="3765" xr:uid="{2A4A92A9-4E62-4275-8455-5BA19F05525B}"/>
    <cellStyle name="Normal 8 3 2 2 5 3" xfId="3766" xr:uid="{BE932242-63AF-426A-B56D-4880353E0588}"/>
    <cellStyle name="Normal 8 3 2 2 5 4" xfId="3767" xr:uid="{26BA223C-9A85-46DC-AD54-D1F4002FC30F}"/>
    <cellStyle name="Normal 8 3 2 2 6" xfId="3768" xr:uid="{A859646E-570D-4B8D-8C65-01DF50B17895}"/>
    <cellStyle name="Normal 8 3 2 2 7" xfId="3769" xr:uid="{C44B6BD2-8485-4AE3-B74A-995ADA747D52}"/>
    <cellStyle name="Normal 8 3 2 2 8" xfId="3770" xr:uid="{73D87FBA-269F-4A28-AB86-C2BC757B5F2F}"/>
    <cellStyle name="Normal 8 3 2 3" xfId="384" xr:uid="{99A797DE-82D5-4BC1-858C-D363D57FB51A}"/>
    <cellStyle name="Normal 8 3 2 3 2" xfId="785" xr:uid="{4486C625-ED09-471F-90C4-980BEA3E4CA5}"/>
    <cellStyle name="Normal 8 3 2 3 2 2" xfId="786" xr:uid="{40D16C3C-2235-473C-BEEA-C90363C18F3F}"/>
    <cellStyle name="Normal 8 3 2 3 2 2 2" xfId="2122" xr:uid="{47520042-D8B6-474A-BB60-0AA3D2418B0F}"/>
    <cellStyle name="Normal 8 3 2 3 2 2 2 2" xfId="2123" xr:uid="{D42A634B-4307-4FC9-9D8D-1E1B5D8D73F3}"/>
    <cellStyle name="Normal 8 3 2 3 2 2 3" xfId="2124" xr:uid="{8928732C-8D19-4FE5-BD96-CD9F643CFAEF}"/>
    <cellStyle name="Normal 8 3 2 3 2 3" xfId="2125" xr:uid="{D41190E6-51E7-4BC5-BB32-E8352FFFA5F8}"/>
    <cellStyle name="Normal 8 3 2 3 2 3 2" xfId="2126" xr:uid="{48D2261D-3EDE-4E4F-ADC7-331E08D6284B}"/>
    <cellStyle name="Normal 8 3 2 3 2 4" xfId="2127" xr:uid="{78B60986-CFC8-4E0D-B40D-FE508AB17C14}"/>
    <cellStyle name="Normal 8 3 2 3 3" xfId="787" xr:uid="{6FEDF149-8F15-405A-BC30-4B84F1D1433F}"/>
    <cellStyle name="Normal 8 3 2 3 3 2" xfId="2128" xr:uid="{F35D6D82-51C0-4C46-B7DF-18CA8D8CD46A}"/>
    <cellStyle name="Normal 8 3 2 3 3 2 2" xfId="2129" xr:uid="{F1941156-FF31-48EC-BF5E-3423B0DA6271}"/>
    <cellStyle name="Normal 8 3 2 3 3 3" xfId="2130" xr:uid="{220A5787-9432-436A-B715-88D3B18283BE}"/>
    <cellStyle name="Normal 8 3 2 3 3 4" xfId="3771" xr:uid="{7DAE8134-0DC9-4CE3-98CC-DDFECE7EC021}"/>
    <cellStyle name="Normal 8 3 2 3 4" xfId="2131" xr:uid="{CE83B4EE-592A-4B80-98AF-219D8AC45A81}"/>
    <cellStyle name="Normal 8 3 2 3 4 2" xfId="2132" xr:uid="{CD0C4B0D-FBBD-4C6E-929B-6624527B18A0}"/>
    <cellStyle name="Normal 8 3 2 3 5" xfId="2133" xr:uid="{462CB31F-AA5D-4D7F-B822-12B162CF82BC}"/>
    <cellStyle name="Normal 8 3 2 3 6" xfId="3772" xr:uid="{13D4D84D-9265-4750-AE26-7CF5B87E0988}"/>
    <cellStyle name="Normal 8 3 2 4" xfId="385" xr:uid="{A684B3C7-AF99-4AE3-9884-72038D7892F3}"/>
    <cellStyle name="Normal 8 3 2 4 2" xfId="788" xr:uid="{8FB460E7-6E96-4A47-803C-1A0C446CCA82}"/>
    <cellStyle name="Normal 8 3 2 4 2 2" xfId="2134" xr:uid="{1ED54D6D-0B05-49CE-9374-AABD7D67CFB6}"/>
    <cellStyle name="Normal 8 3 2 4 2 2 2" xfId="2135" xr:uid="{6491F19C-EF26-4EE9-B177-06D456151669}"/>
    <cellStyle name="Normal 8 3 2 4 2 3" xfId="2136" xr:uid="{1D698AB0-42E2-4AE0-872C-F83B295EDAC5}"/>
    <cellStyle name="Normal 8 3 2 4 2 4" xfId="3773" xr:uid="{094D4A1A-B0DA-42F0-A2B9-933C712747C1}"/>
    <cellStyle name="Normal 8 3 2 4 3" xfId="2137" xr:uid="{14FA3AD1-5709-4B56-B2E0-EBE8A551411D}"/>
    <cellStyle name="Normal 8 3 2 4 3 2" xfId="2138" xr:uid="{1E58E6F9-DAAB-419E-B2E9-B78D30D91AC5}"/>
    <cellStyle name="Normal 8 3 2 4 4" xfId="2139" xr:uid="{BAABC77B-0694-4233-BB5D-963E59A931FB}"/>
    <cellStyle name="Normal 8 3 2 4 5" xfId="3774" xr:uid="{00363032-12D9-4CA1-B0C1-349523EA8920}"/>
    <cellStyle name="Normal 8 3 2 5" xfId="386" xr:uid="{9FF7DF9B-6227-4944-BD2C-68E3E9358DF0}"/>
    <cellStyle name="Normal 8 3 2 5 2" xfId="2140" xr:uid="{7F8D5FFD-35E4-4F97-AD21-FC0433EFC290}"/>
    <cellStyle name="Normal 8 3 2 5 2 2" xfId="2141" xr:uid="{62715F60-87AC-4550-ACF6-7324D4DEB7DB}"/>
    <cellStyle name="Normal 8 3 2 5 3" xfId="2142" xr:uid="{5A6205EE-9CD7-462A-A70C-0BAD514B05F6}"/>
    <cellStyle name="Normal 8 3 2 5 4" xfId="3775" xr:uid="{7D9F5C2A-7AB2-438B-83A6-6217ACD219F9}"/>
    <cellStyle name="Normal 8 3 2 6" xfId="2143" xr:uid="{014C9868-14B3-4ADC-8A92-2160CA5F71A9}"/>
    <cellStyle name="Normal 8 3 2 6 2" xfId="2144" xr:uid="{35B73650-C1D4-442E-8145-0317BD956F90}"/>
    <cellStyle name="Normal 8 3 2 6 3" xfId="3776" xr:uid="{41D1F5EF-34D9-4D21-9F4B-F89B731C795D}"/>
    <cellStyle name="Normal 8 3 2 6 4" xfId="3777" xr:uid="{21E6AF32-48BA-41C1-A0B8-2C4D546BA7EC}"/>
    <cellStyle name="Normal 8 3 2 7" xfId="2145" xr:uid="{6156EDBD-91B4-4C4C-BBF3-6C0FAE3F9FF2}"/>
    <cellStyle name="Normal 8 3 2 8" xfId="3778" xr:uid="{134849AD-6DAF-408E-9C95-B19426EE2F64}"/>
    <cellStyle name="Normal 8 3 2 9" xfId="3779" xr:uid="{1C5CF637-8945-4EC2-8797-80DE38B771FD}"/>
    <cellStyle name="Normal 8 3 3" xfId="156" xr:uid="{DCAA7918-4733-4987-A5A4-A81E62B71C3A}"/>
    <cellStyle name="Normal 8 3 3 2" xfId="157" xr:uid="{81602791-80C0-4794-8819-E4881CAD54CE}"/>
    <cellStyle name="Normal 8 3 3 2 2" xfId="789" xr:uid="{DEEAEEE1-806F-4154-974A-81221F18C2BA}"/>
    <cellStyle name="Normal 8 3 3 2 2 2" xfId="2146" xr:uid="{0BAF5259-7153-4B04-A81D-39F28470E1A7}"/>
    <cellStyle name="Normal 8 3 3 2 2 2 2" xfId="2147" xr:uid="{96A551F3-D26D-43AC-92C5-235AECCDFE1B}"/>
    <cellStyle name="Normal 8 3 3 2 2 2 2 2" xfId="4492" xr:uid="{35966E02-4A8C-448F-9DB0-9BE5C4B39449}"/>
    <cellStyle name="Normal 8 3 3 2 2 2 3" xfId="4493" xr:uid="{F8F7B8A3-2AD7-4F81-82C7-FD20FBCBD442}"/>
    <cellStyle name="Normal 8 3 3 2 2 3" xfId="2148" xr:uid="{343A3D73-E5B2-412C-9887-B6E9A38AF7BE}"/>
    <cellStyle name="Normal 8 3 3 2 2 3 2" xfId="4494" xr:uid="{3529F3E5-A121-465B-A675-8AFDC4726EEE}"/>
    <cellStyle name="Normal 8 3 3 2 2 4" xfId="3780" xr:uid="{0CB1BA36-FA08-4C1B-85BA-5376192C26B3}"/>
    <cellStyle name="Normal 8 3 3 2 3" xfId="2149" xr:uid="{493733D8-40F0-4BD2-AA73-F22FEEAC416F}"/>
    <cellStyle name="Normal 8 3 3 2 3 2" xfId="2150" xr:uid="{7B8F1694-D1CB-45DE-AF23-6D4CB69D4CC7}"/>
    <cellStyle name="Normal 8 3 3 2 3 2 2" xfId="4495" xr:uid="{286B9F14-8E97-44CD-8F24-12DF8FBA160E}"/>
    <cellStyle name="Normal 8 3 3 2 3 3" xfId="3781" xr:uid="{A1291B21-7848-48A1-9053-B007FBCE83D6}"/>
    <cellStyle name="Normal 8 3 3 2 3 4" xfId="3782" xr:uid="{5511A590-9F37-4BB9-BAEA-3E7470437CD9}"/>
    <cellStyle name="Normal 8 3 3 2 4" xfId="2151" xr:uid="{C92E32E4-F1C0-4794-A12B-2F1A89C1F4AC}"/>
    <cellStyle name="Normal 8 3 3 2 4 2" xfId="4496" xr:uid="{AEE3F6A6-AD57-45C2-936F-E62F4382DAEF}"/>
    <cellStyle name="Normal 8 3 3 2 5" xfId="3783" xr:uid="{21BE8AC6-39DF-4108-BF61-644D68F20495}"/>
    <cellStyle name="Normal 8 3 3 2 6" xfId="3784" xr:uid="{9ED2CE60-133D-4A2D-94EB-C4E24ABA4668}"/>
    <cellStyle name="Normal 8 3 3 3" xfId="387" xr:uid="{45638974-E220-4EF3-9723-EC8C6F204F7B}"/>
    <cellStyle name="Normal 8 3 3 3 2" xfId="2152" xr:uid="{F708CAB5-8593-4325-92FC-56147A49744D}"/>
    <cellStyle name="Normal 8 3 3 3 2 2" xfId="2153" xr:uid="{8E48BA83-6F82-4EB4-AC2B-494B40162A44}"/>
    <cellStyle name="Normal 8 3 3 3 2 2 2" xfId="4497" xr:uid="{FBE0E043-4892-4024-9B5A-EA21585AB060}"/>
    <cellStyle name="Normal 8 3 3 3 2 3" xfId="3785" xr:uid="{7DEF4093-9444-4E60-8E6F-4A6D6881FBB1}"/>
    <cellStyle name="Normal 8 3 3 3 2 4" xfId="3786" xr:uid="{AF59D3A5-660F-45A9-A03B-1E2073068560}"/>
    <cellStyle name="Normal 8 3 3 3 3" xfId="2154" xr:uid="{43AF0021-50A8-4B6A-835F-303133BAF5B4}"/>
    <cellStyle name="Normal 8 3 3 3 3 2" xfId="4498" xr:uid="{958A8043-F2BD-4C0D-8329-21CF55028315}"/>
    <cellStyle name="Normal 8 3 3 3 4" xfId="3787" xr:uid="{DFFB7881-CCC7-438B-AC5D-78384C1F7AD6}"/>
    <cellStyle name="Normal 8 3 3 3 5" xfId="3788" xr:uid="{B4CA9F54-F3B4-4203-98EB-ACD00DC2F76C}"/>
    <cellStyle name="Normal 8 3 3 4" xfId="2155" xr:uid="{D3B36A17-FA4F-4C17-9631-744EAF66711F}"/>
    <cellStyle name="Normal 8 3 3 4 2" xfId="2156" xr:uid="{1CE73A1D-E6FC-4DFC-B359-27AFEDBD770F}"/>
    <cellStyle name="Normal 8 3 3 4 2 2" xfId="4499" xr:uid="{3D1A43DE-5BEF-4191-8345-E2E5A2F73AF7}"/>
    <cellStyle name="Normal 8 3 3 4 3" xfId="3789" xr:uid="{5AAA003B-D882-41A3-A9E2-10B037D55519}"/>
    <cellStyle name="Normal 8 3 3 4 4" xfId="3790" xr:uid="{2A2AC746-D1DA-4280-9DE4-7152EBC5D56B}"/>
    <cellStyle name="Normal 8 3 3 5" xfId="2157" xr:uid="{9A0B72F8-4F96-44C5-9A51-B47206264A51}"/>
    <cellStyle name="Normal 8 3 3 5 2" xfId="3791" xr:uid="{0836D117-54B3-42BB-8E8C-7FEBFB54729B}"/>
    <cellStyle name="Normal 8 3 3 5 3" xfId="3792" xr:uid="{A01FE6E7-A089-4FBC-B888-372B2998EFC0}"/>
    <cellStyle name="Normal 8 3 3 5 4" xfId="3793" xr:uid="{A19CA824-BEB2-416C-AB95-9E6792D0C068}"/>
    <cellStyle name="Normal 8 3 3 6" xfId="3794" xr:uid="{1E4D5B3A-ADAE-4D46-AE6C-080314A9C194}"/>
    <cellStyle name="Normal 8 3 3 7" xfId="3795" xr:uid="{94407A3B-E153-4B1E-A8EC-A39748A56093}"/>
    <cellStyle name="Normal 8 3 3 8" xfId="3796" xr:uid="{A18637AD-F2CE-444E-8F74-D5064C0438F6}"/>
    <cellStyle name="Normal 8 3 4" xfId="158" xr:uid="{83E1E4B7-5DC4-4126-B19C-28CCEFE2450E}"/>
    <cellStyle name="Normal 8 3 4 2" xfId="790" xr:uid="{5B07400C-6B9C-4AB6-A45D-B059A389FAAE}"/>
    <cellStyle name="Normal 8 3 4 2 2" xfId="791" xr:uid="{55D3E0A1-0FA1-4B1C-BB5F-7E8ED8910D57}"/>
    <cellStyle name="Normal 8 3 4 2 2 2" xfId="2158" xr:uid="{1181ED58-646C-4419-820A-F7B1F5B6E2E9}"/>
    <cellStyle name="Normal 8 3 4 2 2 2 2" xfId="2159" xr:uid="{FAF311CD-7D93-4BB8-A3AB-CAD3693D634A}"/>
    <cellStyle name="Normal 8 3 4 2 2 3" xfId="2160" xr:uid="{DBC848AA-264C-4C96-A95E-C2F0B6762A41}"/>
    <cellStyle name="Normal 8 3 4 2 2 4" xfId="3797" xr:uid="{ED4023B3-3E74-4F54-9F6A-56A215434B0E}"/>
    <cellStyle name="Normal 8 3 4 2 3" xfId="2161" xr:uid="{85F9A207-2A3A-42B5-8946-7FC9438D13E2}"/>
    <cellStyle name="Normal 8 3 4 2 3 2" xfId="2162" xr:uid="{6837A316-F2A6-4F78-8C23-B9F2F696930D}"/>
    <cellStyle name="Normal 8 3 4 2 4" xfId="2163" xr:uid="{83AA23D4-68A1-4663-990E-2759CF65059D}"/>
    <cellStyle name="Normal 8 3 4 2 5" xfId="3798" xr:uid="{B2ABEE99-62E3-442C-AA97-3AAB88F2D29E}"/>
    <cellStyle name="Normal 8 3 4 3" xfId="792" xr:uid="{A258FBBA-0103-4B5A-8DB4-7DA546010D7C}"/>
    <cellStyle name="Normal 8 3 4 3 2" xfId="2164" xr:uid="{77E9C6BD-6D32-4D8F-9277-E4410EF21FAD}"/>
    <cellStyle name="Normal 8 3 4 3 2 2" xfId="2165" xr:uid="{E7F2D2A2-A705-49EC-AFAA-F1CCD0447D9A}"/>
    <cellStyle name="Normal 8 3 4 3 3" xfId="2166" xr:uid="{53BAB023-028A-45C6-AA12-B74AB599C129}"/>
    <cellStyle name="Normal 8 3 4 3 4" xfId="3799" xr:uid="{82CCB0DE-317C-422B-A57B-8D3FAC59C8FB}"/>
    <cellStyle name="Normal 8 3 4 4" xfId="2167" xr:uid="{7416FF3F-B10F-4E5F-AD6E-6362260A41B7}"/>
    <cellStyle name="Normal 8 3 4 4 2" xfId="2168" xr:uid="{3C0048A4-18D7-41D6-A252-20288AAE9998}"/>
    <cellStyle name="Normal 8 3 4 4 3" xfId="3800" xr:uid="{32FD54D2-CBEC-4151-BB36-CC59CF5A1978}"/>
    <cellStyle name="Normal 8 3 4 4 4" xfId="3801" xr:uid="{946095A9-CFE3-49FC-A489-F8011EFCC12F}"/>
    <cellStyle name="Normal 8 3 4 5" xfId="2169" xr:uid="{CEE2D1E4-8D00-4B06-9928-CAB16B9A548A}"/>
    <cellStyle name="Normal 8 3 4 6" xfId="3802" xr:uid="{C1E7B375-D605-481F-855D-12333BA0C2D8}"/>
    <cellStyle name="Normal 8 3 4 7" xfId="3803" xr:uid="{822687A2-3696-4A9D-98D3-18E2A9F05574}"/>
    <cellStyle name="Normal 8 3 5" xfId="388" xr:uid="{1B58B310-58B7-46C0-AD3E-26539CF640FC}"/>
    <cellStyle name="Normal 8 3 5 2" xfId="793" xr:uid="{97768AB1-ECC1-4CCF-8B78-9ECAF4D68B78}"/>
    <cellStyle name="Normal 8 3 5 2 2" xfId="2170" xr:uid="{87ADC15B-688D-4726-A9D7-3642A83C49BE}"/>
    <cellStyle name="Normal 8 3 5 2 2 2" xfId="2171" xr:uid="{013C78A9-47DB-4B59-BE26-700B7DD28824}"/>
    <cellStyle name="Normal 8 3 5 2 3" xfId="2172" xr:uid="{30437E54-B806-478B-B955-9166451B6667}"/>
    <cellStyle name="Normal 8 3 5 2 4" xfId="3804" xr:uid="{7D444707-2B4B-4DAF-9604-4D135C42055F}"/>
    <cellStyle name="Normal 8 3 5 3" xfId="2173" xr:uid="{9D55AACF-A95B-4F5E-B6D7-C1D9E9D221DA}"/>
    <cellStyle name="Normal 8 3 5 3 2" xfId="2174" xr:uid="{1CF86B36-E38C-4C8D-9082-435AD5A2AC17}"/>
    <cellStyle name="Normal 8 3 5 3 3" xfId="3805" xr:uid="{5BE23B4B-504A-4E17-852A-0854320614EC}"/>
    <cellStyle name="Normal 8 3 5 3 4" xfId="3806" xr:uid="{E767196B-D0F4-494E-B70B-EC9091CD1809}"/>
    <cellStyle name="Normal 8 3 5 4" xfId="2175" xr:uid="{B821BD73-1D18-48CC-8CEA-3FC76ED76A43}"/>
    <cellStyle name="Normal 8 3 5 5" xfId="3807" xr:uid="{DA4E74EB-D293-45AC-84B1-E10D7D2A240A}"/>
    <cellStyle name="Normal 8 3 5 6" xfId="3808" xr:uid="{A886CAC0-DED2-4C7E-8286-7F34C4344249}"/>
    <cellStyle name="Normal 8 3 6" xfId="389" xr:uid="{7233E7AB-44ED-4A2A-9214-FE252CFC4600}"/>
    <cellStyle name="Normal 8 3 6 2" xfId="2176" xr:uid="{0F1EA611-28DA-49E2-A73C-7AD96D505AAC}"/>
    <cellStyle name="Normal 8 3 6 2 2" xfId="2177" xr:uid="{93047C24-3D3E-4184-8F3B-3D461F599785}"/>
    <cellStyle name="Normal 8 3 6 2 3" xfId="3809" xr:uid="{F40B15EB-A049-4712-9A08-DBCB02C6EC68}"/>
    <cellStyle name="Normal 8 3 6 2 4" xfId="3810" xr:uid="{05E91499-475C-4481-9E88-C7612347F66C}"/>
    <cellStyle name="Normal 8 3 6 3" xfId="2178" xr:uid="{A396D45E-1BB9-4D93-BC29-1D94784B55F6}"/>
    <cellStyle name="Normal 8 3 6 4" xfId="3811" xr:uid="{C760D50C-BC8A-4979-8F10-1956A6EF7E27}"/>
    <cellStyle name="Normal 8 3 6 5" xfId="3812" xr:uid="{BAD8F703-47FE-4CC4-9956-BAAD18573774}"/>
    <cellStyle name="Normal 8 3 7" xfId="2179" xr:uid="{90BA65A2-E7FE-4A37-96F4-E54018F13257}"/>
    <cellStyle name="Normal 8 3 7 2" xfId="2180" xr:uid="{CD874142-99F9-4AA4-9568-3FD52C9429CE}"/>
    <cellStyle name="Normal 8 3 7 3" xfId="3813" xr:uid="{B391725B-66D7-4EBA-A203-45F58D52A7A6}"/>
    <cellStyle name="Normal 8 3 7 4" xfId="3814" xr:uid="{BBBF5717-4C02-417A-BBA6-A64D895849EF}"/>
    <cellStyle name="Normal 8 3 8" xfId="2181" xr:uid="{BE710FC5-043B-41CA-9079-11EF5636429D}"/>
    <cellStyle name="Normal 8 3 8 2" xfId="3815" xr:uid="{EE7EB5F1-39B8-4390-9CCC-22EAD09FAC0A}"/>
    <cellStyle name="Normal 8 3 8 3" xfId="3816" xr:uid="{A6B5B356-5ED3-44E2-AB72-1D4D8FBFABB4}"/>
    <cellStyle name="Normal 8 3 8 4" xfId="3817" xr:uid="{070DECBD-C1D1-456A-847B-DCEC0EF035A6}"/>
    <cellStyle name="Normal 8 3 9" xfId="3818" xr:uid="{5E2F29F7-25F9-4C8C-A295-94FC83DC6903}"/>
    <cellStyle name="Normal 8 4" xfId="159" xr:uid="{49CC6AB3-CE23-4ECA-AAC3-31FD7EE15E8C}"/>
    <cellStyle name="Normal 8 4 10" xfId="3819" xr:uid="{14DD87B6-E005-44F4-A830-34397015296E}"/>
    <cellStyle name="Normal 8 4 11" xfId="3820" xr:uid="{1299D0CC-7C5C-4C44-AC49-029FA8C2B139}"/>
    <cellStyle name="Normal 8 4 2" xfId="160" xr:uid="{33B97195-214F-47B4-843A-B1E82559641C}"/>
    <cellStyle name="Normal 8 4 2 2" xfId="390" xr:uid="{8631C419-0E1F-4F26-BE1F-4964ED38FBFF}"/>
    <cellStyle name="Normal 8 4 2 2 2" xfId="794" xr:uid="{AD2F8631-DE49-4BC0-96FC-04AD1D428477}"/>
    <cellStyle name="Normal 8 4 2 2 2 2" xfId="795" xr:uid="{129B9DB6-AC1B-43DE-81F8-F4F037C3F1A2}"/>
    <cellStyle name="Normal 8 4 2 2 2 2 2" xfId="2182" xr:uid="{B8AD00DE-B113-44AE-BB9E-D56773BEACD3}"/>
    <cellStyle name="Normal 8 4 2 2 2 2 3" xfId="3821" xr:uid="{DFAF82D3-9F90-492D-94C5-2B1B9CC56EAA}"/>
    <cellStyle name="Normal 8 4 2 2 2 2 4" xfId="3822" xr:uid="{CF0E047A-0E31-4131-A451-27E839FCF9B2}"/>
    <cellStyle name="Normal 8 4 2 2 2 3" xfId="2183" xr:uid="{1277A8C5-E2E8-4696-878B-FDFDB46F03B4}"/>
    <cellStyle name="Normal 8 4 2 2 2 3 2" xfId="3823" xr:uid="{71C69FD1-7540-496A-BE0D-85A70B4044E5}"/>
    <cellStyle name="Normal 8 4 2 2 2 3 3" xfId="3824" xr:uid="{ADC153E2-DF99-4F2F-BD2B-7254DAEB060D}"/>
    <cellStyle name="Normal 8 4 2 2 2 3 4" xfId="3825" xr:uid="{8B00C04A-1CD7-4A97-8293-2E31EB48203F}"/>
    <cellStyle name="Normal 8 4 2 2 2 4" xfId="3826" xr:uid="{F6764511-89ED-4E91-BEEC-5EC83EF91E9F}"/>
    <cellStyle name="Normal 8 4 2 2 2 5" xfId="3827" xr:uid="{91465427-3DAC-4B4E-A3E0-83D14F014591}"/>
    <cellStyle name="Normal 8 4 2 2 2 6" xfId="3828" xr:uid="{CABDCF3B-B3A3-46A1-BDA3-074FFEE2CCFE}"/>
    <cellStyle name="Normal 8 4 2 2 3" xfId="796" xr:uid="{A9ADD6E8-0C46-4522-98B5-D33F735240CC}"/>
    <cellStyle name="Normal 8 4 2 2 3 2" xfId="2184" xr:uid="{7F4FE36F-F26D-4497-8D52-A3A37EED1F30}"/>
    <cellStyle name="Normal 8 4 2 2 3 2 2" xfId="3829" xr:uid="{39E1328A-A63F-4152-B4E5-032EEF37B5A3}"/>
    <cellStyle name="Normal 8 4 2 2 3 2 3" xfId="3830" xr:uid="{2EB3431A-465F-4F53-98E4-70F643074B61}"/>
    <cellStyle name="Normal 8 4 2 2 3 2 4" xfId="3831" xr:uid="{D0C8350A-DC69-451B-9FFD-702A068C763E}"/>
    <cellStyle name="Normal 8 4 2 2 3 3" xfId="3832" xr:uid="{7EC835FF-6528-424C-B457-3E0705A98043}"/>
    <cellStyle name="Normal 8 4 2 2 3 4" xfId="3833" xr:uid="{6EAC42F6-4447-41DC-AD41-9161C6B42E01}"/>
    <cellStyle name="Normal 8 4 2 2 3 5" xfId="3834" xr:uid="{0A335381-64A3-4FE9-BDED-6257C50B7931}"/>
    <cellStyle name="Normal 8 4 2 2 4" xfId="2185" xr:uid="{5296CEA1-D4F7-456C-A720-EE7CD55ABCB7}"/>
    <cellStyle name="Normal 8 4 2 2 4 2" xfId="3835" xr:uid="{72FEB362-1D0B-4C29-B364-4520119658A2}"/>
    <cellStyle name="Normal 8 4 2 2 4 3" xfId="3836" xr:uid="{73CBC119-9D45-405A-B124-6D5E6B93CD51}"/>
    <cellStyle name="Normal 8 4 2 2 4 4" xfId="3837" xr:uid="{C6891EF7-956D-447B-AD58-CADD76CE5698}"/>
    <cellStyle name="Normal 8 4 2 2 5" xfId="3838" xr:uid="{CA9410E5-BD5D-4F78-865E-2A81C42E7F73}"/>
    <cellStyle name="Normal 8 4 2 2 5 2" xfId="3839" xr:uid="{21A0B530-C9BF-42B2-AABB-7049FEB1C92D}"/>
    <cellStyle name="Normal 8 4 2 2 5 3" xfId="3840" xr:uid="{3F976EDA-C385-49C7-BBD4-8629EE6C8082}"/>
    <cellStyle name="Normal 8 4 2 2 5 4" xfId="3841" xr:uid="{25201DEA-4132-41DE-A7C4-80AEF16D2DFD}"/>
    <cellStyle name="Normal 8 4 2 2 6" xfId="3842" xr:uid="{C7DC0AF2-6E1F-4892-8E3C-1DA56A3084C0}"/>
    <cellStyle name="Normal 8 4 2 2 7" xfId="3843" xr:uid="{BC1848AF-847C-4A0E-872A-1369B83BA1C5}"/>
    <cellStyle name="Normal 8 4 2 2 8" xfId="3844" xr:uid="{F9D4361B-997F-4D36-AA05-11E16FB4BEF7}"/>
    <cellStyle name="Normal 8 4 2 3" xfId="797" xr:uid="{EF91EDD7-9F58-4A92-A28A-9D0840FC95C6}"/>
    <cellStyle name="Normal 8 4 2 3 2" xfId="798" xr:uid="{F43BD40C-2AF3-4BDB-BC7E-46CBDF0C5748}"/>
    <cellStyle name="Normal 8 4 2 3 2 2" xfId="799" xr:uid="{915C1167-C597-47DD-82A9-552B68AB6BA5}"/>
    <cellStyle name="Normal 8 4 2 3 2 3" xfId="3845" xr:uid="{DF090BBC-738E-44FD-BC58-07C96EB11383}"/>
    <cellStyle name="Normal 8 4 2 3 2 4" xfId="3846" xr:uid="{00798601-6029-4FA0-A0D3-85E04C57FBBD}"/>
    <cellStyle name="Normal 8 4 2 3 3" xfId="800" xr:uid="{7196212D-3566-424C-B7E4-2564FB612E83}"/>
    <cellStyle name="Normal 8 4 2 3 3 2" xfId="3847" xr:uid="{FB6321D7-0548-485A-8DC1-800CFE1FEC5F}"/>
    <cellStyle name="Normal 8 4 2 3 3 3" xfId="3848" xr:uid="{064345CC-4778-448A-9A1D-92A8338AB86D}"/>
    <cellStyle name="Normal 8 4 2 3 3 4" xfId="3849" xr:uid="{F4B521A2-E90A-4F3C-B2AE-E0F436FA2795}"/>
    <cellStyle name="Normal 8 4 2 3 4" xfId="3850" xr:uid="{8288104D-2954-4687-A40C-79549612DA70}"/>
    <cellStyle name="Normal 8 4 2 3 5" xfId="3851" xr:uid="{E091FADC-ADAD-4376-B0C6-87D335E29387}"/>
    <cellStyle name="Normal 8 4 2 3 6" xfId="3852" xr:uid="{94271CD7-EC99-4B50-8BEC-49E2B01CE1EC}"/>
    <cellStyle name="Normal 8 4 2 4" xfId="801" xr:uid="{2A9C1B74-8144-4910-A9D9-888538915B20}"/>
    <cellStyle name="Normal 8 4 2 4 2" xfId="802" xr:uid="{63AEA25E-C9E9-4F02-A212-25C07172CB2C}"/>
    <cellStyle name="Normal 8 4 2 4 2 2" xfId="3853" xr:uid="{4065E14D-9A70-4EC9-B56E-0E6939C6D16E}"/>
    <cellStyle name="Normal 8 4 2 4 2 3" xfId="3854" xr:uid="{1E759EA1-B153-41CD-94C8-CE84DC7E1CCF}"/>
    <cellStyle name="Normal 8 4 2 4 2 4" xfId="3855" xr:uid="{FEEB685A-00EA-4845-9673-27EA80758AF7}"/>
    <cellStyle name="Normal 8 4 2 4 3" xfId="3856" xr:uid="{D642FF1A-6D30-4A36-B8A6-A834E4A63C0A}"/>
    <cellStyle name="Normal 8 4 2 4 4" xfId="3857" xr:uid="{5C6428BD-1447-4495-9B8B-A59B20698CD5}"/>
    <cellStyle name="Normal 8 4 2 4 5" xfId="3858" xr:uid="{D37F2F31-1714-4AC6-8424-EBA0A87A7AE0}"/>
    <cellStyle name="Normal 8 4 2 5" xfId="803" xr:uid="{647ECEE8-4F5B-4297-A530-EEE994E4E229}"/>
    <cellStyle name="Normal 8 4 2 5 2" xfId="3859" xr:uid="{26348FEC-7EB0-4B87-9554-29E545530FF9}"/>
    <cellStyle name="Normal 8 4 2 5 3" xfId="3860" xr:uid="{65401D8C-FF1F-4F8E-A71F-5DD25A2AAF26}"/>
    <cellStyle name="Normal 8 4 2 5 4" xfId="3861" xr:uid="{E280C8EB-EA7F-4999-90C6-5ED2CCB55AF6}"/>
    <cellStyle name="Normal 8 4 2 6" xfId="3862" xr:uid="{2B53B938-5143-4B70-8C0C-9BC212E7AC07}"/>
    <cellStyle name="Normal 8 4 2 6 2" xfId="3863" xr:uid="{3C66F109-61BA-48F2-B13E-8DFE46DD04DB}"/>
    <cellStyle name="Normal 8 4 2 6 3" xfId="3864" xr:uid="{527A84B7-D23E-445F-A71B-C1E9C2FD43D6}"/>
    <cellStyle name="Normal 8 4 2 6 4" xfId="3865" xr:uid="{BB5CAB0C-837E-4ECA-87F3-DAC549E0718C}"/>
    <cellStyle name="Normal 8 4 2 7" xfId="3866" xr:uid="{9F53E225-D366-49D1-8AB9-9B43CBB50A1B}"/>
    <cellStyle name="Normal 8 4 2 8" xfId="3867" xr:uid="{614280AC-8804-4D09-857D-62A0D0B7EB02}"/>
    <cellStyle name="Normal 8 4 2 9" xfId="3868" xr:uid="{7E5E32F6-3F0C-42E6-9F70-16C2588D485F}"/>
    <cellStyle name="Normal 8 4 3" xfId="391" xr:uid="{2C394FF4-640A-4690-BE0F-832570FA70B3}"/>
    <cellStyle name="Normal 8 4 3 2" xfId="804" xr:uid="{435F444F-D096-4827-9F8F-8080F0ED477A}"/>
    <cellStyle name="Normal 8 4 3 2 2" xfId="805" xr:uid="{35F4FD93-0320-456A-9944-709DF7904986}"/>
    <cellStyle name="Normal 8 4 3 2 2 2" xfId="2186" xr:uid="{AE8ED3EA-835D-45DB-976A-75AEE9E68984}"/>
    <cellStyle name="Normal 8 4 3 2 2 2 2" xfId="2187" xr:uid="{EF0D30FA-FD15-4ECA-8A86-5153FB757B51}"/>
    <cellStyle name="Normal 8 4 3 2 2 3" xfId="2188" xr:uid="{A9EADCE4-0063-4767-BFC7-31755763DD35}"/>
    <cellStyle name="Normal 8 4 3 2 2 4" xfId="3869" xr:uid="{7B4D484C-25BC-4F08-8340-E47343615F2C}"/>
    <cellStyle name="Normal 8 4 3 2 3" xfId="2189" xr:uid="{714AFD7C-794C-4A34-BD7F-1DFBB2CB423C}"/>
    <cellStyle name="Normal 8 4 3 2 3 2" xfId="2190" xr:uid="{4509B7DB-AB9F-49D6-B5F5-4F3D83F55082}"/>
    <cellStyle name="Normal 8 4 3 2 3 3" xfId="3870" xr:uid="{8F2A1842-85D9-48D5-9B7B-11E6794774A7}"/>
    <cellStyle name="Normal 8 4 3 2 3 4" xfId="3871" xr:uid="{6B03F331-009E-4473-82DE-21D9C3695E8C}"/>
    <cellStyle name="Normal 8 4 3 2 4" xfId="2191" xr:uid="{B25D9A89-48EF-47DC-B3E9-85FA66C818B5}"/>
    <cellStyle name="Normal 8 4 3 2 5" xfId="3872" xr:uid="{13D8AFC3-62DA-47DA-9696-71CB81044430}"/>
    <cellStyle name="Normal 8 4 3 2 6" xfId="3873" xr:uid="{641499F1-0EB6-49F2-A700-4F444D94B0CE}"/>
    <cellStyle name="Normal 8 4 3 3" xfId="806" xr:uid="{70F4FB5A-BE30-4430-B018-0C08627569EB}"/>
    <cellStyle name="Normal 8 4 3 3 2" xfId="2192" xr:uid="{5E3E378F-50E0-456B-A715-8F17A5A8218F}"/>
    <cellStyle name="Normal 8 4 3 3 2 2" xfId="2193" xr:uid="{1C3AEB12-A76D-4989-9EDD-0627CC9D9996}"/>
    <cellStyle name="Normal 8 4 3 3 2 3" xfId="3874" xr:uid="{A71DB609-8012-4575-9588-781D55C18C8A}"/>
    <cellStyle name="Normal 8 4 3 3 2 4" xfId="3875" xr:uid="{98E1355B-423B-4411-88A8-0DF08A544EB8}"/>
    <cellStyle name="Normal 8 4 3 3 3" xfId="2194" xr:uid="{0EE53464-DEC7-4702-9485-F57A037838F9}"/>
    <cellStyle name="Normal 8 4 3 3 4" xfId="3876" xr:uid="{C1E6C4A5-9AE0-4D33-92A9-AB6DDD86746A}"/>
    <cellStyle name="Normal 8 4 3 3 5" xfId="3877" xr:uid="{FDC9F5ED-3328-457C-B518-8DB71BD9587E}"/>
    <cellStyle name="Normal 8 4 3 4" xfId="2195" xr:uid="{0CC11319-6208-4DE7-AE0D-DF66E0F062E0}"/>
    <cellStyle name="Normal 8 4 3 4 2" xfId="2196" xr:uid="{8CE5B89A-6003-46CA-A90F-BF9D0B04D697}"/>
    <cellStyle name="Normal 8 4 3 4 3" xfId="3878" xr:uid="{8C32F1DE-E70D-4265-9083-B21326884690}"/>
    <cellStyle name="Normal 8 4 3 4 4" xfId="3879" xr:uid="{05B439A5-CEFF-4631-90EF-E979E3C168EA}"/>
    <cellStyle name="Normal 8 4 3 5" xfId="2197" xr:uid="{97B9F412-4E0F-4ACB-A669-34D906B6B068}"/>
    <cellStyle name="Normal 8 4 3 5 2" xfId="3880" xr:uid="{5F4C9F45-026D-4E4D-A87B-AF6DE6D212D5}"/>
    <cellStyle name="Normal 8 4 3 5 3" xfId="3881" xr:uid="{34A17344-02C1-4A85-A226-AF005B07EDF9}"/>
    <cellStyle name="Normal 8 4 3 5 4" xfId="3882" xr:uid="{8242EA76-BD9F-4338-B536-18B6C60A48E7}"/>
    <cellStyle name="Normal 8 4 3 6" xfId="3883" xr:uid="{961264E2-ACED-4FFA-AC45-2F1A47E14F4F}"/>
    <cellStyle name="Normal 8 4 3 7" xfId="3884" xr:uid="{3EA4B6D2-67C7-4B2A-A0E9-78215B83758C}"/>
    <cellStyle name="Normal 8 4 3 8" xfId="3885" xr:uid="{A1F2127A-3330-44EC-A000-4CAD078717CB}"/>
    <cellStyle name="Normal 8 4 4" xfId="392" xr:uid="{7118840A-3D61-40CD-BA8E-0D54AFC55B45}"/>
    <cellStyle name="Normal 8 4 4 2" xfId="807" xr:uid="{69F85BC0-B130-4FC6-A84E-13806A83386B}"/>
    <cellStyle name="Normal 8 4 4 2 2" xfId="808" xr:uid="{D88FF878-60E1-4BB8-AC7C-0840D57D8492}"/>
    <cellStyle name="Normal 8 4 4 2 2 2" xfId="2198" xr:uid="{41AA9988-D783-41BC-A025-82E25855054D}"/>
    <cellStyle name="Normal 8 4 4 2 2 3" xfId="3886" xr:uid="{3BAA799E-6EFB-4989-AC3D-EF155B39F1A1}"/>
    <cellStyle name="Normal 8 4 4 2 2 4" xfId="3887" xr:uid="{5DA9EFB9-3452-4ABD-BDD2-F2A78FFA638A}"/>
    <cellStyle name="Normal 8 4 4 2 3" xfId="2199" xr:uid="{0254F504-7BC5-4416-8A7F-DB98A02ACC64}"/>
    <cellStyle name="Normal 8 4 4 2 4" xfId="3888" xr:uid="{5451057E-780E-4B3F-90D8-898D65D59BA8}"/>
    <cellStyle name="Normal 8 4 4 2 5" xfId="3889" xr:uid="{DA9E57D9-4D44-43F4-B91C-FE989CE2001C}"/>
    <cellStyle name="Normal 8 4 4 3" xfId="809" xr:uid="{4EC44C61-5BDC-4C26-AD4C-B0E4F2B02573}"/>
    <cellStyle name="Normal 8 4 4 3 2" xfId="2200" xr:uid="{2AFDE90C-EA40-4C34-B135-800AD208A809}"/>
    <cellStyle name="Normal 8 4 4 3 3" xfId="3890" xr:uid="{95C00CE7-958D-476A-B302-4B240F07FEC2}"/>
    <cellStyle name="Normal 8 4 4 3 4" xfId="3891" xr:uid="{32DA023E-E5D0-4A94-B85D-612879D2435A}"/>
    <cellStyle name="Normal 8 4 4 4" xfId="2201" xr:uid="{44C5DDAC-98A8-4259-AF94-4C98DB579876}"/>
    <cellStyle name="Normal 8 4 4 4 2" xfId="3892" xr:uid="{1185DD5F-F120-4F9D-8ABF-6756B0738A0F}"/>
    <cellStyle name="Normal 8 4 4 4 3" xfId="3893" xr:uid="{21C9994D-9613-48BD-A767-4CBCB0005450}"/>
    <cellStyle name="Normal 8 4 4 4 4" xfId="3894" xr:uid="{E01AECBA-114C-46DB-8711-3DEBB592FD7F}"/>
    <cellStyle name="Normal 8 4 4 5" xfId="3895" xr:uid="{01CBF1D7-CE45-42D7-89AB-BE1E511BE1AC}"/>
    <cellStyle name="Normal 8 4 4 6" xfId="3896" xr:uid="{31FCB450-F8AA-403D-AB70-BA88A03A8E93}"/>
    <cellStyle name="Normal 8 4 4 7" xfId="3897" xr:uid="{AE00A30A-75D2-4031-9900-B00629BE93E4}"/>
    <cellStyle name="Normal 8 4 5" xfId="393" xr:uid="{10D778E9-D1FB-4840-AD2F-3EE3A11EC095}"/>
    <cellStyle name="Normal 8 4 5 2" xfId="810" xr:uid="{EACA0056-BF4F-49B5-935D-A2722FFA0446}"/>
    <cellStyle name="Normal 8 4 5 2 2" xfId="2202" xr:uid="{125FFF9A-CC19-4213-A4DA-F99E64CDE0A5}"/>
    <cellStyle name="Normal 8 4 5 2 3" xfId="3898" xr:uid="{84C4818B-F2B6-49EA-AE6F-036FBBCC3C98}"/>
    <cellStyle name="Normal 8 4 5 2 4" xfId="3899" xr:uid="{FC19B180-D588-42F5-A6D7-C495BF8DC159}"/>
    <cellStyle name="Normal 8 4 5 3" xfId="2203" xr:uid="{3B9E8850-0CD5-415C-A00A-2BC0ADCFF524}"/>
    <cellStyle name="Normal 8 4 5 3 2" xfId="3900" xr:uid="{A2FE5336-D09A-42BD-A938-ED90ED9C83B2}"/>
    <cellStyle name="Normal 8 4 5 3 3" xfId="3901" xr:uid="{2EF8B4E4-4D08-4F61-92AC-84B7F986D3B4}"/>
    <cellStyle name="Normal 8 4 5 3 4" xfId="3902" xr:uid="{267548DA-C705-4C96-AAEC-5F5BB0F238B1}"/>
    <cellStyle name="Normal 8 4 5 4" xfId="3903" xr:uid="{202FC96A-2904-4ACC-95E9-2DCB69F81C3F}"/>
    <cellStyle name="Normal 8 4 5 5" xfId="3904" xr:uid="{35DC68FA-3CA3-4804-A45A-D4982B2F5DFF}"/>
    <cellStyle name="Normal 8 4 5 6" xfId="3905" xr:uid="{AABE99FD-8B87-43AB-879B-62006154EFA0}"/>
    <cellStyle name="Normal 8 4 6" xfId="811" xr:uid="{8E2990AF-6789-4C37-9A99-8486031AF373}"/>
    <cellStyle name="Normal 8 4 6 2" xfId="2204" xr:uid="{3222C800-ACD7-4336-AC67-858EADBD5F4F}"/>
    <cellStyle name="Normal 8 4 6 2 2" xfId="3906" xr:uid="{3138895D-334F-474D-9187-F3BB266FB3C6}"/>
    <cellStyle name="Normal 8 4 6 2 3" xfId="3907" xr:uid="{7FCA2500-88BB-4AD6-8F45-F7A1B7112CB5}"/>
    <cellStyle name="Normal 8 4 6 2 4" xfId="3908" xr:uid="{8E2C3444-C811-4D79-8D73-0860F288CDDA}"/>
    <cellStyle name="Normal 8 4 6 3" xfId="3909" xr:uid="{15EFA2DF-670D-4434-A904-DA0E7C58B9BD}"/>
    <cellStyle name="Normal 8 4 6 4" xfId="3910" xr:uid="{33E40747-C68C-438C-B1E4-8A989D428EC5}"/>
    <cellStyle name="Normal 8 4 6 5" xfId="3911" xr:uid="{44F20094-EE2C-4BEE-B6E9-DCCB8CBCC9CC}"/>
    <cellStyle name="Normal 8 4 7" xfId="2205" xr:uid="{3EDC1AE4-AC38-4DEB-9209-EFB02CBEA84E}"/>
    <cellStyle name="Normal 8 4 7 2" xfId="3912" xr:uid="{D133EE7F-C13E-46E1-93AF-C0F9A23D3E35}"/>
    <cellStyle name="Normal 8 4 7 3" xfId="3913" xr:uid="{CD03FC9B-F544-4B29-8776-739C3349E434}"/>
    <cellStyle name="Normal 8 4 7 4" xfId="3914" xr:uid="{4CD87575-C680-4DAD-B897-82CE134F8F4C}"/>
    <cellStyle name="Normal 8 4 8" xfId="3915" xr:uid="{76CC4A16-0388-42D4-929A-886D429B90FB}"/>
    <cellStyle name="Normal 8 4 8 2" xfId="3916" xr:uid="{0D3C10C5-9C1A-422D-A765-49C23AF6BB3F}"/>
    <cellStyle name="Normal 8 4 8 3" xfId="3917" xr:uid="{8A31192C-3C3D-4FB9-9B7D-A363EBDEC771}"/>
    <cellStyle name="Normal 8 4 8 4" xfId="3918" xr:uid="{1D9CFFDE-7A67-4BF4-ADEE-02A41E639C9E}"/>
    <cellStyle name="Normal 8 4 9" xfId="3919" xr:uid="{0B796B91-9A81-4CAA-B891-6CE03BA59015}"/>
    <cellStyle name="Normal 8 5" xfId="161" xr:uid="{C29A26D5-D0C0-4A1F-A7FF-7FB5E393A6E7}"/>
    <cellStyle name="Normal 8 5 2" xfId="162" xr:uid="{CD5E074F-5EE9-4D80-93F8-812C756B1417}"/>
    <cellStyle name="Normal 8 5 2 2" xfId="394" xr:uid="{DAE25314-E6AA-42A3-ADD5-80C617C9E890}"/>
    <cellStyle name="Normal 8 5 2 2 2" xfId="812" xr:uid="{E59CDAF2-02AA-431D-A921-B90C2D027B28}"/>
    <cellStyle name="Normal 8 5 2 2 2 2" xfId="2206" xr:uid="{F677BD37-A392-4DB6-820E-6F7B1AED5E24}"/>
    <cellStyle name="Normal 8 5 2 2 2 3" xfId="3920" xr:uid="{293613CB-DBCF-4038-857D-884C2638F815}"/>
    <cellStyle name="Normal 8 5 2 2 2 4" xfId="3921" xr:uid="{1825074A-694C-4B97-A2E7-C966631EF01B}"/>
    <cellStyle name="Normal 8 5 2 2 3" xfId="2207" xr:uid="{552859AD-B023-4FAC-81D1-9C4E9EE7C973}"/>
    <cellStyle name="Normal 8 5 2 2 3 2" xfId="3922" xr:uid="{5D201F92-ADCC-44A0-8590-79DD9822C243}"/>
    <cellStyle name="Normal 8 5 2 2 3 3" xfId="3923" xr:uid="{9481A5BA-046C-4957-99C3-69D85235D401}"/>
    <cellStyle name="Normal 8 5 2 2 3 4" xfId="3924" xr:uid="{9DB2D668-CC39-4EC4-969D-1B3772332DC4}"/>
    <cellStyle name="Normal 8 5 2 2 4" xfId="3925" xr:uid="{E42397F7-B168-4FC1-9989-E81218A52DCD}"/>
    <cellStyle name="Normal 8 5 2 2 5" xfId="3926" xr:uid="{2535DE4C-3126-478F-9D3C-EC477B0EF7FA}"/>
    <cellStyle name="Normal 8 5 2 2 6" xfId="3927" xr:uid="{335D55E6-83FA-4FBC-9F71-72085A641DED}"/>
    <cellStyle name="Normal 8 5 2 3" xfId="813" xr:uid="{ACD9C70B-70EA-4702-BF98-8D7785A03EE8}"/>
    <cellStyle name="Normal 8 5 2 3 2" xfId="2208" xr:uid="{7A8CE0AB-DB7C-415C-B8A7-2C6F7C141469}"/>
    <cellStyle name="Normal 8 5 2 3 2 2" xfId="3928" xr:uid="{9B9387E9-96A0-4582-AF7D-9EDA92392560}"/>
    <cellStyle name="Normal 8 5 2 3 2 3" xfId="3929" xr:uid="{2AD15C4E-73D2-4D5C-9921-AF144BDC117B}"/>
    <cellStyle name="Normal 8 5 2 3 2 4" xfId="3930" xr:uid="{C5A4C96C-30A1-4050-A905-307FE743B5F8}"/>
    <cellStyle name="Normal 8 5 2 3 3" xfId="3931" xr:uid="{9E8CDFC4-D214-43E3-BE00-0D90EB816A76}"/>
    <cellStyle name="Normal 8 5 2 3 4" xfId="3932" xr:uid="{C8A21628-A422-4002-8CBD-AB6A7FBC1628}"/>
    <cellStyle name="Normal 8 5 2 3 5" xfId="3933" xr:uid="{46615FE8-29F1-4014-B2AD-3B0963A28627}"/>
    <cellStyle name="Normal 8 5 2 4" xfId="2209" xr:uid="{AE71582F-7177-4D6E-984A-15DDDC0290FC}"/>
    <cellStyle name="Normal 8 5 2 4 2" xfId="3934" xr:uid="{43D06BED-6F64-43B3-8DD5-DCF1CC6C373E}"/>
    <cellStyle name="Normal 8 5 2 4 3" xfId="3935" xr:uid="{B7854E04-175D-441A-B0A2-716F4BFB233A}"/>
    <cellStyle name="Normal 8 5 2 4 4" xfId="3936" xr:uid="{48885E3F-3BA1-4E5C-B1AE-38B52E7F7BDF}"/>
    <cellStyle name="Normal 8 5 2 5" xfId="3937" xr:uid="{65BBECCD-BBCD-47F4-8157-05E6757E167E}"/>
    <cellStyle name="Normal 8 5 2 5 2" xfId="3938" xr:uid="{8FE8CC9A-EE3C-4A9D-9EE1-022E49FD1EF7}"/>
    <cellStyle name="Normal 8 5 2 5 3" xfId="3939" xr:uid="{5CE61238-CBFE-4037-9E63-0332CECFA4DC}"/>
    <cellStyle name="Normal 8 5 2 5 4" xfId="3940" xr:uid="{0D930619-92D6-43E5-B958-3B7C09DC1A21}"/>
    <cellStyle name="Normal 8 5 2 6" xfId="3941" xr:uid="{E5BFBD3C-DCDF-44E6-A24E-98D7C4EB7BB4}"/>
    <cellStyle name="Normal 8 5 2 7" xfId="3942" xr:uid="{FCF1CA32-EC93-45E7-B892-FA3D74BC155B}"/>
    <cellStyle name="Normal 8 5 2 8" xfId="3943" xr:uid="{9DC7051C-F5C1-4247-ADF4-E887914AEEC7}"/>
    <cellStyle name="Normal 8 5 3" xfId="395" xr:uid="{99CEE30B-4727-40AB-911C-B22211A18B94}"/>
    <cellStyle name="Normal 8 5 3 2" xfId="814" xr:uid="{2533BDCF-6F2A-42DF-A31D-04917EE5CB6D}"/>
    <cellStyle name="Normal 8 5 3 2 2" xfId="815" xr:uid="{FC130A20-DCA7-4B38-8A49-1229EDAEA10D}"/>
    <cellStyle name="Normal 8 5 3 2 3" xfId="3944" xr:uid="{73362803-F7A3-4D44-BD35-EF69B8F0402E}"/>
    <cellStyle name="Normal 8 5 3 2 4" xfId="3945" xr:uid="{A1D43672-F927-4270-802A-6CD65414A9BF}"/>
    <cellStyle name="Normal 8 5 3 3" xfId="816" xr:uid="{3F307048-5DB6-4BE0-8792-E01E6C1274B2}"/>
    <cellStyle name="Normal 8 5 3 3 2" xfId="3946" xr:uid="{F463E72A-0E90-49EC-88E6-19B1E8A721E7}"/>
    <cellStyle name="Normal 8 5 3 3 3" xfId="3947" xr:uid="{1551ED11-4FF9-448A-A9E4-2608F49D9217}"/>
    <cellStyle name="Normal 8 5 3 3 4" xfId="3948" xr:uid="{AB16CF5E-694E-4491-95ED-3A6FF00EAC15}"/>
    <cellStyle name="Normal 8 5 3 4" xfId="3949" xr:uid="{66C5CADD-48DA-413F-86C5-C50BE1FE63D9}"/>
    <cellStyle name="Normal 8 5 3 5" xfId="3950" xr:uid="{37B0DEA2-DAD4-4E3E-B767-0AF7BD6F1457}"/>
    <cellStyle name="Normal 8 5 3 6" xfId="3951" xr:uid="{7987BA5C-5BC1-467E-8307-6BD1746E8611}"/>
    <cellStyle name="Normal 8 5 4" xfId="396" xr:uid="{2A596388-E032-4285-8813-82523832F3B3}"/>
    <cellStyle name="Normal 8 5 4 2" xfId="817" xr:uid="{48CAAE1A-07DA-4080-A5BA-F43DCB93D903}"/>
    <cellStyle name="Normal 8 5 4 2 2" xfId="3952" xr:uid="{C94B8DD0-E672-4D1D-9DE7-61A32F57C69F}"/>
    <cellStyle name="Normal 8 5 4 2 3" xfId="3953" xr:uid="{3154A11E-CD01-41D7-B048-C6F9023CEB87}"/>
    <cellStyle name="Normal 8 5 4 2 4" xfId="3954" xr:uid="{69C5CBE9-3B88-4F9B-B4D2-BE018E300B57}"/>
    <cellStyle name="Normal 8 5 4 3" xfId="3955" xr:uid="{3CBE5593-C54E-4411-ADA7-8317B8434BF9}"/>
    <cellStyle name="Normal 8 5 4 4" xfId="3956" xr:uid="{7DF59377-4958-4C3D-9933-379403CADA15}"/>
    <cellStyle name="Normal 8 5 4 5" xfId="3957" xr:uid="{918FE173-B796-4C81-862D-4517077AB556}"/>
    <cellStyle name="Normal 8 5 5" xfId="818" xr:uid="{89F0E9B1-92B9-43AE-B67E-88162D5EC55A}"/>
    <cellStyle name="Normal 8 5 5 2" xfId="3958" xr:uid="{DBF103E2-6647-4ECE-8757-410151E2897A}"/>
    <cellStyle name="Normal 8 5 5 3" xfId="3959" xr:uid="{3329DF8A-D661-4B21-A1BD-BAAF802DF7F5}"/>
    <cellStyle name="Normal 8 5 5 4" xfId="3960" xr:uid="{2A29A366-0A03-4F32-BD8A-BAF5B7866721}"/>
    <cellStyle name="Normal 8 5 6" xfId="3961" xr:uid="{B5A54E09-33CC-4B85-9D71-824B4740BEE8}"/>
    <cellStyle name="Normal 8 5 6 2" xfId="3962" xr:uid="{8ABA152A-B683-4E3B-B4C5-5E4999B70D78}"/>
    <cellStyle name="Normal 8 5 6 3" xfId="3963" xr:uid="{1E1E3488-626B-4E49-876F-F0B45FC6FD9E}"/>
    <cellStyle name="Normal 8 5 6 4" xfId="3964" xr:uid="{C44FD6C2-0A7F-42FC-92FE-649CC4DC0CB1}"/>
    <cellStyle name="Normal 8 5 7" xfId="3965" xr:uid="{AFBB1C39-6E18-4517-B8E5-4EF88BDFE3B4}"/>
    <cellStyle name="Normal 8 5 8" xfId="3966" xr:uid="{56E1A035-4145-4378-AB20-80B8EA1426F1}"/>
    <cellStyle name="Normal 8 5 9" xfId="3967" xr:uid="{1B503EEF-BD9D-41B1-82B1-46DCC0CB2BF5}"/>
    <cellStyle name="Normal 8 6" xfId="163" xr:uid="{5331051B-C92E-4EC9-9A05-9F5CE1575BC5}"/>
    <cellStyle name="Normal 8 6 2" xfId="397" xr:uid="{6A8786D7-9CC7-4080-BE2B-3E2AFE3BC57C}"/>
    <cellStyle name="Normal 8 6 2 2" xfId="819" xr:uid="{47A36E28-8C90-42BB-A1AF-20FB2EBA9745}"/>
    <cellStyle name="Normal 8 6 2 2 2" xfId="2210" xr:uid="{66E08D74-EFEE-4E8F-B94F-E5C098F3FCDB}"/>
    <cellStyle name="Normal 8 6 2 2 2 2" xfId="2211" xr:uid="{6D9A00C8-FA60-49C5-9F0B-B8E1BC72322B}"/>
    <cellStyle name="Normal 8 6 2 2 3" xfId="2212" xr:uid="{C9E5511B-DC4B-48CA-A610-4DE1A62ACE6A}"/>
    <cellStyle name="Normal 8 6 2 2 4" xfId="3968" xr:uid="{DEFE3F76-B929-45CA-9E37-DCF96E004C22}"/>
    <cellStyle name="Normal 8 6 2 3" xfId="2213" xr:uid="{B9B9DC82-7983-4C82-9F7B-11098FD0C0EE}"/>
    <cellStyle name="Normal 8 6 2 3 2" xfId="2214" xr:uid="{C706C61C-FAB9-4D5F-9BEF-5C1D94C88908}"/>
    <cellStyle name="Normal 8 6 2 3 3" xfId="3969" xr:uid="{797DB9F6-9229-445D-97BF-ED7A1B7AA6B3}"/>
    <cellStyle name="Normal 8 6 2 3 4" xfId="3970" xr:uid="{D8AE745F-7C95-4959-ACB0-2738DA333505}"/>
    <cellStyle name="Normal 8 6 2 4" xfId="2215" xr:uid="{FA2FC69C-A8DB-402A-95BF-174EE4C90ED0}"/>
    <cellStyle name="Normal 8 6 2 5" xfId="3971" xr:uid="{321E9CE5-D3CF-48DD-96CD-7F3BE3665F6D}"/>
    <cellStyle name="Normal 8 6 2 6" xfId="3972" xr:uid="{222E3911-A749-4F05-9947-45E029BD803F}"/>
    <cellStyle name="Normal 8 6 3" xfId="820" xr:uid="{658F9371-2C5F-478C-85F5-458B09A5158E}"/>
    <cellStyle name="Normal 8 6 3 2" xfId="2216" xr:uid="{B1B7BC45-C9C2-4017-B40A-F6FE12F9B455}"/>
    <cellStyle name="Normal 8 6 3 2 2" xfId="2217" xr:uid="{1ADD8F03-1427-4862-ADE3-5912DE92E757}"/>
    <cellStyle name="Normal 8 6 3 2 3" xfId="3973" xr:uid="{BCCFB848-D17C-4A00-BEFA-4309B00FB493}"/>
    <cellStyle name="Normal 8 6 3 2 4" xfId="3974" xr:uid="{3D728A42-6BA2-40FA-8DA6-D46F0F0249D0}"/>
    <cellStyle name="Normal 8 6 3 3" xfId="2218" xr:uid="{C74349A9-46BC-4CE6-8024-9586CF1F227F}"/>
    <cellStyle name="Normal 8 6 3 4" xfId="3975" xr:uid="{5404535F-8BA4-4B8A-9C47-E0B120FB4B82}"/>
    <cellStyle name="Normal 8 6 3 5" xfId="3976" xr:uid="{614E8C8C-FBE8-496C-9BDC-A5BCEB6553D1}"/>
    <cellStyle name="Normal 8 6 4" xfId="2219" xr:uid="{5907E0B5-A59F-4A0E-B57B-E7D8AE59F4E2}"/>
    <cellStyle name="Normal 8 6 4 2" xfId="2220" xr:uid="{55E852A3-43B4-47EA-8C54-DD160FC69DA0}"/>
    <cellStyle name="Normal 8 6 4 3" xfId="3977" xr:uid="{594BF613-21DA-41FF-B307-23BF585E8980}"/>
    <cellStyle name="Normal 8 6 4 4" xfId="3978" xr:uid="{AA737F2E-F1F0-4C96-A68C-84EA6BDDB3D0}"/>
    <cellStyle name="Normal 8 6 5" xfId="2221" xr:uid="{D4E01057-43E9-489F-97FC-DF8047D3B4A9}"/>
    <cellStyle name="Normal 8 6 5 2" xfId="3979" xr:uid="{AB192AD8-23EA-4811-BEAA-05FCB6C63AC0}"/>
    <cellStyle name="Normal 8 6 5 3" xfId="3980" xr:uid="{A0D054D4-5EA6-4F18-A0AB-8CDFBCB162E6}"/>
    <cellStyle name="Normal 8 6 5 4" xfId="3981" xr:uid="{D5CB8A0F-83D8-4F50-8DA2-70E946D8FA18}"/>
    <cellStyle name="Normal 8 6 6" xfId="3982" xr:uid="{96A35A25-4590-4AC6-AC9F-8984E808F2AC}"/>
    <cellStyle name="Normal 8 6 7" xfId="3983" xr:uid="{CCFD4B00-CB74-4995-B5D4-8B269A89C329}"/>
    <cellStyle name="Normal 8 6 8" xfId="3984" xr:uid="{98834FF5-03E2-453D-9886-1B3582A3534F}"/>
    <cellStyle name="Normal 8 7" xfId="398" xr:uid="{ED250E48-41CB-4787-8DB0-0A78E7A805EB}"/>
    <cellStyle name="Normal 8 7 2" xfId="821" xr:uid="{FDBF9B87-ED8F-4D18-8CF1-579E68667441}"/>
    <cellStyle name="Normal 8 7 2 2" xfId="822" xr:uid="{0357D34C-73F3-4FBC-930B-578B5816E790}"/>
    <cellStyle name="Normal 8 7 2 2 2" xfId="2222" xr:uid="{3CCBEFB4-21A3-4713-A611-9F4328733AEE}"/>
    <cellStyle name="Normal 8 7 2 2 3" xfId="3985" xr:uid="{EC259AF3-BA06-4E4B-9BA2-3C89368B9910}"/>
    <cellStyle name="Normal 8 7 2 2 4" xfId="3986" xr:uid="{940050C6-4664-40AD-92B6-593D864D2C57}"/>
    <cellStyle name="Normal 8 7 2 3" xfId="2223" xr:uid="{BBC53494-FA12-4243-BF69-79E24C4C46FE}"/>
    <cellStyle name="Normal 8 7 2 4" xfId="3987" xr:uid="{779410E1-DAF6-4C16-92E1-049F8BF55EE3}"/>
    <cellStyle name="Normal 8 7 2 5" xfId="3988" xr:uid="{15D65974-D35E-4146-97CB-B73CE99FD999}"/>
    <cellStyle name="Normal 8 7 3" xfId="823" xr:uid="{87EA52D7-84A8-4941-9BAD-0CC6C24E813E}"/>
    <cellStyle name="Normal 8 7 3 2" xfId="2224" xr:uid="{F58E88B6-EB11-4D3A-8FD9-9EA889B750E1}"/>
    <cellStyle name="Normal 8 7 3 3" xfId="3989" xr:uid="{341F7B1F-A935-4D52-A938-E1697BD4B296}"/>
    <cellStyle name="Normal 8 7 3 4" xfId="3990" xr:uid="{12CB9477-6A78-4694-8828-B9E8FD67D773}"/>
    <cellStyle name="Normal 8 7 4" xfId="2225" xr:uid="{8E9287C9-98BF-49B7-A82C-CA00C52279CD}"/>
    <cellStyle name="Normal 8 7 4 2" xfId="3991" xr:uid="{8FAC17CB-6B45-476D-82C0-92FB01AB0D78}"/>
    <cellStyle name="Normal 8 7 4 3" xfId="3992" xr:uid="{7786BFD7-9EDC-4503-B99D-964DCC09C6AD}"/>
    <cellStyle name="Normal 8 7 4 4" xfId="3993" xr:uid="{6A08F01A-D450-41FB-9822-30542438C1E2}"/>
    <cellStyle name="Normal 8 7 5" xfId="3994" xr:uid="{7A0CF165-30DC-49D4-B22D-7CEA34956849}"/>
    <cellStyle name="Normal 8 7 6" xfId="3995" xr:uid="{8D2ECCD5-BFBB-474B-91D2-B737C65CA069}"/>
    <cellStyle name="Normal 8 7 7" xfId="3996" xr:uid="{AE657DA6-823A-4F7B-8DD3-502186A34E5F}"/>
    <cellStyle name="Normal 8 8" xfId="399" xr:uid="{4B213469-E138-4463-8891-ECA35D1D4225}"/>
    <cellStyle name="Normal 8 8 2" xfId="824" xr:uid="{9AE2FF99-7B76-4720-83A2-CAFE54A03193}"/>
    <cellStyle name="Normal 8 8 2 2" xfId="2226" xr:uid="{485E1DD6-D60F-4194-B47B-AF1FB12B5A9D}"/>
    <cellStyle name="Normal 8 8 2 3" xfId="3997" xr:uid="{0F74BD71-B6E7-447C-BBA6-5DCBFBD20BCD}"/>
    <cellStyle name="Normal 8 8 2 4" xfId="3998" xr:uid="{5C533566-EE36-4B72-A157-5E9B3C8497BD}"/>
    <cellStyle name="Normal 8 8 3" xfId="2227" xr:uid="{5E2F87EE-E52B-4BEA-B143-75397348B6ED}"/>
    <cellStyle name="Normal 8 8 3 2" xfId="3999" xr:uid="{6F5D6302-B84E-4CF0-B39C-28917C79D817}"/>
    <cellStyle name="Normal 8 8 3 3" xfId="4000" xr:uid="{5EB0EB68-F816-4F94-B67C-A7C744235872}"/>
    <cellStyle name="Normal 8 8 3 4" xfId="4001" xr:uid="{2A31BE1F-C9ED-4FC0-B815-67E4DDEC6658}"/>
    <cellStyle name="Normal 8 8 4" xfId="4002" xr:uid="{B306F6B4-AC16-41B9-8366-4FFCEB995FAD}"/>
    <cellStyle name="Normal 8 8 5" xfId="4003" xr:uid="{51B3095F-9D24-4B88-88E2-D4843280B0AD}"/>
    <cellStyle name="Normal 8 8 6" xfId="4004" xr:uid="{261E4616-9692-4E33-8419-BA7B90E7F893}"/>
    <cellStyle name="Normal 8 9" xfId="400" xr:uid="{646A8182-1740-44AE-86B7-564D4802359B}"/>
    <cellStyle name="Normal 8 9 2" xfId="2228" xr:uid="{6AB090B9-2AEB-4C8D-94B1-F475D9029B29}"/>
    <cellStyle name="Normal 8 9 2 2" xfId="4005" xr:uid="{D0CC8B97-41B1-461C-8E56-0823DE86C73F}"/>
    <cellStyle name="Normal 8 9 2 2 2" xfId="4410" xr:uid="{3ABF3A85-9CF3-4A4D-B7E2-B1E7F643FE96}"/>
    <cellStyle name="Normal 8 9 2 2 3" xfId="4689" xr:uid="{42A1E30B-3E42-43F2-8D8C-B2D070F29EBD}"/>
    <cellStyle name="Normal 8 9 2 3" xfId="4006" xr:uid="{DE3811CE-66C9-4296-B5CE-C2D03A379BDC}"/>
    <cellStyle name="Normal 8 9 2 4" xfId="4007" xr:uid="{34E0FC2E-4144-4DF8-8033-3E18B3289F0D}"/>
    <cellStyle name="Normal 8 9 3" xfId="4008" xr:uid="{A01CEE00-9781-4FB3-897B-CCFD790D3D12}"/>
    <cellStyle name="Normal 8 9 4" xfId="4009" xr:uid="{CE2DF5A9-41F8-46B3-BD74-C84ABC313531}"/>
    <cellStyle name="Normal 8 9 4 2" xfId="4580" xr:uid="{C7F3E0C7-38A9-4E35-80A6-32DC3B0787CD}"/>
    <cellStyle name="Normal 8 9 4 3" xfId="4690" xr:uid="{B8CBDE17-F8BF-41EC-9057-A39BFA639CC8}"/>
    <cellStyle name="Normal 8 9 4 4" xfId="4609" xr:uid="{C827ABAC-FB2F-45F0-8553-8675E270C227}"/>
    <cellStyle name="Normal 8 9 5" xfId="4010" xr:uid="{90EED0E6-BA2B-4CE6-90EB-CB5079AB57A5}"/>
    <cellStyle name="Normal 9" xfId="164" xr:uid="{CC1399C1-240F-41FD-BA48-BF725C51BDA5}"/>
    <cellStyle name="Normal 9 10" xfId="401" xr:uid="{407A07DE-FBD1-4A81-B52E-D4FF30551C52}"/>
    <cellStyle name="Normal 9 10 2" xfId="2229" xr:uid="{7E38696A-132E-4E94-8FC7-8E1B81FD155A}"/>
    <cellStyle name="Normal 9 10 2 2" xfId="4011" xr:uid="{6AEBC4A3-430B-4C0E-8876-61A3B141CB39}"/>
    <cellStyle name="Normal 9 10 2 3" xfId="4012" xr:uid="{6FF88F81-9C2A-415D-9BB2-A118B94B8F44}"/>
    <cellStyle name="Normal 9 10 2 4" xfId="4013" xr:uid="{8D35AE39-2B1A-475D-87D5-D62D9DDB578B}"/>
    <cellStyle name="Normal 9 10 3" xfId="4014" xr:uid="{3A566B81-C283-4364-BF40-A63421FD3F38}"/>
    <cellStyle name="Normal 9 10 4" xfId="4015" xr:uid="{186FF76B-5EF0-498B-9A60-41FE47B1C44E}"/>
    <cellStyle name="Normal 9 10 5" xfId="4016" xr:uid="{B986E2C9-D4EE-45A0-BBFF-151823B492D8}"/>
    <cellStyle name="Normal 9 11" xfId="2230" xr:uid="{BACABFE6-1664-4C2B-BE01-CFCC04472C3B}"/>
    <cellStyle name="Normal 9 11 2" xfId="4017" xr:uid="{C1DDE021-8F9B-413A-849E-F05C04F07228}"/>
    <cellStyle name="Normal 9 11 3" xfId="4018" xr:uid="{E1FB9B57-6690-4638-82E9-8FD873E764B9}"/>
    <cellStyle name="Normal 9 11 4" xfId="4019" xr:uid="{3831A746-7FD3-45F1-849F-F7F6B09BCE3F}"/>
    <cellStyle name="Normal 9 12" xfId="4020" xr:uid="{3AF2F148-F9BE-427B-83DE-8D2C2AE0831A}"/>
    <cellStyle name="Normal 9 12 2" xfId="4021" xr:uid="{6BD15252-4F54-4E4B-82AB-1108C65D98C9}"/>
    <cellStyle name="Normal 9 12 3" xfId="4022" xr:uid="{2246D425-CCBA-4E38-9525-3B9B7DB28287}"/>
    <cellStyle name="Normal 9 12 4" xfId="4023" xr:uid="{9A5D493F-06A4-4A3D-B4C8-8F32A4C7203F}"/>
    <cellStyle name="Normal 9 13" xfId="4024" xr:uid="{5F284CA5-2A6D-4292-93BB-688BDFB70E87}"/>
    <cellStyle name="Normal 9 13 2" xfId="4025" xr:uid="{41291B96-A5AA-4A79-9D35-801D5DF99F65}"/>
    <cellStyle name="Normal 9 14" xfId="4026" xr:uid="{04E18353-8C46-470D-BBF8-AB49A62EFBB0}"/>
    <cellStyle name="Normal 9 15" xfId="4027" xr:uid="{F34FA206-1967-4DB9-981E-B698684154A5}"/>
    <cellStyle name="Normal 9 16" xfId="4028" xr:uid="{4AC981AC-C26E-4A9C-9CCB-8E051257B60B}"/>
    <cellStyle name="Normal 9 2" xfId="165" xr:uid="{66E6720B-1806-4AED-9FFF-9420FC168251}"/>
    <cellStyle name="Normal 9 2 2" xfId="402" xr:uid="{EACC8B31-D54E-4BED-9E09-3CCA382BAB80}"/>
    <cellStyle name="Normal 9 2 2 2" xfId="4672" xr:uid="{79AE44F0-3094-4074-99D7-B3725976F7E1}"/>
    <cellStyle name="Normal 9 2 3" xfId="4561" xr:uid="{2E8B09F1-20D2-446D-9244-225217D24BFF}"/>
    <cellStyle name="Normal 9 3" xfId="166" xr:uid="{E0AF1C38-F4A5-4563-881D-0E386EDD06E9}"/>
    <cellStyle name="Normal 9 3 10" xfId="4029" xr:uid="{9037E67D-5F12-4CC0-B591-91A8660D3070}"/>
    <cellStyle name="Normal 9 3 11" xfId="4030" xr:uid="{95CAEEBF-FEF6-4036-AAD6-8482C73E2566}"/>
    <cellStyle name="Normal 9 3 2" xfId="167" xr:uid="{9357EDC5-4891-4FD6-8E62-18A8A059C333}"/>
    <cellStyle name="Normal 9 3 2 2" xfId="168" xr:uid="{0C7FB363-44DA-40C5-8FEA-D15649C3C586}"/>
    <cellStyle name="Normal 9 3 2 2 2" xfId="403" xr:uid="{F8170F84-7055-4FE5-B8F0-DF722852C39C}"/>
    <cellStyle name="Normal 9 3 2 2 2 2" xfId="825" xr:uid="{B190C3D3-3901-4F77-B528-943DC309B578}"/>
    <cellStyle name="Normal 9 3 2 2 2 2 2" xfId="826" xr:uid="{F4959755-B0ED-442C-8F2E-0F9C56A7AC74}"/>
    <cellStyle name="Normal 9 3 2 2 2 2 2 2" xfId="2231" xr:uid="{E1F88084-CD9C-45F0-B6F8-13ACEFE0109C}"/>
    <cellStyle name="Normal 9 3 2 2 2 2 2 2 2" xfId="2232" xr:uid="{858FE217-49B1-487E-A6F3-79FF30368F12}"/>
    <cellStyle name="Normal 9 3 2 2 2 2 2 3" xfId="2233" xr:uid="{E43AA4D7-D629-4592-B011-D9F380589CCB}"/>
    <cellStyle name="Normal 9 3 2 2 2 2 3" xfId="2234" xr:uid="{83D74363-F629-4C7A-AAA7-E07FC2DB4279}"/>
    <cellStyle name="Normal 9 3 2 2 2 2 3 2" xfId="2235" xr:uid="{90CC8140-5102-4C70-A855-465063B4DA5D}"/>
    <cellStyle name="Normal 9 3 2 2 2 2 4" xfId="2236" xr:uid="{50A6809B-A0E8-4C33-8539-01D443BE36A6}"/>
    <cellStyle name="Normal 9 3 2 2 2 3" xfId="827" xr:uid="{2BBB381C-F492-4B99-BA1B-58CE6F484213}"/>
    <cellStyle name="Normal 9 3 2 2 2 3 2" xfId="2237" xr:uid="{B8E3DDC8-0F9C-498C-BF4E-5D79CC2BF407}"/>
    <cellStyle name="Normal 9 3 2 2 2 3 2 2" xfId="2238" xr:uid="{B43A5F44-9908-41A8-ABBB-3CCBC51ABE1C}"/>
    <cellStyle name="Normal 9 3 2 2 2 3 3" xfId="2239" xr:uid="{1C9ADB72-FEC7-4176-A8A6-2A0591450D33}"/>
    <cellStyle name="Normal 9 3 2 2 2 3 4" xfId="4031" xr:uid="{CDD24260-23A1-4B4B-9A6C-7EBE719DB988}"/>
    <cellStyle name="Normal 9 3 2 2 2 4" xfId="2240" xr:uid="{979C9D8F-B936-404B-8D83-72B3D976F23C}"/>
    <cellStyle name="Normal 9 3 2 2 2 4 2" xfId="2241" xr:uid="{CDF4A53C-28AF-4A2C-B376-E6B2E5F6C8CD}"/>
    <cellStyle name="Normal 9 3 2 2 2 5" xfId="2242" xr:uid="{DACD3033-2C42-451A-A685-6A482640F807}"/>
    <cellStyle name="Normal 9 3 2 2 2 6" xfId="4032" xr:uid="{4AAE06AF-7F7D-4F3F-8728-CAD72F08A6EB}"/>
    <cellStyle name="Normal 9 3 2 2 3" xfId="404" xr:uid="{F0866737-264C-40FE-A9A9-34EEA6D06571}"/>
    <cellStyle name="Normal 9 3 2 2 3 2" xfId="828" xr:uid="{5D9C004D-45FA-46EE-9D90-2207AADFA6BC}"/>
    <cellStyle name="Normal 9 3 2 2 3 2 2" xfId="829" xr:uid="{3B6304FC-6088-490B-8BE7-16E544E7CA64}"/>
    <cellStyle name="Normal 9 3 2 2 3 2 2 2" xfId="2243" xr:uid="{F33C308F-95BF-4424-BA67-40118CF4FFF7}"/>
    <cellStyle name="Normal 9 3 2 2 3 2 2 2 2" xfId="2244" xr:uid="{745E845B-D22E-4F1B-9E3C-B932364A6347}"/>
    <cellStyle name="Normal 9 3 2 2 3 2 2 3" xfId="2245" xr:uid="{65D77EF6-2D67-40E4-AD2A-058CDAA48D66}"/>
    <cellStyle name="Normal 9 3 2 2 3 2 3" xfId="2246" xr:uid="{08E1F0E3-A0F2-45AD-A71D-891E869FE2BE}"/>
    <cellStyle name="Normal 9 3 2 2 3 2 3 2" xfId="2247" xr:uid="{D284FD72-2608-4D98-8A35-6D11506CBBD8}"/>
    <cellStyle name="Normal 9 3 2 2 3 2 4" xfId="2248" xr:uid="{DB6D44FE-F4B9-4918-9DD3-D5CB5955BD2E}"/>
    <cellStyle name="Normal 9 3 2 2 3 3" xfId="830" xr:uid="{883ED225-BF9A-404D-912E-87275E2128E6}"/>
    <cellStyle name="Normal 9 3 2 2 3 3 2" xfId="2249" xr:uid="{29F2772E-28D5-477F-8F98-3A6C9FA76E94}"/>
    <cellStyle name="Normal 9 3 2 2 3 3 2 2" xfId="2250" xr:uid="{EB530F54-8E44-4867-95CD-B25F36480600}"/>
    <cellStyle name="Normal 9 3 2 2 3 3 3" xfId="2251" xr:uid="{5BF6176E-3C29-4364-875F-6EA306CB8FF2}"/>
    <cellStyle name="Normal 9 3 2 2 3 4" xfId="2252" xr:uid="{A33FC794-3888-4229-BEBB-6D275CAD622D}"/>
    <cellStyle name="Normal 9 3 2 2 3 4 2" xfId="2253" xr:uid="{E16F0B38-7876-45E7-8117-404EF6A5759C}"/>
    <cellStyle name="Normal 9 3 2 2 3 5" xfId="2254" xr:uid="{01D78F40-39F6-4FAF-BBB6-EAA92467AC02}"/>
    <cellStyle name="Normal 9 3 2 2 4" xfId="831" xr:uid="{CEEA9C9A-5BA3-4ADD-BBE2-1DEE4F52E2C3}"/>
    <cellStyle name="Normal 9 3 2 2 4 2" xfId="832" xr:uid="{79020F51-6E74-4A5D-897A-5B2DE370E5A7}"/>
    <cellStyle name="Normal 9 3 2 2 4 2 2" xfId="2255" xr:uid="{162FB79C-572E-4397-94C9-A633AC23BDD2}"/>
    <cellStyle name="Normal 9 3 2 2 4 2 2 2" xfId="2256" xr:uid="{F7CBDD41-C3B2-421B-86A8-8409FC02C849}"/>
    <cellStyle name="Normal 9 3 2 2 4 2 3" xfId="2257" xr:uid="{E1AFE432-8A0F-4D46-A45C-62239EE9569A}"/>
    <cellStyle name="Normal 9 3 2 2 4 3" xfId="2258" xr:uid="{734BA71C-B054-4DFF-AC36-BA8D653C9C0B}"/>
    <cellStyle name="Normal 9 3 2 2 4 3 2" xfId="2259" xr:uid="{AF0E7B1F-7335-4B73-85D0-F19FDC8EFCDD}"/>
    <cellStyle name="Normal 9 3 2 2 4 4" xfId="2260" xr:uid="{0A8937C1-F423-4949-8296-46A63F3340F9}"/>
    <cellStyle name="Normal 9 3 2 2 5" xfId="833" xr:uid="{857EE22D-E95F-436F-BE95-54D9900FFF6C}"/>
    <cellStyle name="Normal 9 3 2 2 5 2" xfId="2261" xr:uid="{DB23F0B7-9554-45F1-9AAE-D99BEAD8D371}"/>
    <cellStyle name="Normal 9 3 2 2 5 2 2" xfId="2262" xr:uid="{1EEA1353-765C-4A7C-9566-077DC6F2DF73}"/>
    <cellStyle name="Normal 9 3 2 2 5 3" xfId="2263" xr:uid="{612A8C07-DEDB-4C2D-A42D-7B902DE4ECD4}"/>
    <cellStyle name="Normal 9 3 2 2 5 4" xfId="4033" xr:uid="{3EC01B01-2B28-427E-958A-F280F146B370}"/>
    <cellStyle name="Normal 9 3 2 2 6" xfId="2264" xr:uid="{7EC054D9-03B3-4EB0-B533-860E4FDC13FB}"/>
    <cellStyle name="Normal 9 3 2 2 6 2" xfId="2265" xr:uid="{9AEA4FE7-276C-4901-A14F-2A4F5FEED86D}"/>
    <cellStyle name="Normal 9 3 2 2 7" xfId="2266" xr:uid="{F77AFA17-5CA5-49D5-8C6F-E7FB37AAB844}"/>
    <cellStyle name="Normal 9 3 2 2 8" xfId="4034" xr:uid="{4EEF16A7-7AB4-4119-8FFB-C8F6532498C4}"/>
    <cellStyle name="Normal 9 3 2 3" xfId="405" xr:uid="{5E9AD1B2-78DC-4332-BB81-8F47E46A9526}"/>
    <cellStyle name="Normal 9 3 2 3 2" xfId="834" xr:uid="{B0E344E9-87AA-4EB7-AE84-0DD5CEF9ADDA}"/>
    <cellStyle name="Normal 9 3 2 3 2 2" xfId="835" xr:uid="{A739699C-5A21-477F-B6A8-1AB3F9C4D29E}"/>
    <cellStyle name="Normal 9 3 2 3 2 2 2" xfId="2267" xr:uid="{02030523-831D-484E-906A-2F0C1BBBDA52}"/>
    <cellStyle name="Normal 9 3 2 3 2 2 2 2" xfId="2268" xr:uid="{CBD3CEF1-5879-4913-A1CC-83C74CD5D9B4}"/>
    <cellStyle name="Normal 9 3 2 3 2 2 3" xfId="2269" xr:uid="{F7924B1D-4F32-4EAE-8949-D56116ED362A}"/>
    <cellStyle name="Normal 9 3 2 3 2 3" xfId="2270" xr:uid="{9D5DF30F-037C-43DC-869E-9CB9BA405C25}"/>
    <cellStyle name="Normal 9 3 2 3 2 3 2" xfId="2271" xr:uid="{195DAEE1-FAA6-4451-8B44-84264CE7F476}"/>
    <cellStyle name="Normal 9 3 2 3 2 4" xfId="2272" xr:uid="{D85A6DFF-E805-428C-8614-8128B52CA6B0}"/>
    <cellStyle name="Normal 9 3 2 3 3" xfId="836" xr:uid="{E72E5B2E-35B8-4B7B-875A-6F7C0BF7661A}"/>
    <cellStyle name="Normal 9 3 2 3 3 2" xfId="2273" xr:uid="{F62F52D2-78B5-4CA6-B50F-10D80DBA0AB0}"/>
    <cellStyle name="Normal 9 3 2 3 3 2 2" xfId="2274" xr:uid="{76CF4026-BC50-4A53-8AA1-ADD163248465}"/>
    <cellStyle name="Normal 9 3 2 3 3 3" xfId="2275" xr:uid="{4949311A-ED66-44B4-947B-E2315BC931CE}"/>
    <cellStyle name="Normal 9 3 2 3 3 4" xfId="4035" xr:uid="{CD218D44-03D4-4E5E-BBEE-0E86249832D2}"/>
    <cellStyle name="Normal 9 3 2 3 4" xfId="2276" xr:uid="{E27039AB-88F7-4A68-BE51-0B3617EC628E}"/>
    <cellStyle name="Normal 9 3 2 3 4 2" xfId="2277" xr:uid="{63A08036-5704-409F-B307-A977746C954F}"/>
    <cellStyle name="Normal 9 3 2 3 5" xfId="2278" xr:uid="{29B02530-A92F-4725-8830-77AA1624A20D}"/>
    <cellStyle name="Normal 9 3 2 3 6" xfId="4036" xr:uid="{C55C39BE-560D-4AF7-88B0-1FB5FD9E9911}"/>
    <cellStyle name="Normal 9 3 2 4" xfId="406" xr:uid="{16804621-68E1-48E8-AD37-7D961D9A3E28}"/>
    <cellStyle name="Normal 9 3 2 4 2" xfId="837" xr:uid="{3ADB31E8-EB3C-4E8E-B5BB-B2250D07E6A8}"/>
    <cellStyle name="Normal 9 3 2 4 2 2" xfId="838" xr:uid="{CDB2EDD8-12E5-481D-8512-D2D3496BB17C}"/>
    <cellStyle name="Normal 9 3 2 4 2 2 2" xfId="2279" xr:uid="{05D26607-90D3-41FC-AF7F-657A701E6F4D}"/>
    <cellStyle name="Normal 9 3 2 4 2 2 2 2" xfId="2280" xr:uid="{1171A52B-E4B9-4B42-99B2-680DACD1170F}"/>
    <cellStyle name="Normal 9 3 2 4 2 2 3" xfId="2281" xr:uid="{CECF221B-0858-4E31-98F0-131FF2BB378B}"/>
    <cellStyle name="Normal 9 3 2 4 2 3" xfId="2282" xr:uid="{88DB7A7A-BE2F-4B1C-97F0-BBD78CCDBBD0}"/>
    <cellStyle name="Normal 9 3 2 4 2 3 2" xfId="2283" xr:uid="{420AFCBD-2A4B-4872-B5DC-11E9FDA57486}"/>
    <cellStyle name="Normal 9 3 2 4 2 4" xfId="2284" xr:uid="{EE208CE4-DF9F-49AF-B0DE-698E51AC7431}"/>
    <cellStyle name="Normal 9 3 2 4 3" xfId="839" xr:uid="{FDE1DB53-56ED-472A-BAE0-B82B8304AC00}"/>
    <cellStyle name="Normal 9 3 2 4 3 2" xfId="2285" xr:uid="{83DFC72B-C9A7-43FE-8CDF-7AEB91EEBC6C}"/>
    <cellStyle name="Normal 9 3 2 4 3 2 2" xfId="2286" xr:uid="{8F6BD57F-6290-4DC3-ACE2-E7195EFF18BF}"/>
    <cellStyle name="Normal 9 3 2 4 3 3" xfId="2287" xr:uid="{21A727BD-5F1E-4E72-94BC-F966BA9556B0}"/>
    <cellStyle name="Normal 9 3 2 4 4" xfId="2288" xr:uid="{EC36EC19-B9A7-47D3-A4D1-DD37023AB631}"/>
    <cellStyle name="Normal 9 3 2 4 4 2" xfId="2289" xr:uid="{93A7D8D4-48F2-4CAC-91E3-50A516E289DF}"/>
    <cellStyle name="Normal 9 3 2 4 5" xfId="2290" xr:uid="{C1D6E220-CD81-45FE-823C-0A71FD0B4AFE}"/>
    <cellStyle name="Normal 9 3 2 5" xfId="407" xr:uid="{E7BD4E8C-7266-493F-97DF-9B2EE1FCA118}"/>
    <cellStyle name="Normal 9 3 2 5 2" xfId="840" xr:uid="{B8B4CEC3-505C-45B0-8CC8-41CDE86911D5}"/>
    <cellStyle name="Normal 9 3 2 5 2 2" xfId="2291" xr:uid="{24CAF3A0-0FE9-4110-A46A-009B605C01AE}"/>
    <cellStyle name="Normal 9 3 2 5 2 2 2" xfId="2292" xr:uid="{FFE8A83B-07C2-41E4-B94C-588C9CFC55CC}"/>
    <cellStyle name="Normal 9 3 2 5 2 3" xfId="2293" xr:uid="{05483325-1FF7-4C8D-A5EB-4ACBA343D993}"/>
    <cellStyle name="Normal 9 3 2 5 3" xfId="2294" xr:uid="{1F0AF35B-3B53-480A-9493-0DBE5DDACA8E}"/>
    <cellStyle name="Normal 9 3 2 5 3 2" xfId="2295" xr:uid="{2E7B23C7-6F64-47ED-A405-3F9DD9A2F893}"/>
    <cellStyle name="Normal 9 3 2 5 4" xfId="2296" xr:uid="{43611FFA-3AD3-4640-90CB-159134F952E3}"/>
    <cellStyle name="Normal 9 3 2 6" xfId="841" xr:uid="{41E79ED2-5788-4217-B907-98456F7C70CD}"/>
    <cellStyle name="Normal 9 3 2 6 2" xfId="2297" xr:uid="{495DA582-3FD7-48D2-87B7-D0C76AD52B93}"/>
    <cellStyle name="Normal 9 3 2 6 2 2" xfId="2298" xr:uid="{6CDC4620-8BE6-4EE1-AD98-9D05693B6BE3}"/>
    <cellStyle name="Normal 9 3 2 6 3" xfId="2299" xr:uid="{1B3320A5-AAA7-4BB9-9951-B90BE3B765A7}"/>
    <cellStyle name="Normal 9 3 2 6 4" xfId="4037" xr:uid="{3C2292E2-F162-4B15-ABEE-0BA853A9D42F}"/>
    <cellStyle name="Normal 9 3 2 7" xfId="2300" xr:uid="{8C6B608B-8DB3-40F5-8E8D-9FCD77AA54CD}"/>
    <cellStyle name="Normal 9 3 2 7 2" xfId="2301" xr:uid="{259ABBD2-E747-48E5-A4C0-4A405DCCB6F7}"/>
    <cellStyle name="Normal 9 3 2 8" xfId="2302" xr:uid="{568D910B-E2DD-49C6-B2DE-09DCF67DD615}"/>
    <cellStyle name="Normal 9 3 2 9" xfId="4038" xr:uid="{679955C0-89D7-4703-8764-2C4E162E4037}"/>
    <cellStyle name="Normal 9 3 3" xfId="169" xr:uid="{2D4E22EE-0631-41CC-B19B-69934222BE41}"/>
    <cellStyle name="Normal 9 3 3 2" xfId="170" xr:uid="{01432A37-D753-409B-98A5-71D077205A98}"/>
    <cellStyle name="Normal 9 3 3 2 2" xfId="842" xr:uid="{1C90A754-FF70-4F54-AAD5-43A385F5A48F}"/>
    <cellStyle name="Normal 9 3 3 2 2 2" xfId="843" xr:uid="{28F076F5-06F2-44D8-8F58-1D2E911821BF}"/>
    <cellStyle name="Normal 9 3 3 2 2 2 2" xfId="2303" xr:uid="{D58188FD-38B3-4937-A957-577AE8D0989A}"/>
    <cellStyle name="Normal 9 3 3 2 2 2 2 2" xfId="2304" xr:uid="{078A4D63-4A65-4425-A475-5D34E94CB11C}"/>
    <cellStyle name="Normal 9 3 3 2 2 2 3" xfId="2305" xr:uid="{36CCF6E1-E52E-4D5A-9D48-2A55C1F8436B}"/>
    <cellStyle name="Normal 9 3 3 2 2 3" xfId="2306" xr:uid="{29D918B1-5C24-45C5-B74D-F731B4B2A3B5}"/>
    <cellStyle name="Normal 9 3 3 2 2 3 2" xfId="2307" xr:uid="{6E03437A-C52E-43DD-A5AB-E4E13D789DF9}"/>
    <cellStyle name="Normal 9 3 3 2 2 4" xfId="2308" xr:uid="{4ABB7A0F-9EE1-4D13-813D-4FFE62EF4956}"/>
    <cellStyle name="Normal 9 3 3 2 3" xfId="844" xr:uid="{6BDC8879-E47A-4CF4-A52B-D26450BA711E}"/>
    <cellStyle name="Normal 9 3 3 2 3 2" xfId="2309" xr:uid="{B192A6F1-D5CC-4EEC-9A21-D32448ADC58C}"/>
    <cellStyle name="Normal 9 3 3 2 3 2 2" xfId="2310" xr:uid="{7694EC4F-6A6E-4472-826B-B581A3D220AC}"/>
    <cellStyle name="Normal 9 3 3 2 3 3" xfId="2311" xr:uid="{B8031838-89DC-4E64-98B3-283685172D03}"/>
    <cellStyle name="Normal 9 3 3 2 3 4" xfId="4039" xr:uid="{6511F3A3-119C-4BED-8E49-626B5379CE9D}"/>
    <cellStyle name="Normal 9 3 3 2 4" xfId="2312" xr:uid="{3F56CC65-9438-4611-B931-188A80418368}"/>
    <cellStyle name="Normal 9 3 3 2 4 2" xfId="2313" xr:uid="{E214E879-717C-40E4-A712-AB14591B24F1}"/>
    <cellStyle name="Normal 9 3 3 2 5" xfId="2314" xr:uid="{E1A27531-A862-400A-BCBD-7D5F1A393625}"/>
    <cellStyle name="Normal 9 3 3 2 6" xfId="4040" xr:uid="{B5F5D3B6-2303-4319-98F2-0B44F92FD6B5}"/>
    <cellStyle name="Normal 9 3 3 3" xfId="408" xr:uid="{4BA6F8A3-4AB2-44C3-9122-4E6EA1E61E1C}"/>
    <cellStyle name="Normal 9 3 3 3 2" xfId="845" xr:uid="{9FCAEE12-108F-4B8F-81FA-903FA27EDE6D}"/>
    <cellStyle name="Normal 9 3 3 3 2 2" xfId="846" xr:uid="{295C0C6D-DECB-4C6F-BDE6-407A109A02D0}"/>
    <cellStyle name="Normal 9 3 3 3 2 2 2" xfId="2315" xr:uid="{32DAF30A-9727-4BDB-A3B2-DFBC7F7C414C}"/>
    <cellStyle name="Normal 9 3 3 3 2 2 2 2" xfId="2316" xr:uid="{BBB2DC81-034B-4E73-8A2F-A65FD908CB48}"/>
    <cellStyle name="Normal 9 3 3 3 2 2 2 2 2" xfId="4765" xr:uid="{6C2FE760-C0F7-4B22-B72B-706C3AC0A487}"/>
    <cellStyle name="Normal 9 3 3 3 2 2 3" xfId="2317" xr:uid="{21E29F25-9034-4C4C-9C28-8C4B9B0D5518}"/>
    <cellStyle name="Normal 9 3 3 3 2 2 3 2" xfId="4766" xr:uid="{21B329FD-7F11-4022-9DBB-4AD74555AB35}"/>
    <cellStyle name="Normal 9 3 3 3 2 3" xfId="2318" xr:uid="{E846D20A-8043-4982-821E-814E4F26FB1B}"/>
    <cellStyle name="Normal 9 3 3 3 2 3 2" xfId="2319" xr:uid="{00352D0F-2816-4D1F-9064-48EAD9B36102}"/>
    <cellStyle name="Normal 9 3 3 3 2 3 2 2" xfId="4768" xr:uid="{8CFCFE25-8E67-49DF-80A3-F782CD696A99}"/>
    <cellStyle name="Normal 9 3 3 3 2 3 3" xfId="4767" xr:uid="{5DA06BC8-DCA8-4707-AD0A-FB7AF3879F18}"/>
    <cellStyle name="Normal 9 3 3 3 2 4" xfId="2320" xr:uid="{4E87E6C6-B658-4B0E-9FEF-EC6BAE2148CB}"/>
    <cellStyle name="Normal 9 3 3 3 2 4 2" xfId="4769" xr:uid="{0966CBEB-419B-4DC2-9D7C-2FC1BA7482AA}"/>
    <cellStyle name="Normal 9 3 3 3 3" xfId="847" xr:uid="{325389AB-258A-43E0-80BC-37C0E95542B0}"/>
    <cellStyle name="Normal 9 3 3 3 3 2" xfId="2321" xr:uid="{83CCEC90-E9CD-4548-8F66-E5BB6E22FEF5}"/>
    <cellStyle name="Normal 9 3 3 3 3 2 2" xfId="2322" xr:uid="{2A4EDD87-5F95-42E0-9C40-18FD32DB5C96}"/>
    <cellStyle name="Normal 9 3 3 3 3 2 2 2" xfId="4772" xr:uid="{062261F0-7C7F-46FA-9FCE-55333DF4799A}"/>
    <cellStyle name="Normal 9 3 3 3 3 2 3" xfId="4771" xr:uid="{5D26E996-1815-45FB-87D2-67B2D74148CA}"/>
    <cellStyle name="Normal 9 3 3 3 3 3" xfId="2323" xr:uid="{6AF66B04-FDD7-43D4-BCEC-3CB5DB7F8709}"/>
    <cellStyle name="Normal 9 3 3 3 3 3 2" xfId="4773" xr:uid="{6845563D-EEA4-4E45-A92B-E35B2B0FAC97}"/>
    <cellStyle name="Normal 9 3 3 3 3 4" xfId="4770" xr:uid="{8A1EA27A-75A9-4F4E-8A1F-18AA86BC8BB7}"/>
    <cellStyle name="Normal 9 3 3 3 4" xfId="2324" xr:uid="{FF0D377F-AD04-4930-A43A-151745A7B107}"/>
    <cellStyle name="Normal 9 3 3 3 4 2" xfId="2325" xr:uid="{C804272A-38DC-4CC9-869A-CA8CE73A151F}"/>
    <cellStyle name="Normal 9 3 3 3 4 2 2" xfId="4775" xr:uid="{F04E9619-D77A-4EDD-B214-874E6D8FB8C6}"/>
    <cellStyle name="Normal 9 3 3 3 4 3" xfId="4774" xr:uid="{E6F82354-88FA-49D0-A88C-7BF3ACED8F0A}"/>
    <cellStyle name="Normal 9 3 3 3 5" xfId="2326" xr:uid="{0E294D63-AB6D-4C7B-89DC-1DF13A7673BE}"/>
    <cellStyle name="Normal 9 3 3 3 5 2" xfId="4776" xr:uid="{9F6B4B8D-DD59-46C1-B39B-6E186460AB53}"/>
    <cellStyle name="Normal 9 3 3 4" xfId="409" xr:uid="{E5274BC9-88BA-41A4-A170-AE6715D912B3}"/>
    <cellStyle name="Normal 9 3 3 4 2" xfId="848" xr:uid="{97FFC299-94DC-4DBC-9DAF-92C5849805E2}"/>
    <cellStyle name="Normal 9 3 3 4 2 2" xfId="2327" xr:uid="{E3D1F284-F573-4B8F-841D-525A95B9629F}"/>
    <cellStyle name="Normal 9 3 3 4 2 2 2" xfId="2328" xr:uid="{59DE2E56-B1A1-46A2-BF12-E55F8362719E}"/>
    <cellStyle name="Normal 9 3 3 4 2 2 2 2" xfId="4780" xr:uid="{747FD415-9C56-4AE5-8A79-10A33AA701E0}"/>
    <cellStyle name="Normal 9 3 3 4 2 2 3" xfId="4779" xr:uid="{AD91AD5C-CCB6-4FD4-8C3B-33A9E3A5D95D}"/>
    <cellStyle name="Normal 9 3 3 4 2 3" xfId="2329" xr:uid="{06DF04C3-2F76-4B1F-8214-00967A3521E3}"/>
    <cellStyle name="Normal 9 3 3 4 2 3 2" xfId="4781" xr:uid="{983537DD-9C40-459F-9FDE-5FA432E27C58}"/>
    <cellStyle name="Normal 9 3 3 4 2 4" xfId="4778" xr:uid="{CBB299DA-7E1A-4DE4-884E-4FCF777DFE43}"/>
    <cellStyle name="Normal 9 3 3 4 3" xfId="2330" xr:uid="{209D73A0-7197-4E41-90E5-9507D4274357}"/>
    <cellStyle name="Normal 9 3 3 4 3 2" xfId="2331" xr:uid="{8D49E155-AF35-4E2B-A67B-9083D93C830B}"/>
    <cellStyle name="Normal 9 3 3 4 3 2 2" xfId="4783" xr:uid="{F0EF60F1-F337-41B2-B7E3-2A294D4D6217}"/>
    <cellStyle name="Normal 9 3 3 4 3 3" xfId="4782" xr:uid="{A6BE9966-CC06-4E3C-A669-E7784672A578}"/>
    <cellStyle name="Normal 9 3 3 4 4" xfId="2332" xr:uid="{3EA44F5C-F660-452E-8BDE-ECEBC45C54DB}"/>
    <cellStyle name="Normal 9 3 3 4 4 2" xfId="4784" xr:uid="{89FDB3FF-AE08-463D-9195-2F3A91B87CD7}"/>
    <cellStyle name="Normal 9 3 3 4 5" xfId="4777" xr:uid="{B5C43AF2-9B32-464F-B6BB-A9CC3DB050C5}"/>
    <cellStyle name="Normal 9 3 3 5" xfId="849" xr:uid="{E9C2A577-107C-4B3A-8C92-5AA98EBEC0A0}"/>
    <cellStyle name="Normal 9 3 3 5 2" xfId="2333" xr:uid="{7E5A5B0F-14FB-4E29-99C5-A33767A66D76}"/>
    <cellStyle name="Normal 9 3 3 5 2 2" xfId="2334" xr:uid="{76144D20-6843-4950-B60F-71CAF847D866}"/>
    <cellStyle name="Normal 9 3 3 5 2 2 2" xfId="4787" xr:uid="{E14C731F-C05C-4DE7-B47F-D49ACAF2C7B5}"/>
    <cellStyle name="Normal 9 3 3 5 2 3" xfId="4786" xr:uid="{0DBC2869-98AA-43D8-881A-06F2CB4B8107}"/>
    <cellStyle name="Normal 9 3 3 5 3" xfId="2335" xr:uid="{12A02551-DC92-4ABE-890E-D7DDA538B889}"/>
    <cellStyle name="Normal 9 3 3 5 3 2" xfId="4788" xr:uid="{48DB4F37-B5A4-4D13-871F-87BE8E05196A}"/>
    <cellStyle name="Normal 9 3 3 5 4" xfId="4041" xr:uid="{09523668-9894-449D-8A53-36B94BF351F1}"/>
    <cellStyle name="Normal 9 3 3 5 4 2" xfId="4789" xr:uid="{2809B94C-3C4B-45E2-8E65-5D05F19EDB8E}"/>
    <cellStyle name="Normal 9 3 3 5 5" xfId="4785" xr:uid="{C61BB254-3C1E-4FD2-A0EC-690EF48C7E6A}"/>
    <cellStyle name="Normal 9 3 3 6" xfId="2336" xr:uid="{093609F8-2E6A-4C65-91FC-01F29333F62D}"/>
    <cellStyle name="Normal 9 3 3 6 2" xfId="2337" xr:uid="{A8C80DD4-D94C-42C3-B1BA-EAA2D0082430}"/>
    <cellStyle name="Normal 9 3 3 6 2 2" xfId="4791" xr:uid="{1991CDAF-1F74-49A8-BDC7-9FFBDAEC4028}"/>
    <cellStyle name="Normal 9 3 3 6 3" xfId="4790" xr:uid="{DBD4167C-A7CC-4A4A-A3EF-8686C1B9EAF1}"/>
    <cellStyle name="Normal 9 3 3 7" xfId="2338" xr:uid="{45BCECB8-0118-4FF0-B322-07E2ACA0D375}"/>
    <cellStyle name="Normal 9 3 3 7 2" xfId="4792" xr:uid="{AEA47EE6-07B5-453A-9AD1-6D56C06CECC4}"/>
    <cellStyle name="Normal 9 3 3 8" xfId="4042" xr:uid="{C4F0F9AF-8F29-42AE-9739-0AA77FDE6DFD}"/>
    <cellStyle name="Normal 9 3 3 8 2" xfId="4793" xr:uid="{760B1DA8-914A-422A-A609-0E719DAE55E1}"/>
    <cellStyle name="Normal 9 3 4" xfId="171" xr:uid="{3E9CB7F0-1BB3-4676-A2F7-2D8594ADEA65}"/>
    <cellStyle name="Normal 9 3 4 2" xfId="450" xr:uid="{FBCAA283-29A9-46EC-B101-C760E9150413}"/>
    <cellStyle name="Normal 9 3 4 2 2" xfId="850" xr:uid="{E24695C9-CBC6-4614-9C3E-F96BDFCD7E7C}"/>
    <cellStyle name="Normal 9 3 4 2 2 2" xfId="2339" xr:uid="{DFDC33AB-3DC8-406C-99A7-0093A71F5D02}"/>
    <cellStyle name="Normal 9 3 4 2 2 2 2" xfId="2340" xr:uid="{00C97F58-01D5-4589-8727-372703F567D5}"/>
    <cellStyle name="Normal 9 3 4 2 2 2 2 2" xfId="4798" xr:uid="{334799BF-51D2-466F-9859-72033DFE6EEC}"/>
    <cellStyle name="Normal 9 3 4 2 2 2 3" xfId="4797" xr:uid="{BB18F556-F79A-44D7-A540-7EFFEA67E6FE}"/>
    <cellStyle name="Normal 9 3 4 2 2 3" xfId="2341" xr:uid="{2872E7E1-5083-4A0D-8FDC-D39DABACA095}"/>
    <cellStyle name="Normal 9 3 4 2 2 3 2" xfId="4799" xr:uid="{6558568B-F2B1-4579-8495-5D853F8E3F7F}"/>
    <cellStyle name="Normal 9 3 4 2 2 4" xfId="4043" xr:uid="{F53B6523-6CE9-4524-917E-9BFFDC7D4C68}"/>
    <cellStyle name="Normal 9 3 4 2 2 4 2" xfId="4800" xr:uid="{E84D18C9-F111-4D8F-8B1D-048434D91764}"/>
    <cellStyle name="Normal 9 3 4 2 2 5" xfId="4796" xr:uid="{DB3AED03-1793-4654-9708-46E6AF15F6D5}"/>
    <cellStyle name="Normal 9 3 4 2 3" xfId="2342" xr:uid="{458EBD31-7FE3-46D2-9F6B-F93B05848CE6}"/>
    <cellStyle name="Normal 9 3 4 2 3 2" xfId="2343" xr:uid="{0FC56891-9F88-42CB-A409-58142F170300}"/>
    <cellStyle name="Normal 9 3 4 2 3 2 2" xfId="4802" xr:uid="{C74E28B6-CC62-4846-B7AD-9976470C3F28}"/>
    <cellStyle name="Normal 9 3 4 2 3 3" xfId="4801" xr:uid="{37F5B257-ABAE-4DD3-B33C-DF454646CCC3}"/>
    <cellStyle name="Normal 9 3 4 2 4" xfId="2344" xr:uid="{BDA8AE72-B418-4B0C-8821-824A03941865}"/>
    <cellStyle name="Normal 9 3 4 2 4 2" xfId="4803" xr:uid="{9386D6C9-C2D7-4D92-8BCF-ED7593F1A64E}"/>
    <cellStyle name="Normal 9 3 4 2 5" xfId="4044" xr:uid="{A8558FB9-CEBE-40F8-B2F0-4C6DEE21DB31}"/>
    <cellStyle name="Normal 9 3 4 2 5 2" xfId="4804" xr:uid="{27290E9C-1A14-4463-A19A-A24F3FBC39DD}"/>
    <cellStyle name="Normal 9 3 4 2 6" xfId="4795" xr:uid="{DBE14E53-C16C-4EFC-AB51-DE01A10FE819}"/>
    <cellStyle name="Normal 9 3 4 3" xfId="851" xr:uid="{13A7B3CE-BA65-4112-A0C6-004340262719}"/>
    <cellStyle name="Normal 9 3 4 3 2" xfId="2345" xr:uid="{5832A1EE-B3E5-4348-BF56-3AC8037DF074}"/>
    <cellStyle name="Normal 9 3 4 3 2 2" xfId="2346" xr:uid="{5C978A52-F2E7-4E47-9D55-4C17F5215565}"/>
    <cellStyle name="Normal 9 3 4 3 2 2 2" xfId="4807" xr:uid="{D68ADDF8-10C5-433B-A55C-D413BDB895B6}"/>
    <cellStyle name="Normal 9 3 4 3 2 3" xfId="4806" xr:uid="{A290DB0A-694E-491F-8C5A-167117AA9E69}"/>
    <cellStyle name="Normal 9 3 4 3 3" xfId="2347" xr:uid="{FE9B1A83-3F45-48DF-883C-C0BD8C705979}"/>
    <cellStyle name="Normal 9 3 4 3 3 2" xfId="4808" xr:uid="{11D98E66-BD57-4A8D-A3F7-866C3D9B2892}"/>
    <cellStyle name="Normal 9 3 4 3 4" xfId="4045" xr:uid="{A17655BA-63EA-4C25-B959-EF7DCC454BBB}"/>
    <cellStyle name="Normal 9 3 4 3 4 2" xfId="4809" xr:uid="{C4166D46-52AC-4AC6-886A-3C882F4CFE31}"/>
    <cellStyle name="Normal 9 3 4 3 5" xfId="4805" xr:uid="{F7FC9B00-A9C9-4F56-8197-FA9DC1BC4113}"/>
    <cellStyle name="Normal 9 3 4 4" xfId="2348" xr:uid="{5B7C4EA8-F3B6-408F-A592-10A95931DC14}"/>
    <cellStyle name="Normal 9 3 4 4 2" xfId="2349" xr:uid="{DAAC2D56-8A78-4BFD-AADB-F32A13EA50F8}"/>
    <cellStyle name="Normal 9 3 4 4 2 2" xfId="4811" xr:uid="{7658C668-BA5E-4373-9982-7A0B03EB73D5}"/>
    <cellStyle name="Normal 9 3 4 4 3" xfId="4046" xr:uid="{588C341F-0E5A-4DEB-A986-B77614681F12}"/>
    <cellStyle name="Normal 9 3 4 4 3 2" xfId="4812" xr:uid="{86FF4F0B-601D-446D-A8DD-DEB7E7A37090}"/>
    <cellStyle name="Normal 9 3 4 4 4" xfId="4047" xr:uid="{DD1175CD-6918-4580-A399-84A4377795CD}"/>
    <cellStyle name="Normal 9 3 4 4 4 2" xfId="4813" xr:uid="{2B847586-FE83-4451-9999-5E27CF08C2E8}"/>
    <cellStyle name="Normal 9 3 4 4 5" xfId="4810" xr:uid="{AD0C7593-A1ED-45F2-9C23-EE84C07C0991}"/>
    <cellStyle name="Normal 9 3 4 5" xfId="2350" xr:uid="{7D48953F-32C0-449F-B472-D0C670411B3F}"/>
    <cellStyle name="Normal 9 3 4 5 2" xfId="4814" xr:uid="{EF2239EE-1790-4DA7-B209-AB766D17B7FF}"/>
    <cellStyle name="Normal 9 3 4 6" xfId="4048" xr:uid="{FEDA6C7C-A811-4749-8D39-95075F4BD0CF}"/>
    <cellStyle name="Normal 9 3 4 6 2" xfId="4815" xr:uid="{9FC23164-6B56-43F5-802B-DAB0C5F25D61}"/>
    <cellStyle name="Normal 9 3 4 7" xfId="4049" xr:uid="{F0466EAA-AB66-4B88-A955-F10D908F5848}"/>
    <cellStyle name="Normal 9 3 4 7 2" xfId="4816" xr:uid="{55379822-121A-4DC9-BED5-F3F0D41175CA}"/>
    <cellStyle name="Normal 9 3 4 8" xfId="4794" xr:uid="{ADF9C07A-72B2-4066-A5DD-3A3A83C69EBC}"/>
    <cellStyle name="Normal 9 3 5" xfId="410" xr:uid="{FFF85158-FA37-457F-8BC6-FD359C3F7420}"/>
    <cellStyle name="Normal 9 3 5 2" xfId="852" xr:uid="{82BF73B7-49F0-49AC-9F73-7166FB3921D5}"/>
    <cellStyle name="Normal 9 3 5 2 2" xfId="853" xr:uid="{7D1C0AEB-2F46-46E0-AD52-62A5C14C9F04}"/>
    <cellStyle name="Normal 9 3 5 2 2 2" xfId="2351" xr:uid="{6CEEAE28-7680-49C7-9339-50D0F59E8A22}"/>
    <cellStyle name="Normal 9 3 5 2 2 2 2" xfId="2352" xr:uid="{F86F1E67-BD1E-4F21-A6DA-1168E7748182}"/>
    <cellStyle name="Normal 9 3 5 2 2 2 2 2" xfId="4821" xr:uid="{AEF2C9D2-652C-4F92-9CFA-37DB3EF70628}"/>
    <cellStyle name="Normal 9 3 5 2 2 2 3" xfId="4820" xr:uid="{5A4C0CDB-45DD-4319-B6F5-950CBA6B81CD}"/>
    <cellStyle name="Normal 9 3 5 2 2 3" xfId="2353" xr:uid="{E9F7C068-ED08-470B-AA46-5D20DDDE2191}"/>
    <cellStyle name="Normal 9 3 5 2 2 3 2" xfId="4822" xr:uid="{AD9AAD2D-64ED-43DB-B1C9-BA035E2FBE54}"/>
    <cellStyle name="Normal 9 3 5 2 2 4" xfId="4819" xr:uid="{4A823ABB-40BB-44A2-99E6-AE7BBB665203}"/>
    <cellStyle name="Normal 9 3 5 2 3" xfId="2354" xr:uid="{4A15CE4D-E087-4BB8-9CEA-E5D9A9BBEB34}"/>
    <cellStyle name="Normal 9 3 5 2 3 2" xfId="2355" xr:uid="{5C995B74-D392-4312-97F8-1BE3AB8BAC51}"/>
    <cellStyle name="Normal 9 3 5 2 3 2 2" xfId="4824" xr:uid="{2868B43B-0D62-4B28-8494-CAC6F8489B46}"/>
    <cellStyle name="Normal 9 3 5 2 3 3" xfId="4823" xr:uid="{5C3F2E83-0166-448F-9800-A4A189BF3AB0}"/>
    <cellStyle name="Normal 9 3 5 2 4" xfId="2356" xr:uid="{D4349157-6F16-443F-843D-F57A39B25F73}"/>
    <cellStyle name="Normal 9 3 5 2 4 2" xfId="4825" xr:uid="{7198DF95-3D33-42FB-A222-C070B1D795B9}"/>
    <cellStyle name="Normal 9 3 5 2 5" xfId="4818" xr:uid="{CBF55AA8-E1EC-4C52-927A-F47BB8632BE2}"/>
    <cellStyle name="Normal 9 3 5 3" xfId="854" xr:uid="{30149A4B-9A6E-481A-87B3-DEB22A3779D1}"/>
    <cellStyle name="Normal 9 3 5 3 2" xfId="2357" xr:uid="{61849540-1341-49B4-93F2-D98075CCCF2C}"/>
    <cellStyle name="Normal 9 3 5 3 2 2" xfId="2358" xr:uid="{A1711FF5-459B-4E6F-AC72-835B2EF3B7D1}"/>
    <cellStyle name="Normal 9 3 5 3 2 2 2" xfId="4828" xr:uid="{C59F29CE-7941-49B3-A68D-CF9E4660DE52}"/>
    <cellStyle name="Normal 9 3 5 3 2 3" xfId="4827" xr:uid="{1DFF01AB-430A-4C27-874C-0A17C8FF16EE}"/>
    <cellStyle name="Normal 9 3 5 3 3" xfId="2359" xr:uid="{995AA312-916B-48F1-A4B8-8ABB04279F2D}"/>
    <cellStyle name="Normal 9 3 5 3 3 2" xfId="4829" xr:uid="{6DC2C155-E598-431B-A59C-229A8D60F01F}"/>
    <cellStyle name="Normal 9 3 5 3 4" xfId="4050" xr:uid="{0FC70616-16E4-48C0-87CA-439503A84C33}"/>
    <cellStyle name="Normal 9 3 5 3 4 2" xfId="4830" xr:uid="{22509518-3CB0-46B9-BE00-2E2373D3B512}"/>
    <cellStyle name="Normal 9 3 5 3 5" xfId="4826" xr:uid="{5CEC6AA5-98A3-4CD9-8309-FBFDDA160306}"/>
    <cellStyle name="Normal 9 3 5 4" xfId="2360" xr:uid="{44C93EAD-6138-49EC-902B-AE39B15804D6}"/>
    <cellStyle name="Normal 9 3 5 4 2" xfId="2361" xr:uid="{A327986D-5314-4225-8537-4D14D7C00A60}"/>
    <cellStyle name="Normal 9 3 5 4 2 2" xfId="4832" xr:uid="{747AC091-EACC-42B7-BFE9-BEF9EBC5C230}"/>
    <cellStyle name="Normal 9 3 5 4 3" xfId="4831" xr:uid="{C0CFED29-DDB3-4B2B-A772-24D5C4DB80B0}"/>
    <cellStyle name="Normal 9 3 5 5" xfId="2362" xr:uid="{51A4B13D-1024-4D97-AEAB-C18EFB9D218A}"/>
    <cellStyle name="Normal 9 3 5 5 2" xfId="4833" xr:uid="{FBD1C4BA-BD2C-47E6-A805-0C5DEAB63D63}"/>
    <cellStyle name="Normal 9 3 5 6" xfId="4051" xr:uid="{7A3CF38A-72F7-4DD3-8519-F5C64E70C683}"/>
    <cellStyle name="Normal 9 3 5 6 2" xfId="4834" xr:uid="{0993ADDA-C9BD-4F25-A7D2-F6ED2C3B220A}"/>
    <cellStyle name="Normal 9 3 5 7" xfId="4817" xr:uid="{1E298796-B731-4F8C-B741-1B685CBAF1F0}"/>
    <cellStyle name="Normal 9 3 6" xfId="411" xr:uid="{F5FF797D-554A-4EBC-8269-EAB6D36CCD91}"/>
    <cellStyle name="Normal 9 3 6 2" xfId="855" xr:uid="{489599F3-9DC6-45CB-8338-E9ED1A940381}"/>
    <cellStyle name="Normal 9 3 6 2 2" xfId="2363" xr:uid="{85B3593A-67CF-4167-A9B2-35AF44A50307}"/>
    <cellStyle name="Normal 9 3 6 2 2 2" xfId="2364" xr:uid="{0EAF526E-FE58-41CC-AF93-DA5E0B83AD23}"/>
    <cellStyle name="Normal 9 3 6 2 2 2 2" xfId="4838" xr:uid="{EAC0CEFA-AD62-4D5D-8162-A7526C0047AD}"/>
    <cellStyle name="Normal 9 3 6 2 2 3" xfId="4837" xr:uid="{BA4C77C2-C7C2-4719-89F4-684FC399B55E}"/>
    <cellStyle name="Normal 9 3 6 2 3" xfId="2365" xr:uid="{47F53A70-7CD5-4FBF-BDA1-7829DA1747E9}"/>
    <cellStyle name="Normal 9 3 6 2 3 2" xfId="4839" xr:uid="{81BFEFB9-2690-467E-8BF2-D73E0685AF7A}"/>
    <cellStyle name="Normal 9 3 6 2 4" xfId="4052" xr:uid="{D878A69C-A25E-4757-B9BD-671419CB3B9F}"/>
    <cellStyle name="Normal 9 3 6 2 4 2" xfId="4840" xr:uid="{5B10ECB7-9B5D-4248-8373-870AB4569AFD}"/>
    <cellStyle name="Normal 9 3 6 2 5" xfId="4836" xr:uid="{C1C5401C-B173-4EDC-B74E-4D80430D69E3}"/>
    <cellStyle name="Normal 9 3 6 3" xfId="2366" xr:uid="{9280F507-DD23-49E5-9E69-35E5603B7719}"/>
    <cellStyle name="Normal 9 3 6 3 2" xfId="2367" xr:uid="{96F2CBD1-8FE8-4810-9FA0-5E0F10EF21DD}"/>
    <cellStyle name="Normal 9 3 6 3 2 2" xfId="4842" xr:uid="{3B2C7F0A-FB0B-4AA7-B12D-AD469D68B707}"/>
    <cellStyle name="Normal 9 3 6 3 3" xfId="4841" xr:uid="{39EBCD27-B11D-437D-8580-E4925C10A861}"/>
    <cellStyle name="Normal 9 3 6 4" xfId="2368" xr:uid="{97EB2D68-456C-4A17-B5EA-72AA9860F7D0}"/>
    <cellStyle name="Normal 9 3 6 4 2" xfId="4843" xr:uid="{EA43DEDA-04A0-4A8B-9B6D-F324359D35FB}"/>
    <cellStyle name="Normal 9 3 6 5" xfId="4053" xr:uid="{96D5F171-42C0-40DA-A59F-893C0510E50D}"/>
    <cellStyle name="Normal 9 3 6 5 2" xfId="4844" xr:uid="{1C4D9B46-F313-4177-AD06-F14367FB49BB}"/>
    <cellStyle name="Normal 9 3 6 6" xfId="4835" xr:uid="{5EBBB5AA-F6A7-4879-9A1B-9D1848E1F6FE}"/>
    <cellStyle name="Normal 9 3 7" xfId="856" xr:uid="{F118C8A6-280B-4BEE-ADDD-879E3B5E38FE}"/>
    <cellStyle name="Normal 9 3 7 2" xfId="2369" xr:uid="{B98FF4E2-E7A6-423B-B1B7-75A05FC5EC49}"/>
    <cellStyle name="Normal 9 3 7 2 2" xfId="2370" xr:uid="{FF50D350-1245-4DA0-B162-E03544EED74B}"/>
    <cellStyle name="Normal 9 3 7 2 2 2" xfId="4847" xr:uid="{ADE90A79-F17E-483D-BC61-032C02F61FDA}"/>
    <cellStyle name="Normal 9 3 7 2 3" xfId="4846" xr:uid="{D2765C99-6977-42FF-8663-F6AC39FB1F35}"/>
    <cellStyle name="Normal 9 3 7 3" xfId="2371" xr:uid="{30073FA9-9840-4E18-9A6E-A45AA6020C90}"/>
    <cellStyle name="Normal 9 3 7 3 2" xfId="4848" xr:uid="{AE329A5B-E68D-4255-B845-BEF579EB04EF}"/>
    <cellStyle name="Normal 9 3 7 4" xfId="4054" xr:uid="{A8D68AFC-136C-4B6A-8761-56229818DD9C}"/>
    <cellStyle name="Normal 9 3 7 4 2" xfId="4849" xr:uid="{19CF8987-8447-4020-8A61-52CA74E707CF}"/>
    <cellStyle name="Normal 9 3 7 5" xfId="4845" xr:uid="{6137A5A6-CA16-4179-831E-DB6142D569F7}"/>
    <cellStyle name="Normal 9 3 8" xfId="2372" xr:uid="{EBADA0C8-2947-4770-AE87-B0B8FDAB76F3}"/>
    <cellStyle name="Normal 9 3 8 2" xfId="2373" xr:uid="{49F6FE9A-7163-4595-9C1E-C0E3BECCD837}"/>
    <cellStyle name="Normal 9 3 8 2 2" xfId="4851" xr:uid="{86D0E38A-C338-4A27-BA04-6C8C77AFE39E}"/>
    <cellStyle name="Normal 9 3 8 3" xfId="4055" xr:uid="{0C4C78BA-98DA-4D92-B115-C4D227AF0FD0}"/>
    <cellStyle name="Normal 9 3 8 3 2" xfId="4852" xr:uid="{D35B9DDD-F0F2-4B76-AC81-C4D00A430F55}"/>
    <cellStyle name="Normal 9 3 8 4" xfId="4056" xr:uid="{57EF1B31-C425-4A63-AABE-1973F2A430C5}"/>
    <cellStyle name="Normal 9 3 8 4 2" xfId="4853" xr:uid="{9C65DA8A-61DD-4002-B015-50CF164CCB6A}"/>
    <cellStyle name="Normal 9 3 8 5" xfId="4850" xr:uid="{DBE723C9-1613-480F-848C-F2AF197D7DA4}"/>
    <cellStyle name="Normal 9 3 9" xfId="2374" xr:uid="{86B88410-FCA2-4705-B797-809297033186}"/>
    <cellStyle name="Normal 9 3 9 2" xfId="4854" xr:uid="{C1786B5A-B4A7-4E70-8040-96C1C1296913}"/>
    <cellStyle name="Normal 9 4" xfId="172" xr:uid="{E44EEBB6-C498-41C7-A782-F38C4E6E0BA5}"/>
    <cellStyle name="Normal 9 4 10" xfId="4057" xr:uid="{7C952236-67C8-43BC-9B7F-1995427E8A2B}"/>
    <cellStyle name="Normal 9 4 10 2" xfId="4856" xr:uid="{C5594639-9B94-4A70-83DF-5620B7AA41D5}"/>
    <cellStyle name="Normal 9 4 11" xfId="4058" xr:uid="{42429C3B-1C72-432F-9A54-8B75E42349E2}"/>
    <cellStyle name="Normal 9 4 11 2" xfId="4857" xr:uid="{8B2DBF77-7BD8-4FBF-AC12-B9EF4F344A6E}"/>
    <cellStyle name="Normal 9 4 12" xfId="4855" xr:uid="{8E4AA73E-BA2B-4DBF-B5C2-D966F9D972E1}"/>
    <cellStyle name="Normal 9 4 2" xfId="173" xr:uid="{252BF8D6-2AC6-4229-9839-28BAB12243CE}"/>
    <cellStyle name="Normal 9 4 2 10" xfId="4858" xr:uid="{3B76F0A7-8A0C-40A5-94E6-883D2D822D50}"/>
    <cellStyle name="Normal 9 4 2 2" xfId="174" xr:uid="{0E175409-7489-4342-9874-095C0213F1B4}"/>
    <cellStyle name="Normal 9 4 2 2 2" xfId="412" xr:uid="{9E5C42C1-0486-4165-949B-B7C112EF5D1F}"/>
    <cellStyle name="Normal 9 4 2 2 2 2" xfId="857" xr:uid="{39CEB243-6815-4C4E-8FAF-1C2C7757D4D6}"/>
    <cellStyle name="Normal 9 4 2 2 2 2 2" xfId="2375" xr:uid="{FDBCCF2F-3DD9-4CFA-BCA4-CCA04E55D317}"/>
    <cellStyle name="Normal 9 4 2 2 2 2 2 2" xfId="2376" xr:uid="{F2D42B70-3A49-4D0B-ABA1-6B0AFB4431F7}"/>
    <cellStyle name="Normal 9 4 2 2 2 2 2 2 2" xfId="4863" xr:uid="{7CEAFE6B-3320-40E5-882D-2F29CA061FAC}"/>
    <cellStyle name="Normal 9 4 2 2 2 2 2 3" xfId="4862" xr:uid="{1B392C6D-FB43-495A-9856-D8A0F92C8534}"/>
    <cellStyle name="Normal 9 4 2 2 2 2 3" xfId="2377" xr:uid="{6606C10B-B6FE-4731-B460-D6ED3CB1DD68}"/>
    <cellStyle name="Normal 9 4 2 2 2 2 3 2" xfId="4864" xr:uid="{026D54B4-2FDB-4B8C-BE67-3E54EEDEBCBB}"/>
    <cellStyle name="Normal 9 4 2 2 2 2 4" xfId="4059" xr:uid="{31D91305-8DC8-4768-A169-E9A828C24BA1}"/>
    <cellStyle name="Normal 9 4 2 2 2 2 4 2" xfId="4865" xr:uid="{328FB3D7-EA47-4621-AC97-8025FC7EDC9C}"/>
    <cellStyle name="Normal 9 4 2 2 2 2 5" xfId="4861" xr:uid="{75D053D9-9EA4-4F78-9F01-7C9B9357793F}"/>
    <cellStyle name="Normal 9 4 2 2 2 3" xfId="2378" xr:uid="{8C915214-E1F4-4A9C-A9F5-0CE5538E0406}"/>
    <cellStyle name="Normal 9 4 2 2 2 3 2" xfId="2379" xr:uid="{1AFBA02F-9826-453E-A0B6-2B8BD2BFAA11}"/>
    <cellStyle name="Normal 9 4 2 2 2 3 2 2" xfId="4867" xr:uid="{B2B36314-1FC2-4DD0-879E-AEA6FF3C7EF7}"/>
    <cellStyle name="Normal 9 4 2 2 2 3 3" xfId="4060" xr:uid="{A3AF8C18-80EC-4C9C-924C-46DAF64C30F2}"/>
    <cellStyle name="Normal 9 4 2 2 2 3 3 2" xfId="4868" xr:uid="{BF5460B3-1389-4764-9E9F-CE48E5BE2106}"/>
    <cellStyle name="Normal 9 4 2 2 2 3 4" xfId="4061" xr:uid="{82C10985-4233-47DC-87C4-F73D2AE6A8F0}"/>
    <cellStyle name="Normal 9 4 2 2 2 3 4 2" xfId="4869" xr:uid="{F8BC2290-0740-4113-8B1F-C70A33EAA347}"/>
    <cellStyle name="Normal 9 4 2 2 2 3 5" xfId="4866" xr:uid="{0151069B-9ACB-4290-9479-4D3CA3B9E6F1}"/>
    <cellStyle name="Normal 9 4 2 2 2 4" xfId="2380" xr:uid="{B08A52F9-6CD1-4453-96DF-E1E86DE7465B}"/>
    <cellStyle name="Normal 9 4 2 2 2 4 2" xfId="4870" xr:uid="{62EAA898-F53D-49F9-B9BA-1F6C5A5DAABA}"/>
    <cellStyle name="Normal 9 4 2 2 2 5" xfId="4062" xr:uid="{9FDBE660-FC39-4F49-8C75-69A744B08AF8}"/>
    <cellStyle name="Normal 9 4 2 2 2 5 2" xfId="4871" xr:uid="{A638BAF9-5BFE-440A-ABEB-0207196F1F67}"/>
    <cellStyle name="Normal 9 4 2 2 2 6" xfId="4063" xr:uid="{4A31722C-5766-4132-A27F-14D1D2F8CF05}"/>
    <cellStyle name="Normal 9 4 2 2 2 6 2" xfId="4872" xr:uid="{66AFDF47-9F6F-4395-946F-29E01299005C}"/>
    <cellStyle name="Normal 9 4 2 2 2 7" xfId="4860" xr:uid="{F4DDE5BC-EE40-400C-9411-31710BEBD3D9}"/>
    <cellStyle name="Normal 9 4 2 2 3" xfId="858" xr:uid="{24294E2D-0105-436A-96BC-CD4019A2CE64}"/>
    <cellStyle name="Normal 9 4 2 2 3 2" xfId="2381" xr:uid="{87C1B6F8-0F20-46AB-977A-998DBE6A8DBA}"/>
    <cellStyle name="Normal 9 4 2 2 3 2 2" xfId="2382" xr:uid="{1086AA06-AED8-4007-A966-333308C391F7}"/>
    <cellStyle name="Normal 9 4 2 2 3 2 2 2" xfId="4875" xr:uid="{11BCF6C3-5A41-447D-8548-497F64162E22}"/>
    <cellStyle name="Normal 9 4 2 2 3 2 3" xfId="4064" xr:uid="{0536C396-3B37-4243-A540-EE210FBF40AE}"/>
    <cellStyle name="Normal 9 4 2 2 3 2 3 2" xfId="4876" xr:uid="{A207FA49-7A83-4DC1-A839-A17ABD1119D8}"/>
    <cellStyle name="Normal 9 4 2 2 3 2 4" xfId="4065" xr:uid="{813388CC-A076-4237-8FAE-6219179664F4}"/>
    <cellStyle name="Normal 9 4 2 2 3 2 4 2" xfId="4877" xr:uid="{F6DF2071-478B-4EBB-A512-BA57D7B15E2D}"/>
    <cellStyle name="Normal 9 4 2 2 3 2 5" xfId="4874" xr:uid="{4807E81D-8377-4FDD-B6B9-DBD306A28013}"/>
    <cellStyle name="Normal 9 4 2 2 3 3" xfId="2383" xr:uid="{AF74D63F-19DC-4CAA-97EA-C05F984996C8}"/>
    <cellStyle name="Normal 9 4 2 2 3 3 2" xfId="4878" xr:uid="{9C128E34-B8C6-4D99-823D-928FDE222036}"/>
    <cellStyle name="Normal 9 4 2 2 3 4" xfId="4066" xr:uid="{BE86924C-E033-4186-A6C6-561B5B5E6980}"/>
    <cellStyle name="Normal 9 4 2 2 3 4 2" xfId="4879" xr:uid="{27FB7F81-9CC6-4B2A-A985-DE74D8595029}"/>
    <cellStyle name="Normal 9 4 2 2 3 5" xfId="4067" xr:uid="{779C7652-14D0-459D-899F-891E00776D48}"/>
    <cellStyle name="Normal 9 4 2 2 3 5 2" xfId="4880" xr:uid="{1782AEEF-F1A3-4020-B8A2-2B95EF2385BA}"/>
    <cellStyle name="Normal 9 4 2 2 3 6" xfId="4873" xr:uid="{5E9E8944-C4FE-40B6-9A43-E1B02EAE9296}"/>
    <cellStyle name="Normal 9 4 2 2 4" xfId="2384" xr:uid="{3A1F8551-3AC4-4984-B0EF-1BED5948F5AA}"/>
    <cellStyle name="Normal 9 4 2 2 4 2" xfId="2385" xr:uid="{2A255146-128C-4E20-89D9-68EF8C5CD33E}"/>
    <cellStyle name="Normal 9 4 2 2 4 2 2" xfId="4882" xr:uid="{435AA84C-08BE-4E1A-990D-28046FFC0686}"/>
    <cellStyle name="Normal 9 4 2 2 4 3" xfId="4068" xr:uid="{FEC86100-5558-4A3A-BF1B-B809E2407A58}"/>
    <cellStyle name="Normal 9 4 2 2 4 3 2" xfId="4883" xr:uid="{85FAAA6A-BD97-4D52-81BD-EF7AF44C0E80}"/>
    <cellStyle name="Normal 9 4 2 2 4 4" xfId="4069" xr:uid="{BBAB1CE9-CDA0-4F10-B605-60E1CF0A21A8}"/>
    <cellStyle name="Normal 9 4 2 2 4 4 2" xfId="4884" xr:uid="{2C29CD45-4B8F-4217-9E43-ECC23B79A34D}"/>
    <cellStyle name="Normal 9 4 2 2 4 5" xfId="4881" xr:uid="{0799D507-FBC2-4D24-806D-2443F7FE86B4}"/>
    <cellStyle name="Normal 9 4 2 2 5" xfId="2386" xr:uid="{2BFF2841-12DF-49C9-8589-AD597BCA86C7}"/>
    <cellStyle name="Normal 9 4 2 2 5 2" xfId="4070" xr:uid="{193F870C-3E5E-4107-A63D-F8E6E5F96005}"/>
    <cellStyle name="Normal 9 4 2 2 5 2 2" xfId="4886" xr:uid="{6F3D0A27-F5D0-4F45-8308-97705A7CB819}"/>
    <cellStyle name="Normal 9 4 2 2 5 3" xfId="4071" xr:uid="{352AA45C-E62A-44E8-B09E-FB57F79D25D6}"/>
    <cellStyle name="Normal 9 4 2 2 5 3 2" xfId="4887" xr:uid="{A9E3FC59-101C-4D23-8BAE-EC5AC79168D9}"/>
    <cellStyle name="Normal 9 4 2 2 5 4" xfId="4072" xr:uid="{A667B67D-1373-45CC-A35A-17DAF7BD11E5}"/>
    <cellStyle name="Normal 9 4 2 2 5 4 2" xfId="4888" xr:uid="{30BE28A7-F964-40C7-BF53-C42D5A48A248}"/>
    <cellStyle name="Normal 9 4 2 2 5 5" xfId="4885" xr:uid="{E2491E9A-BFDE-484A-8F73-5CD53BF61693}"/>
    <cellStyle name="Normal 9 4 2 2 6" xfId="4073" xr:uid="{18DE4273-63FF-47AC-9DF6-F79D76AB50B6}"/>
    <cellStyle name="Normal 9 4 2 2 6 2" xfId="4889" xr:uid="{C47A6EB2-CA93-45C1-9C39-40FC2B1D59D8}"/>
    <cellStyle name="Normal 9 4 2 2 7" xfId="4074" xr:uid="{107F1984-AFCC-412D-8188-36E172EAD940}"/>
    <cellStyle name="Normal 9 4 2 2 7 2" xfId="4890" xr:uid="{E381DBE3-5A72-4603-90FE-6667308E8756}"/>
    <cellStyle name="Normal 9 4 2 2 8" xfId="4075" xr:uid="{244FC0EB-6556-4750-A1BC-9BD5802BDCBE}"/>
    <cellStyle name="Normal 9 4 2 2 8 2" xfId="4891" xr:uid="{E513E38E-B382-4004-AC45-8310A30CDB58}"/>
    <cellStyle name="Normal 9 4 2 2 9" xfId="4859" xr:uid="{9DB896AB-932E-4E61-A6ED-FCA3288DC7FD}"/>
    <cellStyle name="Normal 9 4 2 3" xfId="413" xr:uid="{D9C563A9-09CB-4D2C-8B92-040FEA36D175}"/>
    <cellStyle name="Normal 9 4 2 3 2" xfId="859" xr:uid="{1A924DB6-6AAD-4548-AEDC-F96520D64C21}"/>
    <cellStyle name="Normal 9 4 2 3 2 2" xfId="860" xr:uid="{0C89FB17-307C-47FA-BCFE-46B03C741D12}"/>
    <cellStyle name="Normal 9 4 2 3 2 2 2" xfId="2387" xr:uid="{FACAD0A1-161E-470A-80A4-F3CA5943DD3B}"/>
    <cellStyle name="Normal 9 4 2 3 2 2 2 2" xfId="2388" xr:uid="{7A7E741C-E36B-4ACE-902B-898492D092CB}"/>
    <cellStyle name="Normal 9 4 2 3 2 2 2 2 2" xfId="4896" xr:uid="{FFF54366-80B9-478A-AEF2-D398D8A979A1}"/>
    <cellStyle name="Normal 9 4 2 3 2 2 2 3" xfId="4895" xr:uid="{5706A051-9D48-45E1-82D6-6536F8570A9F}"/>
    <cellStyle name="Normal 9 4 2 3 2 2 3" xfId="2389" xr:uid="{20276A71-F41B-47D2-A4B2-2AF0E0221EEC}"/>
    <cellStyle name="Normal 9 4 2 3 2 2 3 2" xfId="4897" xr:uid="{B9C8725F-56BC-4E9F-A1BD-819C726974B9}"/>
    <cellStyle name="Normal 9 4 2 3 2 2 4" xfId="4894" xr:uid="{0D750A8D-2D9F-4799-A1BF-2676A7D88063}"/>
    <cellStyle name="Normal 9 4 2 3 2 3" xfId="2390" xr:uid="{EA3B0606-B196-43A6-A8FD-34A1F93A75C8}"/>
    <cellStyle name="Normal 9 4 2 3 2 3 2" xfId="2391" xr:uid="{BBFE660E-2358-49C0-99D3-FBC2FF09714A}"/>
    <cellStyle name="Normal 9 4 2 3 2 3 2 2" xfId="4899" xr:uid="{1A99AF43-AD80-4E35-8659-142B62AA15BF}"/>
    <cellStyle name="Normal 9 4 2 3 2 3 3" xfId="4898" xr:uid="{712FE706-D91F-4535-B793-2FE440720799}"/>
    <cellStyle name="Normal 9 4 2 3 2 4" xfId="2392" xr:uid="{DA79614B-FE23-4BBE-86CE-27A5091F231D}"/>
    <cellStyle name="Normal 9 4 2 3 2 4 2" xfId="4900" xr:uid="{2AF92E66-BB57-4F06-865D-A8FFE2B176FC}"/>
    <cellStyle name="Normal 9 4 2 3 2 5" xfId="4893" xr:uid="{0BEE8D49-7357-431F-98AD-BB482F2A51E4}"/>
    <cellStyle name="Normal 9 4 2 3 3" xfId="861" xr:uid="{E25C473D-EDFC-4E4D-AA1F-378A58B5A58C}"/>
    <cellStyle name="Normal 9 4 2 3 3 2" xfId="2393" xr:uid="{1B1B0F9F-C048-4179-9859-68AF2A882BC9}"/>
    <cellStyle name="Normal 9 4 2 3 3 2 2" xfId="2394" xr:uid="{F2057E58-C727-4416-AD8E-EAD29BDF8B26}"/>
    <cellStyle name="Normal 9 4 2 3 3 2 2 2" xfId="4903" xr:uid="{3EF68BC0-2F2C-4153-BAC5-A57B7F2D1B08}"/>
    <cellStyle name="Normal 9 4 2 3 3 2 3" xfId="4902" xr:uid="{E2032399-3D6D-40A3-9AE0-851E11BD4367}"/>
    <cellStyle name="Normal 9 4 2 3 3 3" xfId="2395" xr:uid="{F40A9F4C-3781-448A-88EC-06F3FA43255D}"/>
    <cellStyle name="Normal 9 4 2 3 3 3 2" xfId="4904" xr:uid="{74F82405-5A21-4430-B7F8-903BDBAFE192}"/>
    <cellStyle name="Normal 9 4 2 3 3 4" xfId="4076" xr:uid="{56C4A114-D2CC-49EE-8C3F-55D0D5781FF6}"/>
    <cellStyle name="Normal 9 4 2 3 3 4 2" xfId="4905" xr:uid="{B3FE789A-BAD8-4CC2-9F01-622400333F16}"/>
    <cellStyle name="Normal 9 4 2 3 3 5" xfId="4901" xr:uid="{429AD73A-C57D-49B6-B3A8-3AEE10657A06}"/>
    <cellStyle name="Normal 9 4 2 3 4" xfId="2396" xr:uid="{9E10928A-E67B-4735-98FB-8E75EF9785B5}"/>
    <cellStyle name="Normal 9 4 2 3 4 2" xfId="2397" xr:uid="{301DD4B1-6DFF-4DCA-B7D8-588F2A31E808}"/>
    <cellStyle name="Normal 9 4 2 3 4 2 2" xfId="4907" xr:uid="{9C48BC42-8DB0-46B9-9839-5A4AFFE8F90F}"/>
    <cellStyle name="Normal 9 4 2 3 4 3" xfId="4906" xr:uid="{63553851-2C01-4B0F-ABB0-72653110932E}"/>
    <cellStyle name="Normal 9 4 2 3 5" xfId="2398" xr:uid="{A928AF1E-CA12-4C36-913D-549828E19DBF}"/>
    <cellStyle name="Normal 9 4 2 3 5 2" xfId="4908" xr:uid="{D6593EC5-EDE6-457F-8457-BBD30D23F77B}"/>
    <cellStyle name="Normal 9 4 2 3 6" xfId="4077" xr:uid="{B60C0D8B-5913-4636-99AC-7E41E8F006AE}"/>
    <cellStyle name="Normal 9 4 2 3 6 2" xfId="4909" xr:uid="{99513A00-92E1-433D-A8E3-3CD26FEF69D4}"/>
    <cellStyle name="Normal 9 4 2 3 7" xfId="4892" xr:uid="{53F823EA-EB08-4104-8449-F092883CDBDF}"/>
    <cellStyle name="Normal 9 4 2 4" xfId="414" xr:uid="{69DD6A7B-C10A-44E3-9601-ACC78AD5A6BB}"/>
    <cellStyle name="Normal 9 4 2 4 2" xfId="862" xr:uid="{C4E4BDCE-C449-4970-8734-9088020D6FB7}"/>
    <cellStyle name="Normal 9 4 2 4 2 2" xfId="2399" xr:uid="{D75D1F9C-1A5F-44B9-A2BA-36C0F59E2DCF}"/>
    <cellStyle name="Normal 9 4 2 4 2 2 2" xfId="2400" xr:uid="{B44D140E-8DF4-4132-AAAE-C34B4ACD31D1}"/>
    <cellStyle name="Normal 9 4 2 4 2 2 2 2" xfId="4913" xr:uid="{0712939A-38B3-48BD-B4C8-5649783E2526}"/>
    <cellStyle name="Normal 9 4 2 4 2 2 3" xfId="4912" xr:uid="{5DADB147-69CB-42C7-B87D-826A4BE5420A}"/>
    <cellStyle name="Normal 9 4 2 4 2 3" xfId="2401" xr:uid="{C010FD75-A301-44B4-B2CD-084387388626}"/>
    <cellStyle name="Normal 9 4 2 4 2 3 2" xfId="4914" xr:uid="{2EC24411-1350-4876-96D8-2CDB5D5A4D3A}"/>
    <cellStyle name="Normal 9 4 2 4 2 4" xfId="4078" xr:uid="{21CF500D-7041-4335-B99A-2D409D4FE453}"/>
    <cellStyle name="Normal 9 4 2 4 2 4 2" xfId="4915" xr:uid="{8BA4DF3D-66FF-460F-BB51-483FEC2FB5E2}"/>
    <cellStyle name="Normal 9 4 2 4 2 5" xfId="4911" xr:uid="{A5E5B493-F79E-4937-B89A-D6E475354997}"/>
    <cellStyle name="Normal 9 4 2 4 3" xfId="2402" xr:uid="{0449B666-08D1-49F9-9D95-5BC3696E952E}"/>
    <cellStyle name="Normal 9 4 2 4 3 2" xfId="2403" xr:uid="{4FCCEFAC-9068-4CF3-BF1C-A85C3D82E289}"/>
    <cellStyle name="Normal 9 4 2 4 3 2 2" xfId="4917" xr:uid="{FEAE9F23-F7DA-440F-85D8-37B3B5281240}"/>
    <cellStyle name="Normal 9 4 2 4 3 3" xfId="4916" xr:uid="{3B397B3E-CF21-413F-9CBE-5064CF757B06}"/>
    <cellStyle name="Normal 9 4 2 4 4" xfId="2404" xr:uid="{C415C0B9-BBD6-4E98-B1E7-56610FECB44F}"/>
    <cellStyle name="Normal 9 4 2 4 4 2" xfId="4918" xr:uid="{2B243FF6-ACEF-4AB7-9025-C9088931CC27}"/>
    <cellStyle name="Normal 9 4 2 4 5" xfId="4079" xr:uid="{8BC6A685-64CF-4841-8667-EB352438F703}"/>
    <cellStyle name="Normal 9 4 2 4 5 2" xfId="4919" xr:uid="{16B9F850-BC82-48B0-B743-51F9146D76E2}"/>
    <cellStyle name="Normal 9 4 2 4 6" xfId="4910" xr:uid="{C8859AE4-253E-4440-A9A9-BDC512E60B1D}"/>
    <cellStyle name="Normal 9 4 2 5" xfId="415" xr:uid="{BFEF0FDC-CEDA-47C6-8DAA-D2B915596417}"/>
    <cellStyle name="Normal 9 4 2 5 2" xfId="2405" xr:uid="{3C6A1C03-5EFA-4F55-A0CF-2C865D380DDF}"/>
    <cellStyle name="Normal 9 4 2 5 2 2" xfId="2406" xr:uid="{AF6D5FCA-825C-40F3-B9AD-A228BAA809D5}"/>
    <cellStyle name="Normal 9 4 2 5 2 2 2" xfId="4922" xr:uid="{1D401D47-00AA-4B5F-8FA8-79C109741FD9}"/>
    <cellStyle name="Normal 9 4 2 5 2 3" xfId="4921" xr:uid="{39D66AED-835A-440A-B911-E77ED0691499}"/>
    <cellStyle name="Normal 9 4 2 5 3" xfId="2407" xr:uid="{86321F0A-F350-4725-B744-4AFC11EC4A26}"/>
    <cellStyle name="Normal 9 4 2 5 3 2" xfId="4923" xr:uid="{73769B37-0635-4A71-9764-E204449BA007}"/>
    <cellStyle name="Normal 9 4 2 5 4" xfId="4080" xr:uid="{7AC64D93-8B4E-4571-9D30-CAB81BAAD799}"/>
    <cellStyle name="Normal 9 4 2 5 4 2" xfId="4924" xr:uid="{BD448161-3C41-4609-A6C8-F36741038FAE}"/>
    <cellStyle name="Normal 9 4 2 5 5" xfId="4920" xr:uid="{FD6DE2B1-3584-4656-83DB-D2F7E202480D}"/>
    <cellStyle name="Normal 9 4 2 6" xfId="2408" xr:uid="{629F3659-00DC-4A46-9631-397DDD6642E8}"/>
    <cellStyle name="Normal 9 4 2 6 2" xfId="2409" xr:uid="{9170D997-0047-4CBF-8857-B580A2915676}"/>
    <cellStyle name="Normal 9 4 2 6 2 2" xfId="4926" xr:uid="{F002027B-02DC-43F8-A536-D5D1A9F284F8}"/>
    <cellStyle name="Normal 9 4 2 6 3" xfId="4081" xr:uid="{2F6EDA25-5A36-47FE-9F5D-98A1415C069A}"/>
    <cellStyle name="Normal 9 4 2 6 3 2" xfId="4927" xr:uid="{14EC5340-0978-4A38-AA65-3283D2066393}"/>
    <cellStyle name="Normal 9 4 2 6 4" xfId="4082" xr:uid="{B7C4F7BC-7F19-41CD-A272-A4CEE81C14B7}"/>
    <cellStyle name="Normal 9 4 2 6 4 2" xfId="4928" xr:uid="{E859C97B-20D3-444D-B28E-7D41C5540B3A}"/>
    <cellStyle name="Normal 9 4 2 6 5" xfId="4925" xr:uid="{BFF63DCC-3AD7-4BBB-9636-232F40E21D20}"/>
    <cellStyle name="Normal 9 4 2 7" xfId="2410" xr:uid="{6CCAD671-51D7-4514-A491-8430FFF18912}"/>
    <cellStyle name="Normal 9 4 2 7 2" xfId="4929" xr:uid="{A8BB8A6B-AE40-47FE-996F-E29148001D72}"/>
    <cellStyle name="Normal 9 4 2 8" xfId="4083" xr:uid="{A65F5C66-A0A6-41C9-9F54-54ECD556509A}"/>
    <cellStyle name="Normal 9 4 2 8 2" xfId="4930" xr:uid="{7BD4FA7B-A81E-445F-AFB2-556E92538AE1}"/>
    <cellStyle name="Normal 9 4 2 9" xfId="4084" xr:uid="{E8564832-AC12-45E0-813B-7EC8E94A48C6}"/>
    <cellStyle name="Normal 9 4 2 9 2" xfId="4931" xr:uid="{803C3F44-5788-499B-983D-88930D32B024}"/>
    <cellStyle name="Normal 9 4 3" xfId="175" xr:uid="{E7EBDCD9-094A-4240-AB45-928D4B1FC813}"/>
    <cellStyle name="Normal 9 4 3 2" xfId="176" xr:uid="{C0204FA2-DBA4-45C2-B0A6-7F1EA2A9AECB}"/>
    <cellStyle name="Normal 9 4 3 2 2" xfId="863" xr:uid="{34C10460-DD8C-41BC-A5DC-05F499E9860B}"/>
    <cellStyle name="Normal 9 4 3 2 2 2" xfId="2411" xr:uid="{E10F2F6A-D63D-4122-BF59-9ACF2C602A2E}"/>
    <cellStyle name="Normal 9 4 3 2 2 2 2" xfId="2412" xr:uid="{8EB5FBF3-66BF-4A89-81FC-7076F9563D56}"/>
    <cellStyle name="Normal 9 4 3 2 2 2 2 2" xfId="4500" xr:uid="{B407AF19-0633-4754-808B-22ED2FA98DB9}"/>
    <cellStyle name="Normal 9 4 3 2 2 2 2 2 2" xfId="5307" xr:uid="{B5232527-15FF-41BC-B3FB-057403E48094}"/>
    <cellStyle name="Normal 9 4 3 2 2 2 2 2 3" xfId="4936" xr:uid="{21775B80-5461-4F84-B75F-55DB321D0E08}"/>
    <cellStyle name="Normal 9 4 3 2 2 2 3" xfId="4501" xr:uid="{B3E0E2E6-E12B-465E-98EC-D1EC9D87E8CB}"/>
    <cellStyle name="Normal 9 4 3 2 2 2 3 2" xfId="5308" xr:uid="{7DD8E501-48B5-4317-BC43-97C145BEEF87}"/>
    <cellStyle name="Normal 9 4 3 2 2 2 3 3" xfId="4935" xr:uid="{B76F64E3-7AC3-4E05-8350-64A74B4537AF}"/>
    <cellStyle name="Normal 9 4 3 2 2 3" xfId="2413" xr:uid="{1E0BC679-31E4-4A62-9871-3C0FF10CCFBD}"/>
    <cellStyle name="Normal 9 4 3 2 2 3 2" xfId="4502" xr:uid="{F7785241-7199-4950-9173-FACF3C1360A4}"/>
    <cellStyle name="Normal 9 4 3 2 2 3 2 2" xfId="5309" xr:uid="{762D8E00-8ED7-418A-BC69-F3561CA5F275}"/>
    <cellStyle name="Normal 9 4 3 2 2 3 2 3" xfId="4937" xr:uid="{8E2A2193-3D39-4260-B71A-506B09D96EEC}"/>
    <cellStyle name="Normal 9 4 3 2 2 4" xfId="4085" xr:uid="{8297BAC2-136B-4384-A1E8-B2CDBDC1C7B8}"/>
    <cellStyle name="Normal 9 4 3 2 2 4 2" xfId="4938" xr:uid="{AD78ACEE-9CE3-480B-B9AB-D73A64DAA19F}"/>
    <cellStyle name="Normal 9 4 3 2 2 5" xfId="4934" xr:uid="{8FDA83C3-7F7E-47BF-9022-C9B476312720}"/>
    <cellStyle name="Normal 9 4 3 2 3" xfId="2414" xr:uid="{E13342D0-A3A2-47CC-8293-379D479E0670}"/>
    <cellStyle name="Normal 9 4 3 2 3 2" xfId="2415" xr:uid="{7F8474D7-76BD-45F4-908C-64AEFAA3260F}"/>
    <cellStyle name="Normal 9 4 3 2 3 2 2" xfId="4503" xr:uid="{AD90882C-3D97-4111-B0C3-9AD783695595}"/>
    <cellStyle name="Normal 9 4 3 2 3 2 2 2" xfId="5310" xr:uid="{91C8170E-DB1D-4E0C-91A4-3F13AE1A3910}"/>
    <cellStyle name="Normal 9 4 3 2 3 2 2 3" xfId="4940" xr:uid="{71ACBCFB-A9C7-44BC-9CEC-2DCB004FCFDC}"/>
    <cellStyle name="Normal 9 4 3 2 3 3" xfId="4086" xr:uid="{9DA0EE80-B823-4CCB-AEC5-ADDE877C1D70}"/>
    <cellStyle name="Normal 9 4 3 2 3 3 2" xfId="4941" xr:uid="{039EB2A3-DE48-4D02-9A73-E2C7D2257435}"/>
    <cellStyle name="Normal 9 4 3 2 3 4" xfId="4087" xr:uid="{E6232B5D-EE14-49DA-B700-48D5285E849A}"/>
    <cellStyle name="Normal 9 4 3 2 3 4 2" xfId="4942" xr:uid="{52FF17FE-F2F4-44E2-B040-21714D1A2653}"/>
    <cellStyle name="Normal 9 4 3 2 3 5" xfId="4939" xr:uid="{FC3AF60C-569B-4BB4-AC99-DF5E55AEF147}"/>
    <cellStyle name="Normal 9 4 3 2 4" xfId="2416" xr:uid="{2DC2A0D8-6541-4D0E-8129-6319AADBBD50}"/>
    <cellStyle name="Normal 9 4 3 2 4 2" xfId="4504" xr:uid="{B2C7F337-4499-47B0-B776-8F018BAD14A9}"/>
    <cellStyle name="Normal 9 4 3 2 4 2 2" xfId="5311" xr:uid="{FD05077C-E1E4-4942-B2BB-4CF8D4AC688E}"/>
    <cellStyle name="Normal 9 4 3 2 4 2 3" xfId="4943" xr:uid="{81180866-DC33-4DFD-9004-C5251451F155}"/>
    <cellStyle name="Normal 9 4 3 2 5" xfId="4088" xr:uid="{F36EABED-5828-4B17-A3B8-CA851EC2123B}"/>
    <cellStyle name="Normal 9 4 3 2 5 2" xfId="4944" xr:uid="{44AA5FAC-F0E1-46D5-BE83-4EE53991A95C}"/>
    <cellStyle name="Normal 9 4 3 2 6" xfId="4089" xr:uid="{2F584D6B-80FC-4581-AFBB-59F6205D33A1}"/>
    <cellStyle name="Normal 9 4 3 2 6 2" xfId="4945" xr:uid="{02F96FEB-7A7B-4063-8028-F324EF0B12AF}"/>
    <cellStyle name="Normal 9 4 3 2 7" xfId="4933" xr:uid="{9391853A-0BFC-4ED7-BCD0-6715C70418DD}"/>
    <cellStyle name="Normal 9 4 3 3" xfId="416" xr:uid="{B42E9A65-FC9E-434D-A892-004D525C6B55}"/>
    <cellStyle name="Normal 9 4 3 3 2" xfId="2417" xr:uid="{627C0FA6-58D1-4BCC-898F-57D3101625D7}"/>
    <cellStyle name="Normal 9 4 3 3 2 2" xfId="2418" xr:uid="{78432250-E033-41F7-8074-E334377F93DA}"/>
    <cellStyle name="Normal 9 4 3 3 2 2 2" xfId="4505" xr:uid="{4C51A27F-D0FF-49AC-9D1A-000C5162790E}"/>
    <cellStyle name="Normal 9 4 3 3 2 2 2 2" xfId="5312" xr:uid="{A5A2744D-B6C3-4C9C-99EE-8258742F03F9}"/>
    <cellStyle name="Normal 9 4 3 3 2 2 2 3" xfId="4948" xr:uid="{E449BA0F-3671-47E7-8564-DF41F5FCF169}"/>
    <cellStyle name="Normal 9 4 3 3 2 3" xfId="4090" xr:uid="{C71AC1F2-B780-4547-821F-B9A0E5D0E44D}"/>
    <cellStyle name="Normal 9 4 3 3 2 3 2" xfId="4949" xr:uid="{6665BF3F-03DB-4342-A75A-3423CB7DC4AA}"/>
    <cellStyle name="Normal 9 4 3 3 2 4" xfId="4091" xr:uid="{164A2B0E-B8A4-4D0D-AEF8-DD8FDF7189BD}"/>
    <cellStyle name="Normal 9 4 3 3 2 4 2" xfId="4950" xr:uid="{60692DDA-3963-49CE-BE9C-FA6AF17896CB}"/>
    <cellStyle name="Normal 9 4 3 3 2 5" xfId="4947" xr:uid="{A9D0087E-13FB-4461-8CFD-BC3E49B4A576}"/>
    <cellStyle name="Normal 9 4 3 3 3" xfId="2419" xr:uid="{28EE1CDF-7649-4A8F-BFAC-2048B7FE91BF}"/>
    <cellStyle name="Normal 9 4 3 3 3 2" xfId="4506" xr:uid="{81F9FCB3-37FE-4057-A3A4-C8779794821C}"/>
    <cellStyle name="Normal 9 4 3 3 3 2 2" xfId="5313" xr:uid="{B6FDB201-3F70-47CF-AEE2-51713E334A06}"/>
    <cellStyle name="Normal 9 4 3 3 3 2 3" xfId="4951" xr:uid="{F239F276-1D06-4BD2-9191-2D508DD91982}"/>
    <cellStyle name="Normal 9 4 3 3 4" xfId="4092" xr:uid="{7D916414-871E-4B0C-B5B5-7F93337CB51F}"/>
    <cellStyle name="Normal 9 4 3 3 4 2" xfId="4952" xr:uid="{45B9307D-F50A-4AC0-AB42-590ABB51FB6E}"/>
    <cellStyle name="Normal 9 4 3 3 5" xfId="4093" xr:uid="{F41992D5-78A6-4147-9507-7CFE13716F1D}"/>
    <cellStyle name="Normal 9 4 3 3 5 2" xfId="4953" xr:uid="{0E5300FB-B4EF-49C8-A109-575382329B4D}"/>
    <cellStyle name="Normal 9 4 3 3 6" xfId="4946" xr:uid="{AD92EB75-D395-41C9-B7F6-0670AB650DDD}"/>
    <cellStyle name="Normal 9 4 3 4" xfId="2420" xr:uid="{41DE6245-1568-4770-A676-8E1F20365B7B}"/>
    <cellStyle name="Normal 9 4 3 4 2" xfId="2421" xr:uid="{11BCDFA1-B663-4EC5-96D5-DACA83BB7217}"/>
    <cellStyle name="Normal 9 4 3 4 2 2" xfId="4507" xr:uid="{369DE555-9EE0-402F-83E8-57A10D506EE3}"/>
    <cellStyle name="Normal 9 4 3 4 2 2 2" xfId="5314" xr:uid="{EB635087-5E0C-4A88-AF41-99A2B9A85E00}"/>
    <cellStyle name="Normal 9 4 3 4 2 2 3" xfId="4955" xr:uid="{1D2040EC-0D57-40C4-B5AA-590A3DCB99C7}"/>
    <cellStyle name="Normal 9 4 3 4 3" xfId="4094" xr:uid="{B5E9E7C9-FE26-4DD4-8C21-D68B62962901}"/>
    <cellStyle name="Normal 9 4 3 4 3 2" xfId="4956" xr:uid="{9FEB4D75-E16F-4523-80DE-CC84D9A7D56B}"/>
    <cellStyle name="Normal 9 4 3 4 4" xfId="4095" xr:uid="{95EA369B-1D0D-4F2A-81E2-EAEF71D78889}"/>
    <cellStyle name="Normal 9 4 3 4 4 2" xfId="4957" xr:uid="{D0912520-801E-4923-8B77-BECB61319BFD}"/>
    <cellStyle name="Normal 9 4 3 4 5" xfId="4954" xr:uid="{64A0C1B3-C598-41C4-9E05-1CD883461B77}"/>
    <cellStyle name="Normal 9 4 3 5" xfId="2422" xr:uid="{FBB19580-1716-4186-8C6A-950416A1B394}"/>
    <cellStyle name="Normal 9 4 3 5 2" xfId="4096" xr:uid="{9EF9C3F9-A153-4747-B3CF-2540F522E2EB}"/>
    <cellStyle name="Normal 9 4 3 5 2 2" xfId="4959" xr:uid="{AE4D8130-3A34-4453-8BF3-37D24CB9CE01}"/>
    <cellStyle name="Normal 9 4 3 5 3" xfId="4097" xr:uid="{6E8A96E3-050C-4631-A77A-9AD0D9CEF84F}"/>
    <cellStyle name="Normal 9 4 3 5 3 2" xfId="4960" xr:uid="{16BCB1BE-4F85-4228-BA3F-454ADF5E3D3E}"/>
    <cellStyle name="Normal 9 4 3 5 4" xfId="4098" xr:uid="{3F2364B3-4EB0-4EB3-AF8E-42304C891239}"/>
    <cellStyle name="Normal 9 4 3 5 4 2" xfId="4961" xr:uid="{2BD7B0DB-0AFA-4523-8934-504290AED6B3}"/>
    <cellStyle name="Normal 9 4 3 5 5" xfId="4958" xr:uid="{30C56AF0-7587-4EB7-AF99-73A898D23C12}"/>
    <cellStyle name="Normal 9 4 3 6" xfId="4099" xr:uid="{79B54857-50AF-4EFB-A4FD-B22F3088E356}"/>
    <cellStyle name="Normal 9 4 3 6 2" xfId="4962" xr:uid="{2748EE6A-2FB5-4AC0-B40F-0EE4F80C4BBD}"/>
    <cellStyle name="Normal 9 4 3 7" xfId="4100" xr:uid="{694D90E1-F9B1-4112-8689-835A53EA695D}"/>
    <cellStyle name="Normal 9 4 3 7 2" xfId="4963" xr:uid="{E81F98D0-9F79-49F8-AFD2-2653F0398362}"/>
    <cellStyle name="Normal 9 4 3 8" xfId="4101" xr:uid="{FFCD096C-C9F7-4519-B6DE-55A56D440186}"/>
    <cellStyle name="Normal 9 4 3 8 2" xfId="4964" xr:uid="{384EC966-50D8-4A85-95A2-3F4B422011DA}"/>
    <cellStyle name="Normal 9 4 3 9" xfId="4932" xr:uid="{2175542D-31E1-4AA0-B84E-BB83CDACEA59}"/>
    <cellStyle name="Normal 9 4 4" xfId="177" xr:uid="{8C098DD9-682F-4A5B-9426-1B3EC0D9ABD6}"/>
    <cellStyle name="Normal 9 4 4 2" xfId="864" xr:uid="{39CBBDE5-05D7-410E-AFE2-7A808EE1763A}"/>
    <cellStyle name="Normal 9 4 4 2 2" xfId="865" xr:uid="{3A4304BD-92F5-4188-A4E5-B0EBFADAF6D8}"/>
    <cellStyle name="Normal 9 4 4 2 2 2" xfId="2423" xr:uid="{AA7B5FC5-D65A-475B-B1F1-0A6D6B8A7447}"/>
    <cellStyle name="Normal 9 4 4 2 2 2 2" xfId="2424" xr:uid="{ABC3DC8F-CB4C-4E43-885E-3051DB334708}"/>
    <cellStyle name="Normal 9 4 4 2 2 2 2 2" xfId="4969" xr:uid="{D456248A-5C07-48C9-8B9A-2C82B4AC6B21}"/>
    <cellStyle name="Normal 9 4 4 2 2 2 3" xfId="4968" xr:uid="{140F8B8E-BC81-4C8E-AF0E-3AF0B742D056}"/>
    <cellStyle name="Normal 9 4 4 2 2 3" xfId="2425" xr:uid="{5E926D58-0DD5-40F0-86E1-6EE711FCF39D}"/>
    <cellStyle name="Normal 9 4 4 2 2 3 2" xfId="4970" xr:uid="{7E2A57FE-4234-4055-9904-AC322014990B}"/>
    <cellStyle name="Normal 9 4 4 2 2 4" xfId="4102" xr:uid="{7FDA4026-B1FD-42F8-8926-4F97AE7DB88B}"/>
    <cellStyle name="Normal 9 4 4 2 2 4 2" xfId="4971" xr:uid="{89100B58-93C2-4439-941E-DDF2BECAF9BC}"/>
    <cellStyle name="Normal 9 4 4 2 2 5" xfId="4967" xr:uid="{88818A39-DC24-4282-BA0E-0678A07ECFAC}"/>
    <cellStyle name="Normal 9 4 4 2 3" xfId="2426" xr:uid="{E1503E4F-F8F9-41D6-A659-7F0A9A9D9AC3}"/>
    <cellStyle name="Normal 9 4 4 2 3 2" xfId="2427" xr:uid="{6152CD08-4796-40FC-8FB4-4D5CFA9FAB50}"/>
    <cellStyle name="Normal 9 4 4 2 3 2 2" xfId="4973" xr:uid="{48629543-64D6-47EC-A847-3E0B279C7029}"/>
    <cellStyle name="Normal 9 4 4 2 3 3" xfId="4972" xr:uid="{47BB11EF-7530-4B65-B193-9C5F1414DA99}"/>
    <cellStyle name="Normal 9 4 4 2 4" xfId="2428" xr:uid="{FCC613F9-3D4B-4543-8A6C-FEC0A648EBF8}"/>
    <cellStyle name="Normal 9 4 4 2 4 2" xfId="4974" xr:uid="{47FAE0F0-4F7C-4C66-8E9B-4A424AB50ED8}"/>
    <cellStyle name="Normal 9 4 4 2 5" xfId="4103" xr:uid="{46CF00CD-55FA-4AA4-929E-BFD25886DF05}"/>
    <cellStyle name="Normal 9 4 4 2 5 2" xfId="4975" xr:uid="{CD32E65C-2933-4BFB-B170-C5DE546AB09F}"/>
    <cellStyle name="Normal 9 4 4 2 6" xfId="4966" xr:uid="{61C581A7-CD8B-444B-BA2C-3EAD6E2D3F96}"/>
    <cellStyle name="Normal 9 4 4 3" xfId="866" xr:uid="{184196EC-76F2-410F-8B6D-A5ABDEC23CB0}"/>
    <cellStyle name="Normal 9 4 4 3 2" xfId="2429" xr:uid="{8C3F9EF6-8FE6-4890-80FE-24FA6EEAC33A}"/>
    <cellStyle name="Normal 9 4 4 3 2 2" xfId="2430" xr:uid="{FE6826B7-B880-4576-9B3D-A894212A6FFE}"/>
    <cellStyle name="Normal 9 4 4 3 2 2 2" xfId="4978" xr:uid="{1CF33844-881A-4A08-956D-08B449473CF0}"/>
    <cellStyle name="Normal 9 4 4 3 2 3" xfId="4977" xr:uid="{BB902786-290A-4702-8F06-3C69FB5C234A}"/>
    <cellStyle name="Normal 9 4 4 3 3" xfId="2431" xr:uid="{BAA383CF-820F-40F1-B1A7-DF62E57E26E3}"/>
    <cellStyle name="Normal 9 4 4 3 3 2" xfId="4979" xr:uid="{9EE9D235-B7DC-49E6-AEB0-C3BA19A16EB8}"/>
    <cellStyle name="Normal 9 4 4 3 4" xfId="4104" xr:uid="{4B69B8D4-AFCF-43AC-A89C-4496B09A0B41}"/>
    <cellStyle name="Normal 9 4 4 3 4 2" xfId="4980" xr:uid="{BCE0CBDA-68B8-4A73-BCAA-B6CB02B2C99A}"/>
    <cellStyle name="Normal 9 4 4 3 5" xfId="4976" xr:uid="{7D3FDA4A-BECC-4A24-AAEC-44C5C6648050}"/>
    <cellStyle name="Normal 9 4 4 4" xfId="2432" xr:uid="{2BF1BCF8-00E5-48BA-9498-3F6C1DFD53C7}"/>
    <cellStyle name="Normal 9 4 4 4 2" xfId="2433" xr:uid="{4C25D7C9-952C-40AC-BC58-4C389BB162E7}"/>
    <cellStyle name="Normal 9 4 4 4 2 2" xfId="4982" xr:uid="{9B9DC01C-6B30-461E-9421-295087C06B7F}"/>
    <cellStyle name="Normal 9 4 4 4 3" xfId="4105" xr:uid="{8055EEA5-8BB1-4B53-A6F7-9C8941F21E07}"/>
    <cellStyle name="Normal 9 4 4 4 3 2" xfId="4983" xr:uid="{06385BC2-CA62-4EDE-8E67-289EA2D57770}"/>
    <cellStyle name="Normal 9 4 4 4 4" xfId="4106" xr:uid="{D80A13C5-E609-488C-AD0F-B261DE0783E7}"/>
    <cellStyle name="Normal 9 4 4 4 4 2" xfId="4984" xr:uid="{9E33D581-553E-47AD-86B8-34E7DA18AF0D}"/>
    <cellStyle name="Normal 9 4 4 4 5" xfId="4981" xr:uid="{F224D304-D043-456E-97BD-5CAE1F337B7C}"/>
    <cellStyle name="Normal 9 4 4 5" xfId="2434" xr:uid="{471DF99B-4FFC-43A3-BA77-0AE3C20C74C9}"/>
    <cellStyle name="Normal 9 4 4 5 2" xfId="4985" xr:uid="{490855D5-3993-4DC4-88D5-6A6558C17CB0}"/>
    <cellStyle name="Normal 9 4 4 6" xfId="4107" xr:uid="{3F2B2107-16A8-4FE6-BE90-598AD9673306}"/>
    <cellStyle name="Normal 9 4 4 6 2" xfId="4986" xr:uid="{C1B169A4-5494-4138-999F-E7D198542D11}"/>
    <cellStyle name="Normal 9 4 4 7" xfId="4108" xr:uid="{C99C248D-B226-4D56-AB3A-D4C8E320F368}"/>
    <cellStyle name="Normal 9 4 4 7 2" xfId="4987" xr:uid="{79E4C78F-C4F5-4343-A749-0D4D8E74761D}"/>
    <cellStyle name="Normal 9 4 4 8" xfId="4965" xr:uid="{D287E41A-18A1-4C99-9B3A-C49747776191}"/>
    <cellStyle name="Normal 9 4 5" xfId="417" xr:uid="{13ED2F48-5217-48DD-9A80-7ECCE3C371EF}"/>
    <cellStyle name="Normal 9 4 5 2" xfId="867" xr:uid="{813C972E-F4D9-4CA1-A952-1124FDED35D1}"/>
    <cellStyle name="Normal 9 4 5 2 2" xfId="2435" xr:uid="{C379FB64-96F4-4E03-8EB8-D8F51E721264}"/>
    <cellStyle name="Normal 9 4 5 2 2 2" xfId="2436" xr:uid="{824A2155-6514-4D69-AF9E-FE0477141682}"/>
    <cellStyle name="Normal 9 4 5 2 2 2 2" xfId="4991" xr:uid="{555B4574-70AD-4926-9437-FA024756798C}"/>
    <cellStyle name="Normal 9 4 5 2 2 3" xfId="4990" xr:uid="{537B08FB-A4FB-425F-A10E-1E4E980AEA9B}"/>
    <cellStyle name="Normal 9 4 5 2 3" xfId="2437" xr:uid="{8E3CD6EE-47C8-42F3-963B-7343C67A9A93}"/>
    <cellStyle name="Normal 9 4 5 2 3 2" xfId="4992" xr:uid="{32BA9657-563F-4284-9E23-D5096CA9D507}"/>
    <cellStyle name="Normal 9 4 5 2 4" xfId="4109" xr:uid="{3A95D258-D773-4BBB-8584-039AE9282451}"/>
    <cellStyle name="Normal 9 4 5 2 4 2" xfId="4993" xr:uid="{EB4BCAD6-A812-4244-85EB-10ED2CEA016B}"/>
    <cellStyle name="Normal 9 4 5 2 5" xfId="4989" xr:uid="{53A3544C-D71A-48E4-A5E3-AD118771BBAE}"/>
    <cellStyle name="Normal 9 4 5 3" xfId="2438" xr:uid="{33E12938-416D-42A1-BDB0-2B590745F968}"/>
    <cellStyle name="Normal 9 4 5 3 2" xfId="2439" xr:uid="{9D85BBA6-52C2-464B-A45B-E6D7F241BEE6}"/>
    <cellStyle name="Normal 9 4 5 3 2 2" xfId="4995" xr:uid="{9C6CD5F1-ADA5-4113-AA25-004DE5BAC2EF}"/>
    <cellStyle name="Normal 9 4 5 3 3" xfId="4110" xr:uid="{B619ACDA-A195-4C45-9871-227BA70AA7CC}"/>
    <cellStyle name="Normal 9 4 5 3 3 2" xfId="4996" xr:uid="{69EED347-5A31-4550-BE72-80C06B60E741}"/>
    <cellStyle name="Normal 9 4 5 3 4" xfId="4111" xr:uid="{70A7A8CB-F1C4-4DEA-AB0D-B8A9F1F06266}"/>
    <cellStyle name="Normal 9 4 5 3 4 2" xfId="4997" xr:uid="{300D3F17-A4CF-473F-AE27-DD5038FD6888}"/>
    <cellStyle name="Normal 9 4 5 3 5" xfId="4994" xr:uid="{A062B10A-80C1-49ED-969E-682FA0E87BF8}"/>
    <cellStyle name="Normal 9 4 5 4" xfId="2440" xr:uid="{EC547B89-9612-4DE6-83A6-392984B5966E}"/>
    <cellStyle name="Normal 9 4 5 4 2" xfId="4998" xr:uid="{8A86C332-2C8C-48E3-9EC4-2AA5977886BE}"/>
    <cellStyle name="Normal 9 4 5 5" xfId="4112" xr:uid="{E63E4565-3402-49C3-B58F-0A7DB28986AC}"/>
    <cellStyle name="Normal 9 4 5 5 2" xfId="4999" xr:uid="{3F33B448-8BC6-4F82-A97B-6A3998585A8E}"/>
    <cellStyle name="Normal 9 4 5 6" xfId="4113" xr:uid="{59E75FE7-480A-4259-85F0-A57868A61089}"/>
    <cellStyle name="Normal 9 4 5 6 2" xfId="5000" xr:uid="{1E8DE781-56BF-4507-BED0-235226606937}"/>
    <cellStyle name="Normal 9 4 5 7" xfId="4988" xr:uid="{D83D3C8A-671D-4A4F-ABCB-F2C8192AD190}"/>
    <cellStyle name="Normal 9 4 6" xfId="418" xr:uid="{BFDEFA60-281B-4B16-A15D-266025FF966D}"/>
    <cellStyle name="Normal 9 4 6 2" xfId="2441" xr:uid="{6A52B0F1-827C-4FC6-9C98-65B1CE595707}"/>
    <cellStyle name="Normal 9 4 6 2 2" xfId="2442" xr:uid="{2BCDE16B-6D17-41E3-839F-5F726BF3496E}"/>
    <cellStyle name="Normal 9 4 6 2 2 2" xfId="5003" xr:uid="{D2CC2A05-F1B6-441F-B10F-D2FB72AF06FC}"/>
    <cellStyle name="Normal 9 4 6 2 3" xfId="4114" xr:uid="{908D19E4-A402-49B6-A1B2-2FF846B66523}"/>
    <cellStyle name="Normal 9 4 6 2 3 2" xfId="5004" xr:uid="{D468BE64-A898-4C31-9D6A-A44B3B00B133}"/>
    <cellStyle name="Normal 9 4 6 2 4" xfId="4115" xr:uid="{E3C46D21-9772-40D3-9687-D151F62E43A6}"/>
    <cellStyle name="Normal 9 4 6 2 4 2" xfId="5005" xr:uid="{5554B819-2AB5-412A-ABA9-1FC512BC9A4F}"/>
    <cellStyle name="Normal 9 4 6 2 5" xfId="5002" xr:uid="{FDAB1669-0B40-4EB8-87DB-5011DECD4C58}"/>
    <cellStyle name="Normal 9 4 6 3" xfId="2443" xr:uid="{A32A555A-3B5E-43E3-8DD9-04A034CF9087}"/>
    <cellStyle name="Normal 9 4 6 3 2" xfId="5006" xr:uid="{45AEA45E-7D72-4457-AE0E-52ECBA7396A2}"/>
    <cellStyle name="Normal 9 4 6 4" xfId="4116" xr:uid="{5D880D3D-8D15-4F42-8FE3-778FE6040408}"/>
    <cellStyle name="Normal 9 4 6 4 2" xfId="5007" xr:uid="{AF322EDE-4FFA-4AD4-86D0-90DA68DB250A}"/>
    <cellStyle name="Normal 9 4 6 5" xfId="4117" xr:uid="{7F7F43ED-D3A5-4A17-A8B0-6AAE52869D9C}"/>
    <cellStyle name="Normal 9 4 6 5 2" xfId="5008" xr:uid="{86D200B7-CFB6-4A6B-9514-36FB72D6B02F}"/>
    <cellStyle name="Normal 9 4 6 6" xfId="5001" xr:uid="{258628EA-54A2-4DFA-AC0C-879BE0DC8C42}"/>
    <cellStyle name="Normal 9 4 7" xfId="2444" xr:uid="{23C0E3B0-F00E-4BDD-85FE-165C44997202}"/>
    <cellStyle name="Normal 9 4 7 2" xfId="2445" xr:uid="{22712619-5E9B-4832-B02F-D0282DD416C0}"/>
    <cellStyle name="Normal 9 4 7 2 2" xfId="5010" xr:uid="{3A8A93A9-C5F3-494A-B1FA-0C6FA109437E}"/>
    <cellStyle name="Normal 9 4 7 3" xfId="4118" xr:uid="{D67DD4A0-517F-4BCE-8812-6174E511A1E7}"/>
    <cellStyle name="Normal 9 4 7 3 2" xfId="5011" xr:uid="{6A3359DF-7707-4333-95B7-4458F68497DE}"/>
    <cellStyle name="Normal 9 4 7 4" xfId="4119" xr:uid="{EFF45412-A732-4BED-90CA-55D21F721A1A}"/>
    <cellStyle name="Normal 9 4 7 4 2" xfId="5012" xr:uid="{25E57404-D06D-4584-9335-D7EAEF8259A0}"/>
    <cellStyle name="Normal 9 4 7 5" xfId="5009" xr:uid="{09EF51F9-F939-4872-81D0-8C76D41503EA}"/>
    <cellStyle name="Normal 9 4 8" xfId="2446" xr:uid="{09150079-1E2C-439B-A818-DA8B2294BD18}"/>
    <cellStyle name="Normal 9 4 8 2" xfId="4120" xr:uid="{C39F33D7-7CCA-46C2-B91A-E7F1018F772C}"/>
    <cellStyle name="Normal 9 4 8 2 2" xfId="5014" xr:uid="{92C21F3C-5F7A-407D-9BB5-FB1EE563D19A}"/>
    <cellStyle name="Normal 9 4 8 3" xfId="4121" xr:uid="{4D60B06B-7F7F-44A2-8BF9-1A070CED0D61}"/>
    <cellStyle name="Normal 9 4 8 3 2" xfId="5015" xr:uid="{0BDC3290-CCC8-462D-B309-71CE909F68AB}"/>
    <cellStyle name="Normal 9 4 8 4" xfId="4122" xr:uid="{BC641BD1-1A56-4407-9546-BB3AF7A010CA}"/>
    <cellStyle name="Normal 9 4 8 4 2" xfId="5016" xr:uid="{DC93BF2B-C308-4BAD-8A6B-D529996BFF0C}"/>
    <cellStyle name="Normal 9 4 8 5" xfId="5013" xr:uid="{1103D594-3F9E-489A-ABF5-524F11E389A7}"/>
    <cellStyle name="Normal 9 4 9" xfId="4123" xr:uid="{804F8364-AB4C-4BB7-A621-E923408C4F6D}"/>
    <cellStyle name="Normal 9 4 9 2" xfId="5017" xr:uid="{FDBCC49D-8240-4F44-B564-4A4357D3EEB1}"/>
    <cellStyle name="Normal 9 5" xfId="178" xr:uid="{6F2E6F74-6B89-4D78-BBEE-1D7E2EA66A5A}"/>
    <cellStyle name="Normal 9 5 10" xfId="4124" xr:uid="{DBC5790F-452D-45C2-983C-F31E5C38AFB1}"/>
    <cellStyle name="Normal 9 5 10 2" xfId="5019" xr:uid="{8E8F12DA-EF72-40C3-A841-4088AAA8D12E}"/>
    <cellStyle name="Normal 9 5 11" xfId="4125" xr:uid="{C8B5F441-FAA1-4E25-A957-25154C764044}"/>
    <cellStyle name="Normal 9 5 11 2" xfId="5020" xr:uid="{C7A73A0D-38C7-411E-8A62-9B971BD16F54}"/>
    <cellStyle name="Normal 9 5 12" xfId="5018" xr:uid="{15DA55A1-4702-4064-8676-8D05B916AAC7}"/>
    <cellStyle name="Normal 9 5 2" xfId="179" xr:uid="{F47161C5-E08F-4268-B0EC-687C4F806086}"/>
    <cellStyle name="Normal 9 5 2 10" xfId="5021" xr:uid="{6D13B01D-4F16-4AB7-A71B-F73EBCBBC252}"/>
    <cellStyle name="Normal 9 5 2 2" xfId="419" xr:uid="{C41ABC45-80F7-44E0-A4BA-F0368835A4FB}"/>
    <cellStyle name="Normal 9 5 2 2 2" xfId="868" xr:uid="{EE363A65-8C17-407C-93E3-4DDB0AAA3AF2}"/>
    <cellStyle name="Normal 9 5 2 2 2 2" xfId="869" xr:uid="{17FDE862-3B36-4794-8500-F411073D5D08}"/>
    <cellStyle name="Normal 9 5 2 2 2 2 2" xfId="2447" xr:uid="{B3A2E601-2804-412C-8646-407BB4358AFC}"/>
    <cellStyle name="Normal 9 5 2 2 2 2 2 2" xfId="5025" xr:uid="{8B995F71-7699-473E-B59E-1973D7F35748}"/>
    <cellStyle name="Normal 9 5 2 2 2 2 3" xfId="4126" xr:uid="{E98C83AB-8F11-4A01-8EA2-656CF817F676}"/>
    <cellStyle name="Normal 9 5 2 2 2 2 3 2" xfId="5026" xr:uid="{0E8EB4E6-0450-4DDA-A113-F6487C9812B3}"/>
    <cellStyle name="Normal 9 5 2 2 2 2 4" xfId="4127" xr:uid="{C8A6B8CE-2C47-48A1-8CF3-2C18148E9BD2}"/>
    <cellStyle name="Normal 9 5 2 2 2 2 4 2" xfId="5027" xr:uid="{CA944FA8-D4C4-42B3-B654-6DCB57F6E81A}"/>
    <cellStyle name="Normal 9 5 2 2 2 2 5" xfId="5024" xr:uid="{43590468-91A3-45C2-87E4-2861BBC5E04E}"/>
    <cellStyle name="Normal 9 5 2 2 2 3" xfId="2448" xr:uid="{52E8D3BF-4F4F-4D9D-85EE-00A308481E75}"/>
    <cellStyle name="Normal 9 5 2 2 2 3 2" xfId="4128" xr:uid="{26B11402-5AF3-47DF-A8F5-2F3D08E0B7D9}"/>
    <cellStyle name="Normal 9 5 2 2 2 3 2 2" xfId="5029" xr:uid="{6D012A74-A1F1-4514-8903-30D0E37BEC44}"/>
    <cellStyle name="Normal 9 5 2 2 2 3 3" xfId="4129" xr:uid="{525D705A-29DB-4580-B433-DF8745006929}"/>
    <cellStyle name="Normal 9 5 2 2 2 3 3 2" xfId="5030" xr:uid="{9347060E-E15F-47E5-91F5-088F21153156}"/>
    <cellStyle name="Normal 9 5 2 2 2 3 4" xfId="4130" xr:uid="{ACAA0DDD-0465-44E9-A2BD-1D9CE4B781E1}"/>
    <cellStyle name="Normal 9 5 2 2 2 3 4 2" xfId="5031" xr:uid="{08DA8A42-31C1-4926-81FA-969DEE894771}"/>
    <cellStyle name="Normal 9 5 2 2 2 3 5" xfId="5028" xr:uid="{3B7A8D05-1810-44EF-A8E3-85FC0743A20A}"/>
    <cellStyle name="Normal 9 5 2 2 2 4" xfId="4131" xr:uid="{456B9AC5-9817-4717-9009-43F57424DB07}"/>
    <cellStyle name="Normal 9 5 2 2 2 4 2" xfId="5032" xr:uid="{0B9E9D53-785D-4F53-A138-DF7E38C5E675}"/>
    <cellStyle name="Normal 9 5 2 2 2 5" xfId="4132" xr:uid="{C93CFC29-3EC1-4AA5-95C0-8EEF6B600A39}"/>
    <cellStyle name="Normal 9 5 2 2 2 5 2" xfId="5033" xr:uid="{64A362F2-7CA2-40D7-A432-F57C4C62DA61}"/>
    <cellStyle name="Normal 9 5 2 2 2 6" xfId="4133" xr:uid="{76845DD5-8072-4AE2-898E-B812345337D7}"/>
    <cellStyle name="Normal 9 5 2 2 2 6 2" xfId="5034" xr:uid="{CE77A27A-5181-4012-8ED6-BB7D94884A5B}"/>
    <cellStyle name="Normal 9 5 2 2 2 7" xfId="5023" xr:uid="{A281D01D-F027-460E-83AC-8A1FB32CC49D}"/>
    <cellStyle name="Normal 9 5 2 2 3" xfId="870" xr:uid="{B9ACC2B1-CD07-408F-BB95-216096A80A07}"/>
    <cellStyle name="Normal 9 5 2 2 3 2" xfId="2449" xr:uid="{2E8A2802-67FF-4AB2-AB71-D316CE1C2F9C}"/>
    <cellStyle name="Normal 9 5 2 2 3 2 2" xfId="4134" xr:uid="{FA0A8115-1805-4CD5-9351-EC93B031ED2E}"/>
    <cellStyle name="Normal 9 5 2 2 3 2 2 2" xfId="5037" xr:uid="{E1E7ED6E-AE88-44FF-BD79-FA25FFA405E1}"/>
    <cellStyle name="Normal 9 5 2 2 3 2 3" xfId="4135" xr:uid="{10549E6D-5320-482D-B8BB-2B504AD2325D}"/>
    <cellStyle name="Normal 9 5 2 2 3 2 3 2" xfId="5038" xr:uid="{D141924F-4D79-48D1-B112-560381299BF2}"/>
    <cellStyle name="Normal 9 5 2 2 3 2 4" xfId="4136" xr:uid="{C8096744-2CDB-4ED3-9496-C41C68088076}"/>
    <cellStyle name="Normal 9 5 2 2 3 2 4 2" xfId="5039" xr:uid="{F6B20735-4682-4A83-B585-F0CC63D3E393}"/>
    <cellStyle name="Normal 9 5 2 2 3 2 5" xfId="5036" xr:uid="{DACBD12E-242B-49FD-89F6-2F5DFFADB89A}"/>
    <cellStyle name="Normal 9 5 2 2 3 3" xfId="4137" xr:uid="{C0181904-07B9-4557-AD0F-28A8EB986F40}"/>
    <cellStyle name="Normal 9 5 2 2 3 3 2" xfId="5040" xr:uid="{D86D447B-432B-41A9-85D3-C584EAA3145F}"/>
    <cellStyle name="Normal 9 5 2 2 3 4" xfId="4138" xr:uid="{9654F057-033B-4C22-B069-2C4CCA1C5E3C}"/>
    <cellStyle name="Normal 9 5 2 2 3 4 2" xfId="5041" xr:uid="{C05E4505-0928-4E19-8B8C-3AD1CB1F6DD9}"/>
    <cellStyle name="Normal 9 5 2 2 3 5" xfId="4139" xr:uid="{77DBF5A4-7C9F-4DC6-845F-A8E657966AC9}"/>
    <cellStyle name="Normal 9 5 2 2 3 5 2" xfId="5042" xr:uid="{3F4E669B-47BF-46D6-98C2-2354E71ACF7D}"/>
    <cellStyle name="Normal 9 5 2 2 3 6" xfId="5035" xr:uid="{889654B8-F83D-40A1-8B92-7BE38398A956}"/>
    <cellStyle name="Normal 9 5 2 2 4" xfId="2450" xr:uid="{86DBD123-40CA-4FEC-A810-709CBFFFA945}"/>
    <cellStyle name="Normal 9 5 2 2 4 2" xfId="4140" xr:uid="{A4C4CD9F-8494-4F13-A786-40F160F646CC}"/>
    <cellStyle name="Normal 9 5 2 2 4 2 2" xfId="5044" xr:uid="{2A584A77-85C6-4D7A-AA31-CBD4DD256914}"/>
    <cellStyle name="Normal 9 5 2 2 4 3" xfId="4141" xr:uid="{A7D4ECF7-7563-4D6C-82F4-3B991FB19491}"/>
    <cellStyle name="Normal 9 5 2 2 4 3 2" xfId="5045" xr:uid="{B489FFF2-F824-41A7-9BAE-BD5B64E825C8}"/>
    <cellStyle name="Normal 9 5 2 2 4 4" xfId="4142" xr:uid="{24258D61-FED5-4DEF-BAEB-C67D676568FE}"/>
    <cellStyle name="Normal 9 5 2 2 4 4 2" xfId="5046" xr:uid="{189055C5-DBA2-4F64-BEFC-B1D4357EC8F8}"/>
    <cellStyle name="Normal 9 5 2 2 4 5" xfId="5043" xr:uid="{D18A8CEA-9ECC-4933-BE72-7FBFC4AD064E}"/>
    <cellStyle name="Normal 9 5 2 2 5" xfId="4143" xr:uid="{628EB714-4735-4C5D-8DF6-E5DA262B8061}"/>
    <cellStyle name="Normal 9 5 2 2 5 2" xfId="4144" xr:uid="{3F2E9BCF-F8EB-4DCD-9655-C2BAE3B4763E}"/>
    <cellStyle name="Normal 9 5 2 2 5 2 2" xfId="5048" xr:uid="{E8E86895-5716-4955-A170-92647C5E6AE1}"/>
    <cellStyle name="Normal 9 5 2 2 5 3" xfId="4145" xr:uid="{D47EAEEB-B51E-4169-8AD7-2E19EBCD1C75}"/>
    <cellStyle name="Normal 9 5 2 2 5 3 2" xfId="5049" xr:uid="{D46CDD75-E04F-401E-8B38-3F4DED5E49E1}"/>
    <cellStyle name="Normal 9 5 2 2 5 4" xfId="4146" xr:uid="{200F283E-DABF-4A06-8057-EC1446B14BE0}"/>
    <cellStyle name="Normal 9 5 2 2 5 4 2" xfId="5050" xr:uid="{5CC4DB74-5C32-44D3-9FAE-D808D1D84488}"/>
    <cellStyle name="Normal 9 5 2 2 5 5" xfId="5047" xr:uid="{3773BE85-60B1-4404-B1BB-1FE2DBA27012}"/>
    <cellStyle name="Normal 9 5 2 2 6" xfId="4147" xr:uid="{0CDF9B4B-7F71-4CC5-801D-478CDF5A4FDF}"/>
    <cellStyle name="Normal 9 5 2 2 6 2" xfId="5051" xr:uid="{4574468A-EB2D-439C-89C5-4BC52539BA2C}"/>
    <cellStyle name="Normal 9 5 2 2 7" xfId="4148" xr:uid="{FAEE4064-C9CF-4420-B2C2-B2E90596DF9A}"/>
    <cellStyle name="Normal 9 5 2 2 7 2" xfId="5052" xr:uid="{466C3DE2-1485-4157-A431-E8BEC4A71ED5}"/>
    <cellStyle name="Normal 9 5 2 2 8" xfId="4149" xr:uid="{4C6B0F69-A80C-4FA8-BD6A-37875E54F850}"/>
    <cellStyle name="Normal 9 5 2 2 8 2" xfId="5053" xr:uid="{175CFFD6-4076-42B9-8BA2-14C13B5A2F9E}"/>
    <cellStyle name="Normal 9 5 2 2 9" xfId="5022" xr:uid="{E1BD38FE-C530-4BFC-9EEC-A3710F766442}"/>
    <cellStyle name="Normal 9 5 2 3" xfId="871" xr:uid="{D529F839-AE5E-4878-B0B4-09594B1E49C9}"/>
    <cellStyle name="Normal 9 5 2 3 2" xfId="872" xr:uid="{7CC2E3EE-FFA7-45F6-9006-C69D945DCB80}"/>
    <cellStyle name="Normal 9 5 2 3 2 2" xfId="873" xr:uid="{A31EAF96-9440-4591-A7B9-83BED33100E1}"/>
    <cellStyle name="Normal 9 5 2 3 2 2 2" xfId="5056" xr:uid="{470DA20E-8B35-43A0-89D7-E2AAF80ABFD8}"/>
    <cellStyle name="Normal 9 5 2 3 2 3" xfId="4150" xr:uid="{36C015B4-9F32-4DF6-BB08-98D5BE8AA34A}"/>
    <cellStyle name="Normal 9 5 2 3 2 3 2" xfId="5057" xr:uid="{E6925D8F-55FB-4EE7-82BB-FDB5A2B9BB60}"/>
    <cellStyle name="Normal 9 5 2 3 2 4" xfId="4151" xr:uid="{E69E0476-5E53-48E6-AF6C-3822DB5DA300}"/>
    <cellStyle name="Normal 9 5 2 3 2 4 2" xfId="5058" xr:uid="{626C57E4-6F83-4B5F-95F6-425DFCA4EC5D}"/>
    <cellStyle name="Normal 9 5 2 3 2 5" xfId="5055" xr:uid="{14DB1C7C-7DB2-4A85-BEB8-F2B53B232863}"/>
    <cellStyle name="Normal 9 5 2 3 3" xfId="874" xr:uid="{3C891592-40FD-43B9-B7C5-B0CCBBD1225F}"/>
    <cellStyle name="Normal 9 5 2 3 3 2" xfId="4152" xr:uid="{0CA7443A-5D31-4353-BE62-58F3FFB4BCB6}"/>
    <cellStyle name="Normal 9 5 2 3 3 2 2" xfId="5060" xr:uid="{C1C29296-CB76-40C4-A633-4E8F82997AC1}"/>
    <cellStyle name="Normal 9 5 2 3 3 3" xfId="4153" xr:uid="{5A2E15FE-965E-4068-AB29-D4D90EE47984}"/>
    <cellStyle name="Normal 9 5 2 3 3 3 2" xfId="5061" xr:uid="{58F59008-9AFE-4BA9-B7D7-FE835DB1CD17}"/>
    <cellStyle name="Normal 9 5 2 3 3 4" xfId="4154" xr:uid="{B5F89B66-0815-40D6-9CA6-7142BA97E118}"/>
    <cellStyle name="Normal 9 5 2 3 3 4 2" xfId="5062" xr:uid="{B14E5469-6948-4231-A05F-6B9B43B315BA}"/>
    <cellStyle name="Normal 9 5 2 3 3 5" xfId="5059" xr:uid="{AEABF4F8-020A-47A4-ACE2-A76568E444F5}"/>
    <cellStyle name="Normal 9 5 2 3 4" xfId="4155" xr:uid="{2E930158-3B59-464A-B333-FDD4C8EECED8}"/>
    <cellStyle name="Normal 9 5 2 3 4 2" xfId="5063" xr:uid="{AFB293FE-6DB8-4DD7-B1DA-5385DADE5845}"/>
    <cellStyle name="Normal 9 5 2 3 5" xfId="4156" xr:uid="{F9AA8137-00B3-4A0B-B08A-75E6D2321D78}"/>
    <cellStyle name="Normal 9 5 2 3 5 2" xfId="5064" xr:uid="{D7ACDDAD-CD7D-4019-87BA-F24B5FB8C59B}"/>
    <cellStyle name="Normal 9 5 2 3 6" xfId="4157" xr:uid="{CD9A42FF-394B-4C65-8EBD-7784A2EAFB96}"/>
    <cellStyle name="Normal 9 5 2 3 6 2" xfId="5065" xr:uid="{9282538D-0858-4433-8D0D-48D4BC4CD41E}"/>
    <cellStyle name="Normal 9 5 2 3 7" xfId="5054" xr:uid="{F6EEB384-F98C-4953-AC70-0F0D31A9B4F3}"/>
    <cellStyle name="Normal 9 5 2 4" xfId="875" xr:uid="{7922DB3B-8ECE-491F-BE25-7A4289E600CF}"/>
    <cellStyle name="Normal 9 5 2 4 2" xfId="876" xr:uid="{B6BB28BC-FF4E-48EA-B5F3-E365A3E95D52}"/>
    <cellStyle name="Normal 9 5 2 4 2 2" xfId="4158" xr:uid="{C9E0C756-772C-4D1E-8A0D-453AE8F7DAFB}"/>
    <cellStyle name="Normal 9 5 2 4 2 2 2" xfId="5068" xr:uid="{72E50078-0883-4965-BC51-9CBD45AD2EB3}"/>
    <cellStyle name="Normal 9 5 2 4 2 3" xfId="4159" xr:uid="{822FB217-EC18-4BB1-8FE2-51C9C19F56D4}"/>
    <cellStyle name="Normal 9 5 2 4 2 3 2" xfId="5069" xr:uid="{71A986B5-B87F-428F-B86E-03907A099CAA}"/>
    <cellStyle name="Normal 9 5 2 4 2 4" xfId="4160" xr:uid="{8896ABBC-36A8-412B-ABC7-023EEF8626D3}"/>
    <cellStyle name="Normal 9 5 2 4 2 4 2" xfId="5070" xr:uid="{8C6AD836-8D8E-45CA-AC24-2D0CAE5687B9}"/>
    <cellStyle name="Normal 9 5 2 4 2 5" xfId="5067" xr:uid="{5F6D8290-A550-415E-9665-9374BAEAE5BF}"/>
    <cellStyle name="Normal 9 5 2 4 3" xfId="4161" xr:uid="{893CF0EF-67CE-4F46-9118-6623EC7D4447}"/>
    <cellStyle name="Normal 9 5 2 4 3 2" xfId="5071" xr:uid="{2774F8B0-8E2D-4D62-BE66-9E109FBA0339}"/>
    <cellStyle name="Normal 9 5 2 4 4" xfId="4162" xr:uid="{6389FBE9-9AD1-4C3D-97D9-CE0E301C6AA2}"/>
    <cellStyle name="Normal 9 5 2 4 4 2" xfId="5072" xr:uid="{A3822A45-77C9-402F-B257-C10AE82D4AB3}"/>
    <cellStyle name="Normal 9 5 2 4 5" xfId="4163" xr:uid="{BAE2753F-2519-4329-A16C-A7EE6D36CA00}"/>
    <cellStyle name="Normal 9 5 2 4 5 2" xfId="5073" xr:uid="{1BA8BE7B-96B8-4B22-BF68-63DB90AEF499}"/>
    <cellStyle name="Normal 9 5 2 4 6" xfId="5066" xr:uid="{75242443-89E0-4567-8126-1BBD289E4ABC}"/>
    <cellStyle name="Normal 9 5 2 5" xfId="877" xr:uid="{EE664D12-6483-4528-99E9-5DF252C32439}"/>
    <cellStyle name="Normal 9 5 2 5 2" xfId="4164" xr:uid="{3B5DFA4A-320C-4C9E-9367-DEC695FE6043}"/>
    <cellStyle name="Normal 9 5 2 5 2 2" xfId="5075" xr:uid="{092F7942-364A-4559-BEC0-9A43EF319B1F}"/>
    <cellStyle name="Normal 9 5 2 5 3" xfId="4165" xr:uid="{076E3CA2-6102-4980-9906-F9686AE7AFF2}"/>
    <cellStyle name="Normal 9 5 2 5 3 2" xfId="5076" xr:uid="{1F09EB5D-1F93-4373-8ECA-8F5A4214A8ED}"/>
    <cellStyle name="Normal 9 5 2 5 4" xfId="4166" xr:uid="{9F6B0D45-E2F1-4914-AD2A-41C983E82922}"/>
    <cellStyle name="Normal 9 5 2 5 4 2" xfId="5077" xr:uid="{EA801EC5-096B-426D-A2B0-0E23706263D7}"/>
    <cellStyle name="Normal 9 5 2 5 5" xfId="5074" xr:uid="{AEDCA2BC-CBE8-49EA-B022-34B2E14D4621}"/>
    <cellStyle name="Normal 9 5 2 6" xfId="4167" xr:uid="{0AD87840-90AF-44DB-BD1C-F9B890659B8B}"/>
    <cellStyle name="Normal 9 5 2 6 2" xfId="4168" xr:uid="{BEA2FACB-668B-4667-A2B5-5EF42F496A2B}"/>
    <cellStyle name="Normal 9 5 2 6 2 2" xfId="5079" xr:uid="{9E7059D3-D01A-47DA-A2D2-40D0C413DE2F}"/>
    <cellStyle name="Normal 9 5 2 6 3" xfId="4169" xr:uid="{89056158-2173-493F-B679-35589AE5F853}"/>
    <cellStyle name="Normal 9 5 2 6 3 2" xfId="5080" xr:uid="{A079E534-8130-4EB2-94CE-1BC81692B026}"/>
    <cellStyle name="Normal 9 5 2 6 4" xfId="4170" xr:uid="{E5FE5FE4-C29D-44A4-AA45-55D4C6F9066B}"/>
    <cellStyle name="Normal 9 5 2 6 4 2" xfId="5081" xr:uid="{ABB6D6AA-187D-4840-878A-2C21D1910268}"/>
    <cellStyle name="Normal 9 5 2 6 5" xfId="5078" xr:uid="{A68617AF-326C-400B-AD03-4635C56455D1}"/>
    <cellStyle name="Normal 9 5 2 7" xfId="4171" xr:uid="{CA12EBCB-00F6-4143-972D-E12EE975346F}"/>
    <cellStyle name="Normal 9 5 2 7 2" xfId="5082" xr:uid="{9BD3B919-2A74-4988-920F-47A9F73F071D}"/>
    <cellStyle name="Normal 9 5 2 8" xfId="4172" xr:uid="{B23C81AE-8653-4111-A941-2A27B86E3DF6}"/>
    <cellStyle name="Normal 9 5 2 8 2" xfId="5083" xr:uid="{A298AE47-54D5-4B9B-879F-A4A9A2789352}"/>
    <cellStyle name="Normal 9 5 2 9" xfId="4173" xr:uid="{6EE8EB9E-263C-4130-AE38-C9159A6495ED}"/>
    <cellStyle name="Normal 9 5 2 9 2" xfId="5084" xr:uid="{A70BFE5B-3CE0-4C95-8653-272392AB9C42}"/>
    <cellStyle name="Normal 9 5 3" xfId="420" xr:uid="{C93F8E15-BDEB-489B-95F0-D18EF852B0DD}"/>
    <cellStyle name="Normal 9 5 3 2" xfId="878" xr:uid="{251F95A1-30B2-478B-A2AD-880BFEAEE661}"/>
    <cellStyle name="Normal 9 5 3 2 2" xfId="879" xr:uid="{08E52C8B-E585-4ADA-951B-08AE5C7CDE20}"/>
    <cellStyle name="Normal 9 5 3 2 2 2" xfId="2451" xr:uid="{5878EE69-BBEC-4B5A-9FE8-54487E92C581}"/>
    <cellStyle name="Normal 9 5 3 2 2 2 2" xfId="2452" xr:uid="{2D36B34D-F0D3-408F-BD0A-FF8B77E438A7}"/>
    <cellStyle name="Normal 9 5 3 2 2 2 2 2" xfId="5089" xr:uid="{343F2863-EAC9-46E3-AC3E-393E2A791573}"/>
    <cellStyle name="Normal 9 5 3 2 2 2 3" xfId="5088" xr:uid="{14FECFB7-836A-4485-9376-6EC69169E868}"/>
    <cellStyle name="Normal 9 5 3 2 2 3" xfId="2453" xr:uid="{C33AE5A4-8464-4772-9182-60673613EA14}"/>
    <cellStyle name="Normal 9 5 3 2 2 3 2" xfId="5090" xr:uid="{5E48B08C-74ED-41E7-93E6-E82F17233BAB}"/>
    <cellStyle name="Normal 9 5 3 2 2 4" xfId="4174" xr:uid="{658B76B5-7286-4860-B1EF-CF59C932B437}"/>
    <cellStyle name="Normal 9 5 3 2 2 4 2" xfId="5091" xr:uid="{50562AE5-42AA-47E7-B870-6543D39D8DE3}"/>
    <cellStyle name="Normal 9 5 3 2 2 5" xfId="5087" xr:uid="{8002B870-74E6-49B7-B8CE-146FD495E643}"/>
    <cellStyle name="Normal 9 5 3 2 3" xfId="2454" xr:uid="{C68C6D46-38D0-4881-80E6-1DE2DEB78689}"/>
    <cellStyle name="Normal 9 5 3 2 3 2" xfId="2455" xr:uid="{F9FC31F7-AB0A-4EEA-9576-6D121DDC6157}"/>
    <cellStyle name="Normal 9 5 3 2 3 2 2" xfId="5093" xr:uid="{972427C9-4AD7-43B9-AF46-306DFB4150D1}"/>
    <cellStyle name="Normal 9 5 3 2 3 3" xfId="4175" xr:uid="{EFEF798B-7713-474B-91B6-7F1585DF8C73}"/>
    <cellStyle name="Normal 9 5 3 2 3 3 2" xfId="5094" xr:uid="{ED6B3BBB-E086-4C40-B836-7C5A81A1521D}"/>
    <cellStyle name="Normal 9 5 3 2 3 4" xfId="4176" xr:uid="{B577ADF7-9FB7-4101-8E2D-9329C07C45B0}"/>
    <cellStyle name="Normal 9 5 3 2 3 4 2" xfId="5095" xr:uid="{4B639FB4-F189-484B-A5D4-89BE32D3A091}"/>
    <cellStyle name="Normal 9 5 3 2 3 5" xfId="5092" xr:uid="{959FC7CF-BEA5-48EA-9514-A01A69C85878}"/>
    <cellStyle name="Normal 9 5 3 2 4" xfId="2456" xr:uid="{2C177FB8-8788-4E9A-B37B-FC1571DF8F5C}"/>
    <cellStyle name="Normal 9 5 3 2 4 2" xfId="5096" xr:uid="{08C9F6F2-99CC-4870-8D02-FC362D1F0C01}"/>
    <cellStyle name="Normal 9 5 3 2 5" xfId="4177" xr:uid="{4638956D-8E3D-4BEE-AC3F-6A764A39B949}"/>
    <cellStyle name="Normal 9 5 3 2 5 2" xfId="5097" xr:uid="{9C34EE65-A5A0-4ADE-BBCD-3464C30CBEFE}"/>
    <cellStyle name="Normal 9 5 3 2 6" xfId="4178" xr:uid="{38ACA18F-82C6-4A26-9162-6834739C142F}"/>
    <cellStyle name="Normal 9 5 3 2 6 2" xfId="5098" xr:uid="{CC956E65-0D94-42D7-993D-6B74C219367B}"/>
    <cellStyle name="Normal 9 5 3 2 7" xfId="5086" xr:uid="{B61D79CC-27F3-4F00-B4A6-07617B35D6D8}"/>
    <cellStyle name="Normal 9 5 3 3" xfId="880" xr:uid="{2926BD20-48CC-462E-919B-6DAE2F3EC993}"/>
    <cellStyle name="Normal 9 5 3 3 2" xfId="2457" xr:uid="{351FEF85-7ABC-40A5-B41E-59B12E29361C}"/>
    <cellStyle name="Normal 9 5 3 3 2 2" xfId="2458" xr:uid="{9B21F92A-4614-434C-AB13-3A61329B35E4}"/>
    <cellStyle name="Normal 9 5 3 3 2 2 2" xfId="5101" xr:uid="{41B88B45-FA0C-4556-AD53-2C9021E08A25}"/>
    <cellStyle name="Normal 9 5 3 3 2 3" xfId="4179" xr:uid="{07D78B47-953B-406F-ADC0-6C6697506D7D}"/>
    <cellStyle name="Normal 9 5 3 3 2 3 2" xfId="5102" xr:uid="{53BBB430-5C4A-4D49-A93B-D0623DCAF39D}"/>
    <cellStyle name="Normal 9 5 3 3 2 4" xfId="4180" xr:uid="{E54A9B52-F2DE-475F-B2F9-99095628A652}"/>
    <cellStyle name="Normal 9 5 3 3 2 4 2" xfId="5103" xr:uid="{AAB9106E-FAB5-4BD4-9BF9-B0604FF941B1}"/>
    <cellStyle name="Normal 9 5 3 3 2 5" xfId="5100" xr:uid="{9B2E2CCE-83B0-4292-8CBF-FCC0A8A8236A}"/>
    <cellStyle name="Normal 9 5 3 3 3" xfId="2459" xr:uid="{D06036A0-2D2E-4710-A3B8-146F70A50C90}"/>
    <cellStyle name="Normal 9 5 3 3 3 2" xfId="5104" xr:uid="{C5C6DF54-23B9-4A8A-9D0C-303FD0BA26C7}"/>
    <cellStyle name="Normal 9 5 3 3 4" xfId="4181" xr:uid="{6E855E84-A394-460B-9CEE-41B4C3DD1C38}"/>
    <cellStyle name="Normal 9 5 3 3 4 2" xfId="5105" xr:uid="{D1429F15-9C32-4BB6-9A86-53F07DFD55FE}"/>
    <cellStyle name="Normal 9 5 3 3 5" xfId="4182" xr:uid="{DFB717A2-530C-435A-B3FA-0AF288CD54AE}"/>
    <cellStyle name="Normal 9 5 3 3 5 2" xfId="5106" xr:uid="{4E52AA15-5DD1-4E4F-9725-0AA8BBC806C2}"/>
    <cellStyle name="Normal 9 5 3 3 6" xfId="5099" xr:uid="{BF541785-0F62-45F5-ADF3-798A0315111F}"/>
    <cellStyle name="Normal 9 5 3 4" xfId="2460" xr:uid="{39973A85-5917-4618-9613-D5517EB78604}"/>
    <cellStyle name="Normal 9 5 3 4 2" xfId="2461" xr:uid="{0FE2CA3A-866D-4268-886D-C3124B97E1F2}"/>
    <cellStyle name="Normal 9 5 3 4 2 2" xfId="5108" xr:uid="{BDB87B48-6341-4BDE-9612-D746BCD16101}"/>
    <cellStyle name="Normal 9 5 3 4 3" xfId="4183" xr:uid="{B7FE27FC-56A2-4BA2-828B-D2FE3BCECD28}"/>
    <cellStyle name="Normal 9 5 3 4 3 2" xfId="5109" xr:uid="{ED2EFF59-D66B-48D1-B432-0C76BB3E4C5A}"/>
    <cellStyle name="Normal 9 5 3 4 4" xfId="4184" xr:uid="{40896D6F-7E49-459C-9005-50EB62D9F1BD}"/>
    <cellStyle name="Normal 9 5 3 4 4 2" xfId="5110" xr:uid="{14464E51-DA05-449A-9E38-A4790811C519}"/>
    <cellStyle name="Normal 9 5 3 4 5" xfId="5107" xr:uid="{A0B801AF-C1D1-4349-84B1-22DED708EAA3}"/>
    <cellStyle name="Normal 9 5 3 5" xfId="2462" xr:uid="{6CE602F9-F9D0-4F3A-8471-B3F2B2BF9C04}"/>
    <cellStyle name="Normal 9 5 3 5 2" xfId="4185" xr:uid="{29FA4A35-4A30-411F-88D8-906C26595825}"/>
    <cellStyle name="Normal 9 5 3 5 2 2" xfId="5112" xr:uid="{7AD391AE-E6AE-43B0-8365-2BA8286C00A0}"/>
    <cellStyle name="Normal 9 5 3 5 3" xfId="4186" xr:uid="{968F1B94-CD30-45EB-8274-5860F67CDDAD}"/>
    <cellStyle name="Normal 9 5 3 5 3 2" xfId="5113" xr:uid="{D1DEF901-BE34-42BE-947A-03A501CC20CE}"/>
    <cellStyle name="Normal 9 5 3 5 4" xfId="4187" xr:uid="{2E5BA3F7-CB3A-41E8-BD0A-C19FB6DABF06}"/>
    <cellStyle name="Normal 9 5 3 5 4 2" xfId="5114" xr:uid="{2577104D-2194-4635-8244-3DD106CF2B0C}"/>
    <cellStyle name="Normal 9 5 3 5 5" xfId="5111" xr:uid="{AC8C6AB0-8AAB-48CB-B545-FC8E2A9C4CC1}"/>
    <cellStyle name="Normal 9 5 3 6" xfId="4188" xr:uid="{BB8C9E53-6D19-4184-B8B6-216F3904CAD8}"/>
    <cellStyle name="Normal 9 5 3 6 2" xfId="5115" xr:uid="{BFCE8E80-633F-4115-A25F-EAC7C886F163}"/>
    <cellStyle name="Normal 9 5 3 7" xfId="4189" xr:uid="{EC188772-5B48-4F1B-9F21-007E48B132B4}"/>
    <cellStyle name="Normal 9 5 3 7 2" xfId="5116" xr:uid="{0310DC20-EF89-422A-8BFE-157DC90A880F}"/>
    <cellStyle name="Normal 9 5 3 8" xfId="4190" xr:uid="{285D1694-34A8-4347-976F-B1C1CF62A389}"/>
    <cellStyle name="Normal 9 5 3 8 2" xfId="5117" xr:uid="{F47B13A9-7509-4325-8F39-6DB7903E03BC}"/>
    <cellStyle name="Normal 9 5 3 9" xfId="5085" xr:uid="{173D71DC-2A69-48FC-9F4E-391B63D1F67A}"/>
    <cellStyle name="Normal 9 5 4" xfId="421" xr:uid="{8F8DAD99-4397-400F-AA4A-7DC8F0071574}"/>
    <cellStyle name="Normal 9 5 4 2" xfId="881" xr:uid="{A12C0C7F-69F8-4663-A277-77EE47E36CA7}"/>
    <cellStyle name="Normal 9 5 4 2 2" xfId="882" xr:uid="{EF8D8210-0F5F-499C-A7E9-52A4DC1C4039}"/>
    <cellStyle name="Normal 9 5 4 2 2 2" xfId="2463" xr:uid="{B851BC86-F960-4EED-824E-2608D077957C}"/>
    <cellStyle name="Normal 9 5 4 2 2 2 2" xfId="5121" xr:uid="{C9BA76FF-AFE7-4C10-BD8B-953DD6176A72}"/>
    <cellStyle name="Normal 9 5 4 2 2 3" xfId="4191" xr:uid="{34EEC38B-DB40-4BD7-AA53-E15998F375E8}"/>
    <cellStyle name="Normal 9 5 4 2 2 3 2" xfId="5122" xr:uid="{C7B53AB4-7DAF-45B5-9E25-23EF9D03CC9A}"/>
    <cellStyle name="Normal 9 5 4 2 2 4" xfId="4192" xr:uid="{8E7456CF-A10A-4C8B-89B4-E45546DE6D1E}"/>
    <cellStyle name="Normal 9 5 4 2 2 4 2" xfId="5123" xr:uid="{1B823513-7135-4496-9D6F-821F0D9CE403}"/>
    <cellStyle name="Normal 9 5 4 2 2 5" xfId="5120" xr:uid="{106B1AB5-42E1-4542-B882-A76D6C2F127A}"/>
    <cellStyle name="Normal 9 5 4 2 3" xfId="2464" xr:uid="{32975B3D-36E7-4359-A499-5330EC88426A}"/>
    <cellStyle name="Normal 9 5 4 2 3 2" xfId="5124" xr:uid="{A37861B1-EEA5-4E9A-99AF-D460AA93B5D2}"/>
    <cellStyle name="Normal 9 5 4 2 4" xfId="4193" xr:uid="{2C4862A6-0D41-480A-AA38-49A0923C32BA}"/>
    <cellStyle name="Normal 9 5 4 2 4 2" xfId="5125" xr:uid="{9A529AC9-4945-418C-A9CF-E602A9BAB2A7}"/>
    <cellStyle name="Normal 9 5 4 2 5" xfId="4194" xr:uid="{CC256601-8E55-4FCB-A19D-543492CC00FE}"/>
    <cellStyle name="Normal 9 5 4 2 5 2" xfId="5126" xr:uid="{E87581CC-7F53-4482-963C-B6698DD5C563}"/>
    <cellStyle name="Normal 9 5 4 2 6" xfId="5119" xr:uid="{7065F2E6-28BC-4A5E-8910-4732015E6784}"/>
    <cellStyle name="Normal 9 5 4 3" xfId="883" xr:uid="{7E63ED10-A696-45FD-9291-51206D81EFA8}"/>
    <cellStyle name="Normal 9 5 4 3 2" xfId="2465" xr:uid="{53EF76A2-98F2-4E84-B94D-0ADAE1D6A1EA}"/>
    <cellStyle name="Normal 9 5 4 3 2 2" xfId="5128" xr:uid="{380498D3-F4D3-4AB8-BFEF-823D5462B2E3}"/>
    <cellStyle name="Normal 9 5 4 3 3" xfId="4195" xr:uid="{2B8A890E-BDE0-44D8-9917-5AD70FCD269E}"/>
    <cellStyle name="Normal 9 5 4 3 3 2" xfId="5129" xr:uid="{B7B90159-1735-40AF-9496-4DD68D9F834B}"/>
    <cellStyle name="Normal 9 5 4 3 4" xfId="4196" xr:uid="{C2C6368F-4817-4F87-AF6A-237B6D5E5B6C}"/>
    <cellStyle name="Normal 9 5 4 3 4 2" xfId="5130" xr:uid="{76ED5DFB-9A98-4251-B3B3-321E787AD263}"/>
    <cellStyle name="Normal 9 5 4 3 5" xfId="5127" xr:uid="{369B1A63-B355-452B-9D65-0E3595DF2A7D}"/>
    <cellStyle name="Normal 9 5 4 4" xfId="2466" xr:uid="{CAEC595D-A1B6-4FF5-A62F-4864047B94BE}"/>
    <cellStyle name="Normal 9 5 4 4 2" xfId="4197" xr:uid="{0C11341D-343E-4642-8149-A7DED13CCDB9}"/>
    <cellStyle name="Normal 9 5 4 4 2 2" xfId="5132" xr:uid="{45DFD37C-1A2D-44FA-8B19-F9682A29E0CC}"/>
    <cellStyle name="Normal 9 5 4 4 3" xfId="4198" xr:uid="{E6253DBB-9C65-49EB-B53B-673A3F642FE6}"/>
    <cellStyle name="Normal 9 5 4 4 3 2" xfId="5133" xr:uid="{81751623-FC39-4BD2-967A-61C07CD69B8C}"/>
    <cellStyle name="Normal 9 5 4 4 4" xfId="4199" xr:uid="{56AD6A69-DE7C-4E0F-A569-913EBE711083}"/>
    <cellStyle name="Normal 9 5 4 4 4 2" xfId="5134" xr:uid="{21907FE8-F978-4D63-BE6D-0BDF1A30900D}"/>
    <cellStyle name="Normal 9 5 4 4 5" xfId="5131" xr:uid="{AEEE4B50-1C47-4D27-84C9-95946745D717}"/>
    <cellStyle name="Normal 9 5 4 5" xfId="4200" xr:uid="{AD18FDCB-9D80-40DC-9586-51F4FF1E181B}"/>
    <cellStyle name="Normal 9 5 4 5 2" xfId="5135" xr:uid="{C06FF8AA-CB4D-4153-AB89-07022ED578DD}"/>
    <cellStyle name="Normal 9 5 4 6" xfId="4201" xr:uid="{DD152859-FDED-4DAD-A798-75DEC436CDBF}"/>
    <cellStyle name="Normal 9 5 4 6 2" xfId="5136" xr:uid="{DFFFB5E6-D4B7-4F5C-9DA2-350C2A5E08CE}"/>
    <cellStyle name="Normal 9 5 4 7" xfId="4202" xr:uid="{89D4F669-B74F-4094-B4F8-22330D4446D7}"/>
    <cellStyle name="Normal 9 5 4 7 2" xfId="5137" xr:uid="{91106348-2822-425A-B25C-33D5E348E9BE}"/>
    <cellStyle name="Normal 9 5 4 8" xfId="5118" xr:uid="{B2A9D48C-02A8-450F-8CD4-06486E08F282}"/>
    <cellStyle name="Normal 9 5 5" xfId="422" xr:uid="{B122FE7C-45C5-4773-B80C-FE501AD44808}"/>
    <cellStyle name="Normal 9 5 5 2" xfId="884" xr:uid="{4DF23008-4A7C-41C5-B063-057B56FE32D1}"/>
    <cellStyle name="Normal 9 5 5 2 2" xfId="2467" xr:uid="{7079CFB7-D01E-4F65-8BF1-BF5EAA35351B}"/>
    <cellStyle name="Normal 9 5 5 2 2 2" xfId="5140" xr:uid="{52753C91-7DC3-4BEA-8E05-74AE667DBF07}"/>
    <cellStyle name="Normal 9 5 5 2 3" xfId="4203" xr:uid="{7A3E7A81-106D-4E31-8419-D846157CA0AC}"/>
    <cellStyle name="Normal 9 5 5 2 3 2" xfId="5141" xr:uid="{09FBC2E7-EFD2-47BA-8F19-89E9566028E8}"/>
    <cellStyle name="Normal 9 5 5 2 4" xfId="4204" xr:uid="{F8249714-EBA0-4BF2-B7E8-7F9387BAD9B6}"/>
    <cellStyle name="Normal 9 5 5 2 4 2" xfId="5142" xr:uid="{223B4BFE-01D6-4EE6-836A-BCEC27A550A0}"/>
    <cellStyle name="Normal 9 5 5 2 5" xfId="5139" xr:uid="{6F4A7C8E-51BD-4877-82DB-B3112BFB1A23}"/>
    <cellStyle name="Normal 9 5 5 3" xfId="2468" xr:uid="{1FEA3DE5-285A-4CDD-9B5B-63966B7BF080}"/>
    <cellStyle name="Normal 9 5 5 3 2" xfId="4205" xr:uid="{25E6FB0E-35D7-460F-AF85-4E0E9DD9400C}"/>
    <cellStyle name="Normal 9 5 5 3 2 2" xfId="5144" xr:uid="{6C999D30-E572-4D3F-ACBF-477405524F5E}"/>
    <cellStyle name="Normal 9 5 5 3 3" xfId="4206" xr:uid="{AE268BD4-7A84-4AF6-B960-526AC49A9497}"/>
    <cellStyle name="Normal 9 5 5 3 3 2" xfId="5145" xr:uid="{7068ABF3-5939-4826-9246-BED615E2D9A8}"/>
    <cellStyle name="Normal 9 5 5 3 4" xfId="4207" xr:uid="{59CF5A9D-D3BB-4510-92F4-F590E74B5405}"/>
    <cellStyle name="Normal 9 5 5 3 4 2" xfId="5146" xr:uid="{3AA19725-BAD3-4D70-B425-F062D26E472D}"/>
    <cellStyle name="Normal 9 5 5 3 5" xfId="5143" xr:uid="{127AA9C2-18EB-47C5-81FA-B879E00E9A2B}"/>
    <cellStyle name="Normal 9 5 5 4" xfId="4208" xr:uid="{87BA7468-19A8-4094-99E2-7326A8CA05E2}"/>
    <cellStyle name="Normal 9 5 5 4 2" xfId="5147" xr:uid="{7A0173A8-3DD7-414E-B3CC-8C2D860A0F0E}"/>
    <cellStyle name="Normal 9 5 5 5" xfId="4209" xr:uid="{88CE6456-4CD9-42E9-9726-E036B579AD11}"/>
    <cellStyle name="Normal 9 5 5 5 2" xfId="5148" xr:uid="{FEF792A3-C164-43C1-9319-FB3F5D1B4394}"/>
    <cellStyle name="Normal 9 5 5 6" xfId="4210" xr:uid="{C1F7B980-DCF0-456D-B13C-8980D1395E47}"/>
    <cellStyle name="Normal 9 5 5 6 2" xfId="5149" xr:uid="{63A2222E-A40B-4DC7-A1CF-535F2B838F41}"/>
    <cellStyle name="Normal 9 5 5 7" xfId="5138" xr:uid="{F675B6EC-9DF0-405C-B116-612242C75402}"/>
    <cellStyle name="Normal 9 5 6" xfId="885" xr:uid="{76A15CE0-0817-4F8D-B1EB-3C839F83412A}"/>
    <cellStyle name="Normal 9 5 6 2" xfId="2469" xr:uid="{B83B7805-B416-42D0-B5A1-667D7A069C5A}"/>
    <cellStyle name="Normal 9 5 6 2 2" xfId="4211" xr:uid="{3353D0F0-C60C-4099-9B3E-222BCC9E03B5}"/>
    <cellStyle name="Normal 9 5 6 2 2 2" xfId="5152" xr:uid="{4E6E2843-A9E3-4966-AD42-47034F30924E}"/>
    <cellStyle name="Normal 9 5 6 2 3" xfId="4212" xr:uid="{09F2700D-BEB8-49B0-8824-86573720C5EB}"/>
    <cellStyle name="Normal 9 5 6 2 3 2" xfId="5153" xr:uid="{47CE0131-253A-48F7-9D00-4BAE4F6E8348}"/>
    <cellStyle name="Normal 9 5 6 2 4" xfId="4213" xr:uid="{ACAD4F18-A360-4672-AF71-F68DB6EF7E5A}"/>
    <cellStyle name="Normal 9 5 6 2 4 2" xfId="5154" xr:uid="{722E4F82-1E82-41FF-BFFB-40F04C3348FB}"/>
    <cellStyle name="Normal 9 5 6 2 5" xfId="5151" xr:uid="{E7480365-333D-4737-99B2-C9F058E8C253}"/>
    <cellStyle name="Normal 9 5 6 3" xfId="4214" xr:uid="{51EE9EB1-79DA-4010-9C31-68AEA513E596}"/>
    <cellStyle name="Normal 9 5 6 3 2" xfId="5155" xr:uid="{3807A715-8A7A-411E-B98A-96EB0065649D}"/>
    <cellStyle name="Normal 9 5 6 4" xfId="4215" xr:uid="{C58C0B34-1B5F-4865-AAE9-4E4A097A18DE}"/>
    <cellStyle name="Normal 9 5 6 4 2" xfId="5156" xr:uid="{E233F536-9B8B-441E-AED8-F9DFF6C732C0}"/>
    <cellStyle name="Normal 9 5 6 5" xfId="4216" xr:uid="{62D3C9DF-D6B3-473E-8AE7-BA68B2D83A1A}"/>
    <cellStyle name="Normal 9 5 6 5 2" xfId="5157" xr:uid="{25CC4625-E76C-498F-91A1-0421772061A2}"/>
    <cellStyle name="Normal 9 5 6 6" xfId="5150" xr:uid="{A7A17969-A9B4-4EE9-AF30-316CA6A4B970}"/>
    <cellStyle name="Normal 9 5 7" xfId="2470" xr:uid="{9349F552-0C61-4DDE-94C4-74B7995D17CA}"/>
    <cellStyle name="Normal 9 5 7 2" xfId="4217" xr:uid="{260C2D75-7D58-4E3F-B576-4E15D081152B}"/>
    <cellStyle name="Normal 9 5 7 2 2" xfId="5159" xr:uid="{651E3FF2-1149-4E10-AEAC-166296D99DA9}"/>
    <cellStyle name="Normal 9 5 7 3" xfId="4218" xr:uid="{9A13AE63-473C-4E27-BC50-3581F11643B1}"/>
    <cellStyle name="Normal 9 5 7 3 2" xfId="5160" xr:uid="{6B35CB75-5750-4173-BBB7-6EB932822A99}"/>
    <cellStyle name="Normal 9 5 7 4" xfId="4219" xr:uid="{40D6C99E-25DE-49B5-A8DB-BA225CA679D2}"/>
    <cellStyle name="Normal 9 5 7 4 2" xfId="5161" xr:uid="{4E72D821-C306-4DEC-BF51-A835CCFE76B4}"/>
    <cellStyle name="Normal 9 5 7 5" xfId="5158" xr:uid="{EFB60D4C-B96B-4684-96B5-F0C9D6A42F97}"/>
    <cellStyle name="Normal 9 5 8" xfId="4220" xr:uid="{CB94B85E-30AE-44CF-8517-0AD3416D7612}"/>
    <cellStyle name="Normal 9 5 8 2" xfId="4221" xr:uid="{873719AB-86BD-44AC-AE15-43A37D56E5B3}"/>
    <cellStyle name="Normal 9 5 8 2 2" xfId="5163" xr:uid="{B5C31616-C2FC-4D5F-B9A7-96EEE56B9DE2}"/>
    <cellStyle name="Normal 9 5 8 3" xfId="4222" xr:uid="{94FA0E38-E0B4-4E43-963C-F9042113E66C}"/>
    <cellStyle name="Normal 9 5 8 3 2" xfId="5164" xr:uid="{710C7423-7763-4A7F-B806-5B072BA63844}"/>
    <cellStyle name="Normal 9 5 8 4" xfId="4223" xr:uid="{726E999A-581A-4FBA-9777-931964365E64}"/>
    <cellStyle name="Normal 9 5 8 4 2" xfId="5165" xr:uid="{4EC4838C-25C0-4956-8324-3C8EA055CFFF}"/>
    <cellStyle name="Normal 9 5 8 5" xfId="5162" xr:uid="{A0E2DC67-458B-484B-BC53-B9F21C908CE3}"/>
    <cellStyle name="Normal 9 5 9" xfId="4224" xr:uid="{2FA87927-7D7C-4AAE-ADCC-427B67F38417}"/>
    <cellStyle name="Normal 9 5 9 2" xfId="5166" xr:uid="{67B291B7-7BE7-467F-AA83-C93FB7A9D9A1}"/>
    <cellStyle name="Normal 9 6" xfId="180" xr:uid="{FD2253FC-3947-4BF0-A892-0D87F762807D}"/>
    <cellStyle name="Normal 9 6 10" xfId="5167" xr:uid="{C6ADDB3D-0C75-45EC-A0EB-D42B555A413B}"/>
    <cellStyle name="Normal 9 6 2" xfId="181" xr:uid="{F12FCD10-EDFD-42C3-8422-A45AD13D2697}"/>
    <cellStyle name="Normal 9 6 2 2" xfId="423" xr:uid="{D9EE040D-66D7-42F1-B340-24635A799DA5}"/>
    <cellStyle name="Normal 9 6 2 2 2" xfId="886" xr:uid="{75BFBDE8-A8FE-4AAE-A47A-365F88F9EC60}"/>
    <cellStyle name="Normal 9 6 2 2 2 2" xfId="2471" xr:uid="{220671B4-8232-4D5C-A59E-51187D1EAC12}"/>
    <cellStyle name="Normal 9 6 2 2 2 2 2" xfId="5171" xr:uid="{8CBA934D-C40B-4DDE-AEC0-34010B06617F}"/>
    <cellStyle name="Normal 9 6 2 2 2 3" xfId="4225" xr:uid="{D5380D7B-82FB-4118-A4BB-5476042AD212}"/>
    <cellStyle name="Normal 9 6 2 2 2 3 2" xfId="5172" xr:uid="{18855653-C503-4DDF-A4EB-35F19C312C25}"/>
    <cellStyle name="Normal 9 6 2 2 2 4" xfId="4226" xr:uid="{B7E48077-4747-45E9-A46E-8B8FDC14195A}"/>
    <cellStyle name="Normal 9 6 2 2 2 4 2" xfId="5173" xr:uid="{C87E3062-DE9C-47AD-90CF-4C1E3A2C12CC}"/>
    <cellStyle name="Normal 9 6 2 2 2 5" xfId="5170" xr:uid="{428663CB-4B8B-474D-93AE-49E25732951E}"/>
    <cellStyle name="Normal 9 6 2 2 3" xfId="2472" xr:uid="{51BDD697-D096-4030-8EB1-5C5B4A4FBE97}"/>
    <cellStyle name="Normal 9 6 2 2 3 2" xfId="4227" xr:uid="{89AA6F02-40E5-41CE-87AA-308983B6E276}"/>
    <cellStyle name="Normal 9 6 2 2 3 2 2" xfId="5175" xr:uid="{22F34476-EB51-4EA2-A6BF-A13FF398F1F6}"/>
    <cellStyle name="Normal 9 6 2 2 3 3" xfId="4228" xr:uid="{302C2A26-A1A0-4F9A-8322-FD21A0041F8D}"/>
    <cellStyle name="Normal 9 6 2 2 3 3 2" xfId="5176" xr:uid="{86A9A870-DAE9-49BD-B809-7E6632B105C6}"/>
    <cellStyle name="Normal 9 6 2 2 3 4" xfId="4229" xr:uid="{0A1A08A1-16BE-4271-8D6E-09F74256E29B}"/>
    <cellStyle name="Normal 9 6 2 2 3 4 2" xfId="5177" xr:uid="{B36FCB85-03B4-4EB4-BF1C-F131B7A9E7A2}"/>
    <cellStyle name="Normal 9 6 2 2 3 5" xfId="5174" xr:uid="{6BB94017-F3DD-4577-8F13-21D0E39997B3}"/>
    <cellStyle name="Normal 9 6 2 2 4" xfId="4230" xr:uid="{E5CFAC36-B32A-4A0F-B978-99B7F42740DC}"/>
    <cellStyle name="Normal 9 6 2 2 4 2" xfId="5178" xr:uid="{349723E0-D646-41E1-9774-BA915A168218}"/>
    <cellStyle name="Normal 9 6 2 2 5" xfId="4231" xr:uid="{654C0651-23BA-4C2D-8A21-6A2101496D4B}"/>
    <cellStyle name="Normal 9 6 2 2 5 2" xfId="5179" xr:uid="{1695559D-6A51-493B-B71C-BFB76E1273F6}"/>
    <cellStyle name="Normal 9 6 2 2 6" xfId="4232" xr:uid="{0EB03205-DB83-4198-812C-9DAD4CE5D6E8}"/>
    <cellStyle name="Normal 9 6 2 2 6 2" xfId="5180" xr:uid="{15C4C2C6-4D64-4B40-A213-BA353B1E8AB1}"/>
    <cellStyle name="Normal 9 6 2 2 7" xfId="5169" xr:uid="{83638EA7-2F2C-47F4-8465-A6CD5A33E5E5}"/>
    <cellStyle name="Normal 9 6 2 3" xfId="887" xr:uid="{088C8E88-10C9-40A2-8970-E4042AC9EA35}"/>
    <cellStyle name="Normal 9 6 2 3 2" xfId="2473" xr:uid="{04067BE1-B88E-4F28-9BA1-1F6A8DB4A2BA}"/>
    <cellStyle name="Normal 9 6 2 3 2 2" xfId="4233" xr:uid="{54796728-9AD1-4E20-A763-A372E65B3B7C}"/>
    <cellStyle name="Normal 9 6 2 3 2 2 2" xfId="5183" xr:uid="{FC200143-68BB-4F14-A928-D9F8014D02E5}"/>
    <cellStyle name="Normal 9 6 2 3 2 3" xfId="4234" xr:uid="{64D9692C-5ADB-4F17-9F9B-6D3A2F21325C}"/>
    <cellStyle name="Normal 9 6 2 3 2 3 2" xfId="5184" xr:uid="{5ED80CD5-BBCF-429B-B9FA-1FD69F46F0C6}"/>
    <cellStyle name="Normal 9 6 2 3 2 4" xfId="4235" xr:uid="{BA56E745-B6C7-4CEE-BE2D-3712CA539682}"/>
    <cellStyle name="Normal 9 6 2 3 2 4 2" xfId="5185" xr:uid="{B4A1D762-640C-488C-B399-2BA1C34CADFF}"/>
    <cellStyle name="Normal 9 6 2 3 2 5" xfId="5182" xr:uid="{0A9C0EB3-738F-429C-B1BA-5F046952FAFF}"/>
    <cellStyle name="Normal 9 6 2 3 3" xfId="4236" xr:uid="{8B2CB232-5802-48AD-A7D8-F93925600CC6}"/>
    <cellStyle name="Normal 9 6 2 3 3 2" xfId="5186" xr:uid="{03CF45C9-94D9-46AB-9FAB-9AECEB4D2763}"/>
    <cellStyle name="Normal 9 6 2 3 4" xfId="4237" xr:uid="{CF6350A0-7D5C-47A4-895B-254C46FF4E3F}"/>
    <cellStyle name="Normal 9 6 2 3 4 2" xfId="5187" xr:uid="{D9F58237-7511-46BE-90DC-C67B7793EF76}"/>
    <cellStyle name="Normal 9 6 2 3 5" xfId="4238" xr:uid="{9082602F-92C1-44AE-A614-BFF572B99760}"/>
    <cellStyle name="Normal 9 6 2 3 5 2" xfId="5188" xr:uid="{87B94A83-F556-4487-A152-E52E772128D5}"/>
    <cellStyle name="Normal 9 6 2 3 6" xfId="5181" xr:uid="{B650CDA0-F5C1-4D9C-AE5A-2F97D1159FA3}"/>
    <cellStyle name="Normal 9 6 2 4" xfId="2474" xr:uid="{7E41A193-1286-4C80-9B66-9D57D5C9F87B}"/>
    <cellStyle name="Normal 9 6 2 4 2" xfId="4239" xr:uid="{35201EAC-2233-407C-91BE-D9893C0682DF}"/>
    <cellStyle name="Normal 9 6 2 4 2 2" xfId="5190" xr:uid="{966890E0-939E-4863-BF8F-93C739656C58}"/>
    <cellStyle name="Normal 9 6 2 4 3" xfId="4240" xr:uid="{74B99A3B-50CB-45BE-B318-D04B441809F2}"/>
    <cellStyle name="Normal 9 6 2 4 3 2" xfId="5191" xr:uid="{C36F2F2B-DA83-45A4-B1D4-0AC6B07F0F92}"/>
    <cellStyle name="Normal 9 6 2 4 4" xfId="4241" xr:uid="{2E8A15F8-BE01-4320-8735-BA8F28A3C304}"/>
    <cellStyle name="Normal 9 6 2 4 4 2" xfId="5192" xr:uid="{02CC0A3B-CF23-4DD5-941D-07F68D92CB7E}"/>
    <cellStyle name="Normal 9 6 2 4 5" xfId="5189" xr:uid="{A7505564-3FB4-489B-8847-8F7062262E1A}"/>
    <cellStyle name="Normal 9 6 2 5" xfId="4242" xr:uid="{9032F928-3FBE-4683-92A4-FD4C6F8B016C}"/>
    <cellStyle name="Normal 9 6 2 5 2" xfId="4243" xr:uid="{62F2920D-74E7-4372-8D35-25C1A7863FE0}"/>
    <cellStyle name="Normal 9 6 2 5 2 2" xfId="5194" xr:uid="{EA8DF76A-9254-435E-83E7-15F7A17E05B2}"/>
    <cellStyle name="Normal 9 6 2 5 3" xfId="4244" xr:uid="{60E29433-32B8-4982-BB2B-EE400140C2AB}"/>
    <cellStyle name="Normal 9 6 2 5 3 2" xfId="5195" xr:uid="{F660A1BA-95EC-4D05-89F3-BC0C23881DB1}"/>
    <cellStyle name="Normal 9 6 2 5 4" xfId="4245" xr:uid="{08F330ED-018F-4D59-ADD2-DEB573AC9C5C}"/>
    <cellStyle name="Normal 9 6 2 5 4 2" xfId="5196" xr:uid="{53680D0D-4BBA-4525-9E91-8F438DCFD958}"/>
    <cellStyle name="Normal 9 6 2 5 5" xfId="5193" xr:uid="{601E9CD2-829D-49B9-9A3A-08CE130C6DE9}"/>
    <cellStyle name="Normal 9 6 2 6" xfId="4246" xr:uid="{A1C33EFF-5E15-4BDC-99D4-9674962A4390}"/>
    <cellStyle name="Normal 9 6 2 6 2" xfId="5197" xr:uid="{0051DD50-7D9F-4010-AA6E-8C97CDE65189}"/>
    <cellStyle name="Normal 9 6 2 7" xfId="4247" xr:uid="{294666A0-BB5F-4C08-B357-691F6BF1E777}"/>
    <cellStyle name="Normal 9 6 2 7 2" xfId="5198" xr:uid="{B7BD39AA-C6B8-47FF-89FF-AE2A737C2663}"/>
    <cellStyle name="Normal 9 6 2 8" xfId="4248" xr:uid="{ACE3E159-3926-46CE-9F48-56EBEC793E43}"/>
    <cellStyle name="Normal 9 6 2 8 2" xfId="5199" xr:uid="{A9329771-6645-4C39-B61E-C795E7690920}"/>
    <cellStyle name="Normal 9 6 2 9" xfId="5168" xr:uid="{36C8811C-F3E3-4336-94AA-DDC65594C9DB}"/>
    <cellStyle name="Normal 9 6 3" xfId="424" xr:uid="{7493503B-3FF6-4E33-9034-7F843074C323}"/>
    <cellStyle name="Normal 9 6 3 2" xfId="888" xr:uid="{0D497149-6450-40F7-96C9-F2930F39A666}"/>
    <cellStyle name="Normal 9 6 3 2 2" xfId="889" xr:uid="{2FEF1474-9105-46FD-B734-B0453AE4D129}"/>
    <cellStyle name="Normal 9 6 3 2 2 2" xfId="5202" xr:uid="{17B2E1EE-B0D2-453B-984B-2C7AB30A0E85}"/>
    <cellStyle name="Normal 9 6 3 2 3" xfId="4249" xr:uid="{341CA729-FC6F-4C15-8324-1A72EBCC9E44}"/>
    <cellStyle name="Normal 9 6 3 2 3 2" xfId="5203" xr:uid="{3514938C-2CA6-450D-8B56-5D6855F1EA93}"/>
    <cellStyle name="Normal 9 6 3 2 4" xfId="4250" xr:uid="{479496E5-9DB7-41B1-93FA-410A82CC3E15}"/>
    <cellStyle name="Normal 9 6 3 2 4 2" xfId="5204" xr:uid="{F823AAD0-EB48-4A51-A429-C3606131ADEC}"/>
    <cellStyle name="Normal 9 6 3 2 5" xfId="5201" xr:uid="{9197B043-3383-4205-A8C3-514872FEB0A5}"/>
    <cellStyle name="Normal 9 6 3 3" xfId="890" xr:uid="{BD92F191-AE74-44B2-84A2-5AF5BEBEC0BF}"/>
    <cellStyle name="Normal 9 6 3 3 2" xfId="4251" xr:uid="{9BA43F10-9212-429B-BAD1-E196FE714719}"/>
    <cellStyle name="Normal 9 6 3 3 2 2" xfId="5206" xr:uid="{4EB50395-A1E8-4EC2-84F3-1135F96F1133}"/>
    <cellStyle name="Normal 9 6 3 3 3" xfId="4252" xr:uid="{18DA9551-097B-426F-902D-15F8720AEF4D}"/>
    <cellStyle name="Normal 9 6 3 3 3 2" xfId="5207" xr:uid="{A162A751-85D7-4DFA-B1F4-4F66FC964B37}"/>
    <cellStyle name="Normal 9 6 3 3 4" xfId="4253" xr:uid="{A0874853-B75E-47C0-AA86-B6BB9925A363}"/>
    <cellStyle name="Normal 9 6 3 3 4 2" xfId="5208" xr:uid="{4EA45E0D-BA73-4D7E-AA0D-34EAC85A4C59}"/>
    <cellStyle name="Normal 9 6 3 3 5" xfId="5205" xr:uid="{D0A8AF4E-9355-48DC-A40B-867CBB197093}"/>
    <cellStyle name="Normal 9 6 3 4" xfId="4254" xr:uid="{1E27C9B1-F309-4022-B7E3-275DCB930E63}"/>
    <cellStyle name="Normal 9 6 3 4 2" xfId="5209" xr:uid="{2B1CBD06-F71C-4258-9B99-496F85901B2E}"/>
    <cellStyle name="Normal 9 6 3 5" xfId="4255" xr:uid="{2FA2D54A-FFEA-43CB-8BF0-CB73FEA3DA19}"/>
    <cellStyle name="Normal 9 6 3 5 2" xfId="5210" xr:uid="{050D2509-673D-4FDE-B1C6-48892AFD0B14}"/>
    <cellStyle name="Normal 9 6 3 6" xfId="4256" xr:uid="{B7C2E14B-5DDA-4BBE-92E6-C845A60DF7BE}"/>
    <cellStyle name="Normal 9 6 3 6 2" xfId="5211" xr:uid="{1767126F-E1A6-4722-A952-01FE66E1C057}"/>
    <cellStyle name="Normal 9 6 3 7" xfId="5200" xr:uid="{60B67985-9B2C-4B05-808B-3AB897D23CC5}"/>
    <cellStyle name="Normal 9 6 4" xfId="425" xr:uid="{28733146-38B6-4051-BBF8-4838A12C57C9}"/>
    <cellStyle name="Normal 9 6 4 2" xfId="891" xr:uid="{2C25CCBF-EC30-4221-A88F-B127BF9C4E9D}"/>
    <cellStyle name="Normal 9 6 4 2 2" xfId="4257" xr:uid="{3A5EDAD6-423C-41E4-9E93-4126D299A87E}"/>
    <cellStyle name="Normal 9 6 4 2 2 2" xfId="5214" xr:uid="{77CB400F-E2DD-4836-B2FC-93EB23437694}"/>
    <cellStyle name="Normal 9 6 4 2 3" xfId="4258" xr:uid="{A744C186-E0E1-48BF-AEA6-A3012C2E1777}"/>
    <cellStyle name="Normal 9 6 4 2 3 2" xfId="5215" xr:uid="{4E82F7A5-73A3-4B9D-B4F2-C4AB66C12F34}"/>
    <cellStyle name="Normal 9 6 4 2 4" xfId="4259" xr:uid="{4978D968-CEE1-422D-80F2-9EB17DAB95D8}"/>
    <cellStyle name="Normal 9 6 4 2 4 2" xfId="5216" xr:uid="{8E92A06A-F411-4AFA-B665-05357D9DFDF1}"/>
    <cellStyle name="Normal 9 6 4 2 5" xfId="5213" xr:uid="{5D8021D4-F07D-4E6F-AAE3-762746D9E71B}"/>
    <cellStyle name="Normal 9 6 4 3" xfId="4260" xr:uid="{2E59DE36-4689-496A-AB77-198D474A87AF}"/>
    <cellStyle name="Normal 9 6 4 3 2" xfId="5217" xr:uid="{BBC05066-7E61-4090-9E29-115AF790C977}"/>
    <cellStyle name="Normal 9 6 4 4" xfId="4261" xr:uid="{00B7A74A-6CF0-4B6D-AE70-0C7C62DF7C0D}"/>
    <cellStyle name="Normal 9 6 4 4 2" xfId="5218" xr:uid="{251D60CD-F31B-43C8-A1C4-AE549EF4448F}"/>
    <cellStyle name="Normal 9 6 4 5" xfId="4262" xr:uid="{7EF0949E-83FA-455E-9743-19F6E1D836F7}"/>
    <cellStyle name="Normal 9 6 4 5 2" xfId="5219" xr:uid="{BE7B0EA0-784D-4DBC-8F0E-41372847993B}"/>
    <cellStyle name="Normal 9 6 4 6" xfId="5212" xr:uid="{9581A946-22E9-4284-9853-0B91A4089ED6}"/>
    <cellStyle name="Normal 9 6 5" xfId="892" xr:uid="{D6F2A28B-89A0-40CC-A87C-2F4D22F11515}"/>
    <cellStyle name="Normal 9 6 5 2" xfId="4263" xr:uid="{0A18A2F9-EFCA-4750-8512-23ED1D42C8EF}"/>
    <cellStyle name="Normal 9 6 5 2 2" xfId="5221" xr:uid="{CB477C71-00D4-4A7A-8A09-CD3242545EBE}"/>
    <cellStyle name="Normal 9 6 5 3" xfId="4264" xr:uid="{FEB6D09B-FA4E-4AEF-98AB-A9DB76A1D4AD}"/>
    <cellStyle name="Normal 9 6 5 3 2" xfId="5222" xr:uid="{26397036-2B51-4EE7-9EE4-E52A011E557B}"/>
    <cellStyle name="Normal 9 6 5 4" xfId="4265" xr:uid="{592B0982-DCDC-4CD3-9771-E87C46D9DA97}"/>
    <cellStyle name="Normal 9 6 5 4 2" xfId="5223" xr:uid="{C0C84B08-C746-42D7-B48C-06020C2AC107}"/>
    <cellStyle name="Normal 9 6 5 5" xfId="5220" xr:uid="{6842D3CE-3E75-45EB-B009-7EAF45DC1494}"/>
    <cellStyle name="Normal 9 6 6" xfId="4266" xr:uid="{F6BAC068-89D4-4B16-8ECF-983394E6C998}"/>
    <cellStyle name="Normal 9 6 6 2" xfId="4267" xr:uid="{F3DCD835-E825-43EB-A436-9A77E91DFA4E}"/>
    <cellStyle name="Normal 9 6 6 2 2" xfId="5225" xr:uid="{891C3815-0447-4E02-A165-DAB8035BB7D5}"/>
    <cellStyle name="Normal 9 6 6 3" xfId="4268" xr:uid="{367525E0-263A-4D91-A088-727D325D3D83}"/>
    <cellStyle name="Normal 9 6 6 3 2" xfId="5226" xr:uid="{CBE6FDE0-9618-4652-B0D8-7D15D43D78D8}"/>
    <cellStyle name="Normal 9 6 6 4" xfId="4269" xr:uid="{C9E7ABFE-2E68-4374-A658-BD16B1C75F81}"/>
    <cellStyle name="Normal 9 6 6 4 2" xfId="5227" xr:uid="{7CFE9CC0-189D-44DC-8B9C-76FEEC7696AB}"/>
    <cellStyle name="Normal 9 6 6 5" xfId="5224" xr:uid="{412EDB69-3540-4FF7-B6C8-7CDC6A1DC156}"/>
    <cellStyle name="Normal 9 6 7" xfId="4270" xr:uid="{A3D97EF4-9D3F-4023-903C-90216248E89C}"/>
    <cellStyle name="Normal 9 6 7 2" xfId="5228" xr:uid="{15F83614-14B5-44AB-B026-5DA957ACC337}"/>
    <cellStyle name="Normal 9 6 8" xfId="4271" xr:uid="{5194CDDC-2BF9-4B61-BD7C-A2873A639751}"/>
    <cellStyle name="Normal 9 6 8 2" xfId="5229" xr:uid="{E6AF7EFD-E447-4637-A191-8F6E3D411C86}"/>
    <cellStyle name="Normal 9 6 9" xfId="4272" xr:uid="{626BFB26-1D5E-4F86-A6DC-BB06A9AC4C81}"/>
    <cellStyle name="Normal 9 6 9 2" xfId="5230" xr:uid="{09004BF9-2845-440A-A3E8-4450CEC36E03}"/>
    <cellStyle name="Normal 9 7" xfId="182" xr:uid="{3B1E1DEB-2D43-4FA3-832F-8DDEE2DF9049}"/>
    <cellStyle name="Normal 9 7 2" xfId="426" xr:uid="{516ADDDA-85E4-47CC-8AB9-20A3F42B1BE4}"/>
    <cellStyle name="Normal 9 7 2 2" xfId="893" xr:uid="{CB925CF2-354F-474D-986E-E8169301BC00}"/>
    <cellStyle name="Normal 9 7 2 2 2" xfId="2475" xr:uid="{7568C205-07FA-4FFA-A39B-DF93DAA555B5}"/>
    <cellStyle name="Normal 9 7 2 2 2 2" xfId="2476" xr:uid="{7D727428-40F3-4512-8FDB-1E9A6C378AE1}"/>
    <cellStyle name="Normal 9 7 2 2 2 2 2" xfId="5235" xr:uid="{A39FFF28-2868-4FB5-8AF4-16A4F54CCEC0}"/>
    <cellStyle name="Normal 9 7 2 2 2 3" xfId="5234" xr:uid="{90EF9703-FBEC-4108-9441-C9FD72C3548E}"/>
    <cellStyle name="Normal 9 7 2 2 3" xfId="2477" xr:uid="{149711D8-FAAA-483F-9934-4F3553FA431E}"/>
    <cellStyle name="Normal 9 7 2 2 3 2" xfId="5236" xr:uid="{23666389-06C6-4385-A2A6-05FB4C194CF1}"/>
    <cellStyle name="Normal 9 7 2 2 4" xfId="4273" xr:uid="{C80B54BE-A73C-418F-9FB4-8A3507B6AB90}"/>
    <cellStyle name="Normal 9 7 2 2 4 2" xfId="5237" xr:uid="{0B0B9713-60EB-46E7-B323-DDEF317F2BCE}"/>
    <cellStyle name="Normal 9 7 2 2 5" xfId="5233" xr:uid="{FF913E54-E1F5-44CE-9557-B00C80A67D12}"/>
    <cellStyle name="Normal 9 7 2 3" xfId="2478" xr:uid="{E801129D-F8AD-49ED-A26F-579169ABBF88}"/>
    <cellStyle name="Normal 9 7 2 3 2" xfId="2479" xr:uid="{4BFAAD7A-0040-451B-9197-0E59E886FE58}"/>
    <cellStyle name="Normal 9 7 2 3 2 2" xfId="5239" xr:uid="{4A1725C2-0398-4213-AD43-EEE8167FF854}"/>
    <cellStyle name="Normal 9 7 2 3 3" xfId="4274" xr:uid="{0DE6AE98-1BF9-48AE-8DB3-72730A9FBF9C}"/>
    <cellStyle name="Normal 9 7 2 3 3 2" xfId="5240" xr:uid="{9CEFEE38-991F-4382-962C-F960275D6DB9}"/>
    <cellStyle name="Normal 9 7 2 3 4" xfId="4275" xr:uid="{C38902E6-3669-4A9C-94B7-8C74AFD8F695}"/>
    <cellStyle name="Normal 9 7 2 3 4 2" xfId="5241" xr:uid="{BFF9D069-14ED-4E22-BE21-A746AFF3CE22}"/>
    <cellStyle name="Normal 9 7 2 3 5" xfId="5238" xr:uid="{E72565A7-21DA-4474-A692-579DF59ED3B9}"/>
    <cellStyle name="Normal 9 7 2 4" xfId="2480" xr:uid="{13B1DC1F-1341-4B35-8A76-48B016581D98}"/>
    <cellStyle name="Normal 9 7 2 4 2" xfId="5242" xr:uid="{D3F09C47-BE23-49BE-98D6-C88EF54D3FC9}"/>
    <cellStyle name="Normal 9 7 2 5" xfId="4276" xr:uid="{4ED79480-C874-40D8-8C28-56D740F9C52C}"/>
    <cellStyle name="Normal 9 7 2 5 2" xfId="5243" xr:uid="{3B41AE87-83E7-4C12-A097-B0DD764C1993}"/>
    <cellStyle name="Normal 9 7 2 6" xfId="4277" xr:uid="{1D05AE6F-52C4-45A1-8B89-5A53F5767A43}"/>
    <cellStyle name="Normal 9 7 2 6 2" xfId="5244" xr:uid="{9533A179-4F4F-49C9-9507-85D6299DEEA6}"/>
    <cellStyle name="Normal 9 7 2 7" xfId="5232" xr:uid="{33DB2BE7-B3F7-4277-B2AC-981522B25D5F}"/>
    <cellStyle name="Normal 9 7 3" xfId="894" xr:uid="{CB885694-2231-4837-8284-04AC171E4E32}"/>
    <cellStyle name="Normal 9 7 3 2" xfId="2481" xr:uid="{A2359271-4231-4384-9DBA-C684C71D8E3A}"/>
    <cellStyle name="Normal 9 7 3 2 2" xfId="2482" xr:uid="{9DB409E7-B47D-4BBC-B6A5-6719CEE9B68C}"/>
    <cellStyle name="Normal 9 7 3 2 2 2" xfId="5247" xr:uid="{6A642577-0353-4636-A9A5-FB9A5524CBB0}"/>
    <cellStyle name="Normal 9 7 3 2 3" xfId="4278" xr:uid="{27969423-9D3F-4F14-B5D6-06F9917C8539}"/>
    <cellStyle name="Normal 9 7 3 2 3 2" xfId="5248" xr:uid="{DF3A2C17-BCFA-4786-9CBE-94FCDBFEF20B}"/>
    <cellStyle name="Normal 9 7 3 2 4" xfId="4279" xr:uid="{A5E28D55-D6C4-4316-9336-C8BE1E35A0BC}"/>
    <cellStyle name="Normal 9 7 3 2 4 2" xfId="5249" xr:uid="{057CEDB5-F39E-4BEC-A68C-71B72FAF0750}"/>
    <cellStyle name="Normal 9 7 3 2 5" xfId="5246" xr:uid="{6D5457DF-4D31-4B9B-8779-6A5DB2F58641}"/>
    <cellStyle name="Normal 9 7 3 3" xfId="2483" xr:uid="{4974A517-24D7-457B-A081-B03F7F414F38}"/>
    <cellStyle name="Normal 9 7 3 3 2" xfId="5250" xr:uid="{8C27B5CC-6484-4C80-A8FF-C963BED5F6A2}"/>
    <cellStyle name="Normal 9 7 3 4" xfId="4280" xr:uid="{533A00E6-55A7-4F58-81B8-1BA9754CB66D}"/>
    <cellStyle name="Normal 9 7 3 4 2" xfId="5251" xr:uid="{DE11F688-C304-4514-A18C-07871C29BE29}"/>
    <cellStyle name="Normal 9 7 3 5" xfId="4281" xr:uid="{CFB48DE4-78F9-417D-B6D3-B9E46DD80D95}"/>
    <cellStyle name="Normal 9 7 3 5 2" xfId="5252" xr:uid="{6E9E9906-D583-45ED-9486-7B29103159A2}"/>
    <cellStyle name="Normal 9 7 3 6" xfId="5245" xr:uid="{7F237BFE-F4DB-48EA-BF6A-ED2B8B46D77E}"/>
    <cellStyle name="Normal 9 7 4" xfId="2484" xr:uid="{C85E0433-136A-4151-8AFD-0A98AACE554B}"/>
    <cellStyle name="Normal 9 7 4 2" xfId="2485" xr:uid="{F66510F4-1DCA-4AE9-B20B-968B4AE6D41B}"/>
    <cellStyle name="Normal 9 7 4 2 2" xfId="5254" xr:uid="{0096BDD1-DECB-4191-8B51-9AB90BD48979}"/>
    <cellStyle name="Normal 9 7 4 3" xfId="4282" xr:uid="{398E2432-9E5C-4C04-8EA1-97B217A99894}"/>
    <cellStyle name="Normal 9 7 4 3 2" xfId="5255" xr:uid="{19EAA59D-DE9D-458F-B305-377EEF2DE4C4}"/>
    <cellStyle name="Normal 9 7 4 4" xfId="4283" xr:uid="{7142270E-7529-4FB5-A863-5338737D2F42}"/>
    <cellStyle name="Normal 9 7 4 4 2" xfId="5256" xr:uid="{11D2A8E5-E437-4D6B-84DB-14AE732F6183}"/>
    <cellStyle name="Normal 9 7 4 5" xfId="5253" xr:uid="{53DA0843-ED46-491A-BB5A-FF46FEBB8C81}"/>
    <cellStyle name="Normal 9 7 5" xfId="2486" xr:uid="{B69D00F8-2B5D-488D-88C7-311FF68D41B1}"/>
    <cellStyle name="Normal 9 7 5 2" xfId="4284" xr:uid="{7B9CEEBF-D57B-4DCE-A219-03C739053FDB}"/>
    <cellStyle name="Normal 9 7 5 2 2" xfId="5258" xr:uid="{2465F4B5-1E06-4F12-B2E0-5A5D92C56EA7}"/>
    <cellStyle name="Normal 9 7 5 3" xfId="4285" xr:uid="{4C2C65F7-41DF-46D3-9AAC-DFB4FC8FC5DE}"/>
    <cellStyle name="Normal 9 7 5 3 2" xfId="5259" xr:uid="{E46B665C-E1BF-4A08-95A5-C0DAC6D3B957}"/>
    <cellStyle name="Normal 9 7 5 4" xfId="4286" xr:uid="{BB73F242-0A51-4550-A989-19D22761609B}"/>
    <cellStyle name="Normal 9 7 5 4 2" xfId="5260" xr:uid="{F35D7369-CC3B-418F-8409-BAD5F2422842}"/>
    <cellStyle name="Normal 9 7 5 5" xfId="5257" xr:uid="{EF730731-83BC-4341-9F19-5B57EEDAECF3}"/>
    <cellStyle name="Normal 9 7 6" xfId="4287" xr:uid="{F68939E0-B7FA-45E0-92EA-0659BA94CBCF}"/>
    <cellStyle name="Normal 9 7 6 2" xfId="5261" xr:uid="{83EB93B6-60AA-474D-A654-169B999040AB}"/>
    <cellStyle name="Normal 9 7 7" xfId="4288" xr:uid="{B5D53450-297C-4243-80C1-A0F8312F04F3}"/>
    <cellStyle name="Normal 9 7 7 2" xfId="5262" xr:uid="{1E79662E-B1FD-460A-B00A-80E14FD93849}"/>
    <cellStyle name="Normal 9 7 8" xfId="4289" xr:uid="{DCC435B7-1D26-40FA-8345-D47F515129A6}"/>
    <cellStyle name="Normal 9 7 8 2" xfId="5263" xr:uid="{E5C85EB2-167B-42E1-B649-BF04EB1B7FE8}"/>
    <cellStyle name="Normal 9 7 9" xfId="5231" xr:uid="{2CE41067-D229-4F23-AFDD-07EA07406282}"/>
    <cellStyle name="Normal 9 8" xfId="427" xr:uid="{DE4F85D4-0AF2-4818-A71F-7C943736A78A}"/>
    <cellStyle name="Normal 9 8 2" xfId="895" xr:uid="{6DBEF615-CA66-4A02-82A2-6B14050241C7}"/>
    <cellStyle name="Normal 9 8 2 2" xfId="896" xr:uid="{8F6F198C-60F0-4FB8-A321-B5C71ED2C3BF}"/>
    <cellStyle name="Normal 9 8 2 2 2" xfId="2487" xr:uid="{62854D2C-1EDF-4E81-8AE5-479B404962D5}"/>
    <cellStyle name="Normal 9 8 2 2 2 2" xfId="5267" xr:uid="{EE9E1248-A2FB-4E6C-98BF-21D1E17A10F8}"/>
    <cellStyle name="Normal 9 8 2 2 3" xfId="4290" xr:uid="{6B6627EE-8BCF-484C-BD79-2E11920ABFB0}"/>
    <cellStyle name="Normal 9 8 2 2 3 2" xfId="5268" xr:uid="{673FC9B6-0CB2-4A6B-97B6-260ED680FCCA}"/>
    <cellStyle name="Normal 9 8 2 2 4" xfId="4291" xr:uid="{5E0994F4-6716-4587-9F8C-79A4045F7091}"/>
    <cellStyle name="Normal 9 8 2 2 4 2" xfId="5269" xr:uid="{03C30A54-E221-4DA7-8672-D771F01846A8}"/>
    <cellStyle name="Normal 9 8 2 2 5" xfId="5266" xr:uid="{866A2637-BFD4-406A-B3B0-4374058EE223}"/>
    <cellStyle name="Normal 9 8 2 3" xfId="2488" xr:uid="{8B8FE6E8-A23E-4DD5-AD91-A50E7720C122}"/>
    <cellStyle name="Normal 9 8 2 3 2" xfId="5270" xr:uid="{14B018A4-7A75-4C0C-B66E-0DFC1C63485F}"/>
    <cellStyle name="Normal 9 8 2 4" xfId="4292" xr:uid="{060F0FB4-CBD7-4A5F-BC47-BD682FBD9966}"/>
    <cellStyle name="Normal 9 8 2 4 2" xfId="5271" xr:uid="{A85450AB-B957-417C-9CE4-18140D6A3AA9}"/>
    <cellStyle name="Normal 9 8 2 5" xfId="4293" xr:uid="{EA32F52A-BE1A-454B-874A-88C25D80E598}"/>
    <cellStyle name="Normal 9 8 2 5 2" xfId="5272" xr:uid="{0303F4DA-1042-4549-845E-BF9FEDD6E740}"/>
    <cellStyle name="Normal 9 8 2 6" xfId="5265" xr:uid="{42553006-4F3F-4B7E-AF65-3FE38580398E}"/>
    <cellStyle name="Normal 9 8 3" xfId="897" xr:uid="{21AD3293-ED0B-43A5-BA96-5CD684E9EF65}"/>
    <cellStyle name="Normal 9 8 3 2" xfId="2489" xr:uid="{BE220913-B1F2-4F86-A7C3-213605D4DB57}"/>
    <cellStyle name="Normal 9 8 3 2 2" xfId="5274" xr:uid="{C6BBF718-20BB-49EA-995B-F4F87BF07642}"/>
    <cellStyle name="Normal 9 8 3 3" xfId="4294" xr:uid="{1D884972-D4FB-49D5-ADCC-71BDE4794CC6}"/>
    <cellStyle name="Normal 9 8 3 3 2" xfId="5275" xr:uid="{37F57D08-77A4-4BC5-B848-C82EF73BBE9F}"/>
    <cellStyle name="Normal 9 8 3 4" xfId="4295" xr:uid="{6ECE9FF1-4337-4BF7-B789-401EE8A610E0}"/>
    <cellStyle name="Normal 9 8 3 4 2" xfId="5276" xr:uid="{C4EB366F-DE99-438F-A8DF-952CA1F1F3CD}"/>
    <cellStyle name="Normal 9 8 3 5" xfId="5273" xr:uid="{5666C337-C385-4C1B-977C-139E1CF57F87}"/>
    <cellStyle name="Normal 9 8 4" xfId="2490" xr:uid="{5B9BA197-9D38-4D96-932A-38F05635B2E1}"/>
    <cellStyle name="Normal 9 8 4 2" xfId="4296" xr:uid="{F64B219D-3E11-40B6-9FDA-9E4528C8059B}"/>
    <cellStyle name="Normal 9 8 4 2 2" xfId="5278" xr:uid="{8AC90E28-D2A0-4AAF-A015-9B8AE547BF7D}"/>
    <cellStyle name="Normal 9 8 4 3" xfId="4297" xr:uid="{ECFAF8A8-9206-41F8-8123-5A6CC8827CC4}"/>
    <cellStyle name="Normal 9 8 4 3 2" xfId="5279" xr:uid="{89A05BFE-6637-4DD3-996A-4822207972FA}"/>
    <cellStyle name="Normal 9 8 4 4" xfId="4298" xr:uid="{24C3423A-C75B-4BD4-B574-B5EB492276A6}"/>
    <cellStyle name="Normal 9 8 4 4 2" xfId="5280" xr:uid="{FC2A4A7A-A9A3-4C00-B314-7B5284676501}"/>
    <cellStyle name="Normal 9 8 4 5" xfId="5277" xr:uid="{5112407A-A2D8-4EC1-8727-70D5514F591F}"/>
    <cellStyle name="Normal 9 8 5" xfId="4299" xr:uid="{48355042-1D46-41CE-BBFA-1209083DCE3B}"/>
    <cellStyle name="Normal 9 8 5 2" xfId="5281" xr:uid="{71322BEA-96C5-41BB-9F55-92E8E5F1B36C}"/>
    <cellStyle name="Normal 9 8 6" xfId="4300" xr:uid="{05B999E7-6B1D-4BA4-BD15-F88112942F6A}"/>
    <cellStyle name="Normal 9 8 6 2" xfId="5282" xr:uid="{97F47258-AA8B-416A-8F14-362923FE8B1B}"/>
    <cellStyle name="Normal 9 8 7" xfId="4301" xr:uid="{35A5DBDF-1334-4BAA-8312-C0E25D44DA78}"/>
    <cellStyle name="Normal 9 8 7 2" xfId="5283" xr:uid="{68A30F8D-0095-440E-BE77-78E5314C667C}"/>
    <cellStyle name="Normal 9 8 8" xfId="5264" xr:uid="{9D36B2C8-E326-457A-AA00-C117AB16C7DF}"/>
    <cellStyle name="Normal 9 9" xfId="428" xr:uid="{BDC77B32-88AE-4ACD-8F17-174767BE1436}"/>
    <cellStyle name="Normal 9 9 2" xfId="898" xr:uid="{C9203DA4-EDD0-43C0-A78A-8763649F254C}"/>
    <cellStyle name="Normal 9 9 2 2" xfId="2491" xr:uid="{F28C4B07-7C3D-4AE3-B9A8-C572C783E46D}"/>
    <cellStyle name="Normal 9 9 2 2 2" xfId="5286" xr:uid="{73909B6F-CC6D-4099-B0A1-62CCEC40C722}"/>
    <cellStyle name="Normal 9 9 2 3" xfId="4302" xr:uid="{50484B19-3295-4C1F-BE9F-364EC21DE9EB}"/>
    <cellStyle name="Normal 9 9 2 3 2" xfId="5287" xr:uid="{999F3541-5D4F-4A0A-8A1C-03A66059DF79}"/>
    <cellStyle name="Normal 9 9 2 4" xfId="4303" xr:uid="{D62B795C-A557-4018-BCA7-37B29E1767C4}"/>
    <cellStyle name="Normal 9 9 2 4 2" xfId="5288" xr:uid="{6BF8AC0E-A284-4648-94FD-C89A7F8CD2BB}"/>
    <cellStyle name="Normal 9 9 2 5" xfId="5285" xr:uid="{DE5B221E-1D90-47CE-A7DF-75F10F11E186}"/>
    <cellStyle name="Normal 9 9 3" xfId="2492" xr:uid="{59F9312A-599C-4A7A-B7F8-681F4CB4DA09}"/>
    <cellStyle name="Normal 9 9 3 2" xfId="4304" xr:uid="{C96EF9F6-EA50-46BA-BA6C-6D9DC059E86D}"/>
    <cellStyle name="Normal 9 9 3 2 2" xfId="5290" xr:uid="{3AEF6805-9232-48FB-B570-DFF1BB808434}"/>
    <cellStyle name="Normal 9 9 3 3" xfId="4305" xr:uid="{3D235F8B-7846-4A1F-B6B4-6F26AF82517E}"/>
    <cellStyle name="Normal 9 9 3 3 2" xfId="5291" xr:uid="{39B9BF77-F114-4BB2-8E51-F6CBC1DC3592}"/>
    <cellStyle name="Normal 9 9 3 4" xfId="4306" xr:uid="{BBA5962B-8D78-4F4A-8034-87724F5B8FB0}"/>
    <cellStyle name="Normal 9 9 3 4 2" xfId="5292" xr:uid="{D12D4319-015E-4B97-9425-8759C2EF1FA6}"/>
    <cellStyle name="Normal 9 9 3 5" xfId="5289" xr:uid="{A248369A-0DA5-4DCE-BC54-C034805A47A8}"/>
    <cellStyle name="Normal 9 9 4" xfId="4307" xr:uid="{A68DBCBB-155F-4BB1-9B8E-2FDA2F638A3F}"/>
    <cellStyle name="Normal 9 9 4 2" xfId="5293" xr:uid="{D6A0B896-32DD-457F-80D2-17E8C8F01E82}"/>
    <cellStyle name="Normal 9 9 5" xfId="4308" xr:uid="{C2BF1A65-E451-411E-B92B-929C8EB6AD07}"/>
    <cellStyle name="Normal 9 9 5 2" xfId="5294" xr:uid="{715BE249-A712-4046-8C5B-EF3843A9271C}"/>
    <cellStyle name="Normal 9 9 6" xfId="4309" xr:uid="{842E9240-5319-4225-A89A-1428A0E9A424}"/>
    <cellStyle name="Normal 9 9 6 2" xfId="5295" xr:uid="{895B8E9B-D09F-412E-A60A-8DE305E3B6BB}"/>
    <cellStyle name="Normal 9 9 7" xfId="5284" xr:uid="{1E676D98-95B1-4111-B7B2-F3A1ECCB3783}"/>
    <cellStyle name="Percent 2" xfId="183" xr:uid="{4DEA3D9D-C466-4636-BF38-7A28328819E7}"/>
    <cellStyle name="Percent 2 2" xfId="5296" xr:uid="{1DC9F2AA-0047-4E8A-AEC6-318F506781FB}"/>
    <cellStyle name="Гиперссылка 2" xfId="4" xr:uid="{49BAA0F8-B3D3-41B5-87DD-435502328B29}"/>
    <cellStyle name="Гиперссылка 2 2" xfId="5297" xr:uid="{9FBB6B26-8EDA-42CC-AD60-FCED08D93EE7}"/>
    <cellStyle name="Обычный 2" xfId="1" xr:uid="{A3CD5D5E-4502-4158-8112-08CDD679ACF5}"/>
    <cellStyle name="Обычный 2 2" xfId="5" xr:uid="{D19F253E-EE9B-4476-9D91-2EE3A6D7A3DC}"/>
    <cellStyle name="Обычный 2 2 2" xfId="5299" xr:uid="{388DD1D9-7B82-478C-B494-D8C94A6F6A7C}"/>
    <cellStyle name="Обычный 2 3" xfId="5298" xr:uid="{506DF84B-E41D-42C0-B0BC-F1888348868C}"/>
    <cellStyle name="常规_Sheet1_1" xfId="4411" xr:uid="{BC379C8E-B0C9-4D75-AD8E-25CE9FE2407F}"/>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4"/>
  <sheetViews>
    <sheetView tabSelected="1" zoomScale="90" zoomScaleNormal="90" workbookViewId="0">
      <selection activeCell="S28" sqref="S2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730</v>
      </c>
      <c r="C10" s="120"/>
      <c r="D10" s="120"/>
      <c r="E10" s="120"/>
      <c r="F10" s="115"/>
      <c r="G10" s="116"/>
      <c r="H10" s="130" t="s">
        <v>730</v>
      </c>
      <c r="I10" s="120"/>
      <c r="J10" s="133">
        <v>51466</v>
      </c>
      <c r="K10" s="115"/>
    </row>
    <row r="11" spans="1:11">
      <c r="A11" s="114"/>
      <c r="B11" s="114" t="s">
        <v>711</v>
      </c>
      <c r="C11" s="120"/>
      <c r="D11" s="120"/>
      <c r="E11" s="120"/>
      <c r="F11" s="115"/>
      <c r="G11" s="116"/>
      <c r="H11" s="116" t="s">
        <v>711</v>
      </c>
      <c r="I11" s="120"/>
      <c r="J11" s="134"/>
      <c r="K11" s="115"/>
    </row>
    <row r="12" spans="1:11">
      <c r="A12" s="114"/>
      <c r="B12" s="114" t="s">
        <v>731</v>
      </c>
      <c r="C12" s="120"/>
      <c r="D12" s="120"/>
      <c r="E12" s="120"/>
      <c r="F12" s="115"/>
      <c r="G12" s="116"/>
      <c r="H12" s="116" t="s">
        <v>731</v>
      </c>
      <c r="I12" s="120"/>
      <c r="J12" s="120"/>
      <c r="K12" s="115"/>
    </row>
    <row r="13" spans="1:11">
      <c r="A13" s="114"/>
      <c r="B13" s="114" t="s">
        <v>732</v>
      </c>
      <c r="C13" s="120"/>
      <c r="D13" s="120"/>
      <c r="E13" s="120"/>
      <c r="F13" s="115"/>
      <c r="G13" s="116"/>
      <c r="H13" s="116" t="s">
        <v>732</v>
      </c>
      <c r="I13" s="120"/>
      <c r="J13" s="99" t="s">
        <v>11</v>
      </c>
      <c r="K13" s="115"/>
    </row>
    <row r="14" spans="1:11" ht="15" customHeight="1">
      <c r="A14" s="114"/>
      <c r="B14" s="114" t="s">
        <v>714</v>
      </c>
      <c r="C14" s="120"/>
      <c r="D14" s="120"/>
      <c r="E14" s="120"/>
      <c r="F14" s="115"/>
      <c r="G14" s="116"/>
      <c r="H14" s="116" t="s">
        <v>714</v>
      </c>
      <c r="I14" s="120"/>
      <c r="J14" s="135">
        <v>45188</v>
      </c>
      <c r="K14" s="115"/>
    </row>
    <row r="15" spans="1:11" ht="15" customHeight="1">
      <c r="A15" s="114"/>
      <c r="B15" s="6" t="s">
        <v>6</v>
      </c>
      <c r="C15" s="7"/>
      <c r="D15" s="7"/>
      <c r="E15" s="7"/>
      <c r="F15" s="8"/>
      <c r="G15" s="116"/>
      <c r="H15" s="9" t="s">
        <v>6</v>
      </c>
      <c r="I15" s="120"/>
      <c r="J15" s="136"/>
      <c r="K15" s="115"/>
    </row>
    <row r="16" spans="1:11" ht="15" customHeight="1">
      <c r="A16" s="114"/>
      <c r="B16" s="120"/>
      <c r="C16" s="120"/>
      <c r="D16" s="120"/>
      <c r="E16" s="120"/>
      <c r="F16" s="120"/>
      <c r="G16" s="120"/>
      <c r="H16" s="120"/>
      <c r="I16" s="123" t="s">
        <v>142</v>
      </c>
      <c r="J16" s="129">
        <v>40037</v>
      </c>
      <c r="K16" s="115"/>
    </row>
    <row r="17" spans="1:11">
      <c r="A17" s="114"/>
      <c r="B17" s="120" t="s">
        <v>715</v>
      </c>
      <c r="C17" s="120"/>
      <c r="D17" s="120"/>
      <c r="E17" s="120"/>
      <c r="F17" s="120"/>
      <c r="G17" s="120"/>
      <c r="H17" s="120"/>
      <c r="I17" s="123" t="s">
        <v>143</v>
      </c>
      <c r="J17" s="129" t="s">
        <v>729</v>
      </c>
      <c r="K17" s="115"/>
    </row>
    <row r="18" spans="1:11" ht="18">
      <c r="A18" s="114"/>
      <c r="B18" s="120" t="s">
        <v>716</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7" t="s">
        <v>201</v>
      </c>
      <c r="G20" s="138"/>
      <c r="H20" s="100" t="s">
        <v>169</v>
      </c>
      <c r="I20" s="100" t="s">
        <v>202</v>
      </c>
      <c r="J20" s="100" t="s">
        <v>21</v>
      </c>
      <c r="K20" s="115"/>
    </row>
    <row r="21" spans="1:11">
      <c r="A21" s="114"/>
      <c r="B21" s="105"/>
      <c r="C21" s="105"/>
      <c r="D21" s="106"/>
      <c r="E21" s="106"/>
      <c r="F21" s="139"/>
      <c r="G21" s="140"/>
      <c r="H21" s="105" t="s">
        <v>141</v>
      </c>
      <c r="I21" s="105"/>
      <c r="J21" s="105"/>
      <c r="K21" s="115"/>
    </row>
    <row r="22" spans="1:11">
      <c r="A22" s="114"/>
      <c r="B22" s="107">
        <v>100</v>
      </c>
      <c r="C22" s="10" t="s">
        <v>43</v>
      </c>
      <c r="D22" s="118" t="s">
        <v>43</v>
      </c>
      <c r="E22" s="118" t="s">
        <v>48</v>
      </c>
      <c r="F22" s="141"/>
      <c r="G22" s="142"/>
      <c r="H22" s="11" t="s">
        <v>717</v>
      </c>
      <c r="I22" s="14">
        <v>0.19</v>
      </c>
      <c r="J22" s="109">
        <f t="shared" ref="J22:J32" si="0">I22*B22</f>
        <v>19</v>
      </c>
      <c r="K22" s="115"/>
    </row>
    <row r="23" spans="1:11" ht="24">
      <c r="A23" s="114"/>
      <c r="B23" s="107">
        <v>100</v>
      </c>
      <c r="C23" s="10" t="s">
        <v>718</v>
      </c>
      <c r="D23" s="118" t="s">
        <v>718</v>
      </c>
      <c r="E23" s="118" t="s">
        <v>27</v>
      </c>
      <c r="F23" s="141"/>
      <c r="G23" s="142"/>
      <c r="H23" s="11" t="s">
        <v>719</v>
      </c>
      <c r="I23" s="14">
        <v>0.19</v>
      </c>
      <c r="J23" s="109">
        <f t="shared" si="0"/>
        <v>19</v>
      </c>
      <c r="K23" s="115"/>
    </row>
    <row r="24" spans="1:11" ht="24">
      <c r="A24" s="114"/>
      <c r="B24" s="107">
        <v>100</v>
      </c>
      <c r="C24" s="10" t="s">
        <v>708</v>
      </c>
      <c r="D24" s="118" t="s">
        <v>708</v>
      </c>
      <c r="E24" s="118" t="s">
        <v>25</v>
      </c>
      <c r="F24" s="141"/>
      <c r="G24" s="142"/>
      <c r="H24" s="11" t="s">
        <v>709</v>
      </c>
      <c r="I24" s="14">
        <v>0.19</v>
      </c>
      <c r="J24" s="109">
        <f t="shared" si="0"/>
        <v>19</v>
      </c>
      <c r="K24" s="115"/>
    </row>
    <row r="25" spans="1:11" ht="24">
      <c r="A25" s="114"/>
      <c r="B25" s="107">
        <v>100</v>
      </c>
      <c r="C25" s="10" t="s">
        <v>708</v>
      </c>
      <c r="D25" s="118" t="s">
        <v>708</v>
      </c>
      <c r="E25" s="118" t="s">
        <v>26</v>
      </c>
      <c r="F25" s="141"/>
      <c r="G25" s="142"/>
      <c r="H25" s="11" t="s">
        <v>709</v>
      </c>
      <c r="I25" s="14">
        <v>0.19</v>
      </c>
      <c r="J25" s="109">
        <f t="shared" si="0"/>
        <v>19</v>
      </c>
      <c r="K25" s="115"/>
    </row>
    <row r="26" spans="1:11" ht="24">
      <c r="A26" s="114"/>
      <c r="B26" s="107">
        <v>100</v>
      </c>
      <c r="C26" s="10" t="s">
        <v>720</v>
      </c>
      <c r="D26" s="118" t="s">
        <v>720</v>
      </c>
      <c r="E26" s="118" t="s">
        <v>25</v>
      </c>
      <c r="F26" s="141"/>
      <c r="G26" s="142"/>
      <c r="H26" s="11" t="s">
        <v>721</v>
      </c>
      <c r="I26" s="14">
        <v>0.24</v>
      </c>
      <c r="J26" s="109">
        <f t="shared" si="0"/>
        <v>24</v>
      </c>
      <c r="K26" s="115"/>
    </row>
    <row r="27" spans="1:11" ht="24">
      <c r="A27" s="114"/>
      <c r="B27" s="107">
        <v>10</v>
      </c>
      <c r="C27" s="10" t="s">
        <v>722</v>
      </c>
      <c r="D27" s="118" t="s">
        <v>722</v>
      </c>
      <c r="E27" s="118" t="s">
        <v>28</v>
      </c>
      <c r="F27" s="141"/>
      <c r="G27" s="142"/>
      <c r="H27" s="11" t="s">
        <v>723</v>
      </c>
      <c r="I27" s="14">
        <v>0.49</v>
      </c>
      <c r="J27" s="109">
        <f t="shared" si="0"/>
        <v>4.9000000000000004</v>
      </c>
      <c r="K27" s="115"/>
    </row>
    <row r="28" spans="1:11">
      <c r="A28" s="114"/>
      <c r="B28" s="107">
        <v>100</v>
      </c>
      <c r="C28" s="10" t="s">
        <v>628</v>
      </c>
      <c r="D28" s="118" t="s">
        <v>628</v>
      </c>
      <c r="E28" s="118" t="s">
        <v>25</v>
      </c>
      <c r="F28" s="141"/>
      <c r="G28" s="142"/>
      <c r="H28" s="11" t="s">
        <v>630</v>
      </c>
      <c r="I28" s="14">
        <v>0.49</v>
      </c>
      <c r="J28" s="109">
        <f t="shared" si="0"/>
        <v>49</v>
      </c>
      <c r="K28" s="115"/>
    </row>
    <row r="29" spans="1:11">
      <c r="A29" s="114"/>
      <c r="B29" s="107">
        <v>150</v>
      </c>
      <c r="C29" s="10" t="s">
        <v>724</v>
      </c>
      <c r="D29" s="118" t="s">
        <v>724</v>
      </c>
      <c r="E29" s="118" t="s">
        <v>25</v>
      </c>
      <c r="F29" s="141" t="s">
        <v>107</v>
      </c>
      <c r="G29" s="142"/>
      <c r="H29" s="11" t="s">
        <v>725</v>
      </c>
      <c r="I29" s="14">
        <v>0.39</v>
      </c>
      <c r="J29" s="109">
        <f t="shared" si="0"/>
        <v>58.5</v>
      </c>
      <c r="K29" s="115"/>
    </row>
    <row r="30" spans="1:11">
      <c r="A30" s="114"/>
      <c r="B30" s="107">
        <v>150</v>
      </c>
      <c r="C30" s="10" t="s">
        <v>724</v>
      </c>
      <c r="D30" s="118" t="s">
        <v>724</v>
      </c>
      <c r="E30" s="118" t="s">
        <v>26</v>
      </c>
      <c r="F30" s="141" t="s">
        <v>107</v>
      </c>
      <c r="G30" s="142"/>
      <c r="H30" s="11" t="s">
        <v>725</v>
      </c>
      <c r="I30" s="14">
        <v>0.39</v>
      </c>
      <c r="J30" s="109">
        <f t="shared" si="0"/>
        <v>58.5</v>
      </c>
      <c r="K30" s="115"/>
    </row>
    <row r="31" spans="1:11">
      <c r="A31" s="114"/>
      <c r="B31" s="107">
        <v>50</v>
      </c>
      <c r="C31" s="10" t="s">
        <v>724</v>
      </c>
      <c r="D31" s="118" t="s">
        <v>724</v>
      </c>
      <c r="E31" s="118" t="s">
        <v>90</v>
      </c>
      <c r="F31" s="141" t="s">
        <v>107</v>
      </c>
      <c r="G31" s="142"/>
      <c r="H31" s="11" t="s">
        <v>725</v>
      </c>
      <c r="I31" s="14">
        <v>0.39</v>
      </c>
      <c r="J31" s="109">
        <f t="shared" si="0"/>
        <v>19.5</v>
      </c>
      <c r="K31" s="115"/>
    </row>
    <row r="32" spans="1:11" ht="36">
      <c r="A32" s="114"/>
      <c r="B32" s="108">
        <v>24</v>
      </c>
      <c r="C32" s="12" t="s">
        <v>726</v>
      </c>
      <c r="D32" s="119" t="s">
        <v>726</v>
      </c>
      <c r="E32" s="119" t="s">
        <v>29</v>
      </c>
      <c r="F32" s="143" t="s">
        <v>107</v>
      </c>
      <c r="G32" s="144"/>
      <c r="H32" s="13" t="s">
        <v>728</v>
      </c>
      <c r="I32" s="15">
        <v>3.04</v>
      </c>
      <c r="J32" s="110">
        <f t="shared" si="0"/>
        <v>72.960000000000008</v>
      </c>
      <c r="K32" s="115"/>
    </row>
    <row r="33" spans="1:11">
      <c r="A33" s="114"/>
      <c r="B33" s="126"/>
      <c r="C33" s="126"/>
      <c r="D33" s="126"/>
      <c r="E33" s="126"/>
      <c r="F33" s="126"/>
      <c r="G33" s="126"/>
      <c r="H33" s="126"/>
      <c r="I33" s="127" t="s">
        <v>255</v>
      </c>
      <c r="J33" s="128">
        <f>SUM(J22:J32)</f>
        <v>363.36</v>
      </c>
      <c r="K33" s="115"/>
    </row>
    <row r="34" spans="1:11">
      <c r="A34" s="114"/>
      <c r="B34" s="126"/>
      <c r="C34" s="126"/>
      <c r="D34" s="126"/>
      <c r="E34" s="126"/>
      <c r="F34" s="126"/>
      <c r="G34" s="126"/>
      <c r="H34" s="126"/>
      <c r="I34" s="127" t="s">
        <v>733</v>
      </c>
      <c r="J34" s="128">
        <v>0</v>
      </c>
      <c r="K34" s="115"/>
    </row>
    <row r="35" spans="1:11" hidden="1" outlineLevel="1">
      <c r="A35" s="114"/>
      <c r="B35" s="126"/>
      <c r="C35" s="126"/>
      <c r="D35" s="126"/>
      <c r="E35" s="126"/>
      <c r="F35" s="126"/>
      <c r="G35" s="126"/>
      <c r="H35" s="126"/>
      <c r="I35" s="127" t="s">
        <v>185</v>
      </c>
      <c r="J35" s="128"/>
      <c r="K35" s="115"/>
    </row>
    <row r="36" spans="1:11" collapsed="1">
      <c r="A36" s="114"/>
      <c r="B36" s="126"/>
      <c r="C36" s="126"/>
      <c r="D36" s="126"/>
      <c r="E36" s="126"/>
      <c r="F36" s="126"/>
      <c r="G36" s="126"/>
      <c r="H36" s="126"/>
      <c r="I36" s="127" t="s">
        <v>257</v>
      </c>
      <c r="J36" s="128">
        <f>SUM(J33:J35)</f>
        <v>363.36</v>
      </c>
      <c r="K36" s="115"/>
    </row>
    <row r="37" spans="1:11">
      <c r="A37" s="6"/>
      <c r="B37" s="7"/>
      <c r="C37" s="7"/>
      <c r="D37" s="7"/>
      <c r="E37" s="7"/>
      <c r="F37" s="7"/>
      <c r="G37" s="7"/>
      <c r="H37" s="7" t="s">
        <v>727</v>
      </c>
      <c r="I37" s="7"/>
      <c r="J37" s="7"/>
      <c r="K37" s="8"/>
    </row>
    <row r="39" spans="1:11">
      <c r="H39" s="1" t="s">
        <v>705</v>
      </c>
      <c r="I39" s="91">
        <f>'Tax Invoice'!M11</f>
        <v>35.54</v>
      </c>
    </row>
    <row r="40" spans="1:11">
      <c r="H40" s="1" t="s">
        <v>706</v>
      </c>
      <c r="I40" s="91">
        <f>I39*J33</f>
        <v>12913.814399999999</v>
      </c>
    </row>
    <row r="41" spans="1:11">
      <c r="H41" s="1" t="s">
        <v>707</v>
      </c>
      <c r="I41" s="91">
        <f>I39*J36</f>
        <v>12913.814399999999</v>
      </c>
    </row>
    <row r="42" spans="1:11">
      <c r="H42" s="1"/>
      <c r="I42" s="91"/>
    </row>
    <row r="43" spans="1:11">
      <c r="H43" s="1"/>
      <c r="I43" s="91"/>
    </row>
    <row r="44" spans="1:11">
      <c r="H44" s="1"/>
      <c r="I44" s="91"/>
    </row>
  </sheetData>
  <mergeCells count="15">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984</v>
      </c>
      <c r="O1" t="s">
        <v>144</v>
      </c>
      <c r="T1" t="s">
        <v>255</v>
      </c>
      <c r="U1">
        <v>363.36</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363.36</v>
      </c>
    </row>
    <row r="5" spans="1:21">
      <c r="A5" s="114"/>
      <c r="B5" s="121" t="s">
        <v>137</v>
      </c>
      <c r="C5" s="120"/>
      <c r="D5" s="120"/>
      <c r="E5" s="120"/>
      <c r="F5" s="120"/>
      <c r="G5" s="120"/>
      <c r="H5" s="120"/>
      <c r="I5" s="120"/>
      <c r="J5" s="115"/>
      <c r="S5" t="s">
        <v>727</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33"/>
      <c r="J10" s="115"/>
    </row>
    <row r="11" spans="1:21">
      <c r="A11" s="114"/>
      <c r="B11" s="114" t="s">
        <v>711</v>
      </c>
      <c r="C11" s="120"/>
      <c r="D11" s="120"/>
      <c r="E11" s="115"/>
      <c r="F11" s="116"/>
      <c r="G11" s="116" t="s">
        <v>711</v>
      </c>
      <c r="H11" s="120"/>
      <c r="I11" s="134"/>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714</v>
      </c>
      <c r="C14" s="120"/>
      <c r="D14" s="120"/>
      <c r="E14" s="115"/>
      <c r="F14" s="116"/>
      <c r="G14" s="116" t="s">
        <v>714</v>
      </c>
      <c r="H14" s="120"/>
      <c r="I14" s="135">
        <v>45187</v>
      </c>
      <c r="J14" s="115"/>
    </row>
    <row r="15" spans="1:21">
      <c r="A15" s="114"/>
      <c r="B15" s="6" t="s">
        <v>6</v>
      </c>
      <c r="C15" s="7"/>
      <c r="D15" s="7"/>
      <c r="E15" s="8"/>
      <c r="F15" s="116"/>
      <c r="G15" s="9" t="s">
        <v>6</v>
      </c>
      <c r="H15" s="120"/>
      <c r="I15" s="136"/>
      <c r="J15" s="115"/>
    </row>
    <row r="16" spans="1:21">
      <c r="A16" s="114"/>
      <c r="B16" s="120"/>
      <c r="C16" s="120"/>
      <c r="D16" s="120"/>
      <c r="E16" s="120"/>
      <c r="F16" s="120"/>
      <c r="G16" s="120"/>
      <c r="H16" s="123" t="s">
        <v>142</v>
      </c>
      <c r="I16" s="129">
        <v>40037</v>
      </c>
      <c r="J16" s="115"/>
    </row>
    <row r="17" spans="1:16">
      <c r="A17" s="114"/>
      <c r="B17" s="120" t="s">
        <v>715</v>
      </c>
      <c r="C17" s="120"/>
      <c r="D17" s="120"/>
      <c r="E17" s="120"/>
      <c r="F17" s="120"/>
      <c r="G17" s="120"/>
      <c r="H17" s="123" t="s">
        <v>143</v>
      </c>
      <c r="I17" s="129"/>
      <c r="J17" s="115"/>
    </row>
    <row r="18" spans="1:16" ht="18">
      <c r="A18" s="114"/>
      <c r="B18" s="120" t="s">
        <v>716</v>
      </c>
      <c r="C18" s="120"/>
      <c r="D18" s="120"/>
      <c r="E18" s="120"/>
      <c r="F18" s="120"/>
      <c r="G18" s="120"/>
      <c r="H18" s="122" t="s">
        <v>258</v>
      </c>
      <c r="I18" s="104" t="s">
        <v>159</v>
      </c>
      <c r="J18" s="115"/>
    </row>
    <row r="19" spans="1:16">
      <c r="A19" s="114"/>
      <c r="B19" s="120"/>
      <c r="C19" s="120"/>
      <c r="D19" s="120"/>
      <c r="E19" s="120"/>
      <c r="F19" s="120"/>
      <c r="G19" s="120"/>
      <c r="H19" s="120"/>
      <c r="I19" s="120"/>
      <c r="J19" s="115"/>
      <c r="P19">
        <v>45187</v>
      </c>
    </row>
    <row r="20" spans="1:16">
      <c r="A20" s="114"/>
      <c r="B20" s="100" t="s">
        <v>198</v>
      </c>
      <c r="C20" s="100" t="s">
        <v>199</v>
      </c>
      <c r="D20" s="117" t="s">
        <v>200</v>
      </c>
      <c r="E20" s="137" t="s">
        <v>201</v>
      </c>
      <c r="F20" s="138"/>
      <c r="G20" s="100" t="s">
        <v>169</v>
      </c>
      <c r="H20" s="100" t="s">
        <v>202</v>
      </c>
      <c r="I20" s="100" t="s">
        <v>21</v>
      </c>
      <c r="J20" s="115"/>
    </row>
    <row r="21" spans="1:16">
      <c r="A21" s="114"/>
      <c r="B21" s="105"/>
      <c r="C21" s="105"/>
      <c r="D21" s="106"/>
      <c r="E21" s="139"/>
      <c r="F21" s="140"/>
      <c r="G21" s="105" t="s">
        <v>141</v>
      </c>
      <c r="H21" s="105"/>
      <c r="I21" s="105"/>
      <c r="J21" s="115"/>
    </row>
    <row r="22" spans="1:16" ht="108">
      <c r="A22" s="114"/>
      <c r="B22" s="107">
        <v>100</v>
      </c>
      <c r="C22" s="10" t="s">
        <v>43</v>
      </c>
      <c r="D22" s="118" t="s">
        <v>48</v>
      </c>
      <c r="E22" s="141"/>
      <c r="F22" s="142"/>
      <c r="G22" s="11" t="s">
        <v>717</v>
      </c>
      <c r="H22" s="14">
        <v>0.19</v>
      </c>
      <c r="I22" s="109">
        <f t="shared" ref="I22:I32" si="0">H22*B22</f>
        <v>19</v>
      </c>
      <c r="J22" s="115"/>
    </row>
    <row r="23" spans="1:16" ht="96">
      <c r="A23" s="114"/>
      <c r="B23" s="107">
        <v>100</v>
      </c>
      <c r="C23" s="10" t="s">
        <v>718</v>
      </c>
      <c r="D23" s="118" t="s">
        <v>27</v>
      </c>
      <c r="E23" s="141"/>
      <c r="F23" s="142"/>
      <c r="G23" s="11" t="s">
        <v>719</v>
      </c>
      <c r="H23" s="14">
        <v>0.19</v>
      </c>
      <c r="I23" s="109">
        <f t="shared" si="0"/>
        <v>19</v>
      </c>
      <c r="J23" s="115"/>
    </row>
    <row r="24" spans="1:16" ht="96">
      <c r="A24" s="114"/>
      <c r="B24" s="107">
        <v>100</v>
      </c>
      <c r="C24" s="10" t="s">
        <v>708</v>
      </c>
      <c r="D24" s="118" t="s">
        <v>25</v>
      </c>
      <c r="E24" s="141"/>
      <c r="F24" s="142"/>
      <c r="G24" s="11" t="s">
        <v>709</v>
      </c>
      <c r="H24" s="14">
        <v>0.19</v>
      </c>
      <c r="I24" s="109">
        <f t="shared" si="0"/>
        <v>19</v>
      </c>
      <c r="J24" s="115"/>
    </row>
    <row r="25" spans="1:16" ht="96">
      <c r="A25" s="114"/>
      <c r="B25" s="107">
        <v>100</v>
      </c>
      <c r="C25" s="10" t="s">
        <v>708</v>
      </c>
      <c r="D25" s="118" t="s">
        <v>26</v>
      </c>
      <c r="E25" s="141"/>
      <c r="F25" s="142"/>
      <c r="G25" s="11" t="s">
        <v>709</v>
      </c>
      <c r="H25" s="14">
        <v>0.19</v>
      </c>
      <c r="I25" s="109">
        <f t="shared" si="0"/>
        <v>19</v>
      </c>
      <c r="J25" s="115"/>
    </row>
    <row r="26" spans="1:16" ht="108">
      <c r="A26" s="114"/>
      <c r="B26" s="107">
        <v>100</v>
      </c>
      <c r="C26" s="10" t="s">
        <v>720</v>
      </c>
      <c r="D26" s="118" t="s">
        <v>25</v>
      </c>
      <c r="E26" s="141"/>
      <c r="F26" s="142"/>
      <c r="G26" s="11" t="s">
        <v>721</v>
      </c>
      <c r="H26" s="14">
        <v>0.24</v>
      </c>
      <c r="I26" s="109">
        <f t="shared" si="0"/>
        <v>24</v>
      </c>
      <c r="J26" s="115"/>
    </row>
    <row r="27" spans="1:16" ht="132">
      <c r="A27" s="114"/>
      <c r="B27" s="107">
        <v>10</v>
      </c>
      <c r="C27" s="10" t="s">
        <v>722</v>
      </c>
      <c r="D27" s="118" t="s">
        <v>28</v>
      </c>
      <c r="E27" s="141"/>
      <c r="F27" s="142"/>
      <c r="G27" s="11" t="s">
        <v>723</v>
      </c>
      <c r="H27" s="14">
        <v>0.49</v>
      </c>
      <c r="I27" s="109">
        <f t="shared" si="0"/>
        <v>4.9000000000000004</v>
      </c>
      <c r="J27" s="115"/>
    </row>
    <row r="28" spans="1:16" ht="84">
      <c r="A28" s="114"/>
      <c r="B28" s="107">
        <v>100</v>
      </c>
      <c r="C28" s="10" t="s">
        <v>628</v>
      </c>
      <c r="D28" s="118" t="s">
        <v>25</v>
      </c>
      <c r="E28" s="141"/>
      <c r="F28" s="142"/>
      <c r="G28" s="11" t="s">
        <v>630</v>
      </c>
      <c r="H28" s="14">
        <v>0.49</v>
      </c>
      <c r="I28" s="109">
        <f t="shared" si="0"/>
        <v>49</v>
      </c>
      <c r="J28" s="115"/>
    </row>
    <row r="29" spans="1:16" ht="108">
      <c r="A29" s="114"/>
      <c r="B29" s="107">
        <v>150</v>
      </c>
      <c r="C29" s="10" t="s">
        <v>724</v>
      </c>
      <c r="D29" s="118" t="s">
        <v>25</v>
      </c>
      <c r="E29" s="141" t="s">
        <v>107</v>
      </c>
      <c r="F29" s="142"/>
      <c r="G29" s="11" t="s">
        <v>725</v>
      </c>
      <c r="H29" s="14">
        <v>0.39</v>
      </c>
      <c r="I29" s="109">
        <f t="shared" si="0"/>
        <v>58.5</v>
      </c>
      <c r="J29" s="115"/>
    </row>
    <row r="30" spans="1:16" ht="108">
      <c r="A30" s="114"/>
      <c r="B30" s="107">
        <v>150</v>
      </c>
      <c r="C30" s="10" t="s">
        <v>724</v>
      </c>
      <c r="D30" s="118" t="s">
        <v>26</v>
      </c>
      <c r="E30" s="141" t="s">
        <v>107</v>
      </c>
      <c r="F30" s="142"/>
      <c r="G30" s="11" t="s">
        <v>725</v>
      </c>
      <c r="H30" s="14">
        <v>0.39</v>
      </c>
      <c r="I30" s="109">
        <f t="shared" si="0"/>
        <v>58.5</v>
      </c>
      <c r="J30" s="115"/>
    </row>
    <row r="31" spans="1:16" ht="108">
      <c r="A31" s="114"/>
      <c r="B31" s="107">
        <v>50</v>
      </c>
      <c r="C31" s="10" t="s">
        <v>724</v>
      </c>
      <c r="D31" s="118" t="s">
        <v>90</v>
      </c>
      <c r="E31" s="141" t="s">
        <v>107</v>
      </c>
      <c r="F31" s="142"/>
      <c r="G31" s="11" t="s">
        <v>725</v>
      </c>
      <c r="H31" s="14">
        <v>0.39</v>
      </c>
      <c r="I31" s="109">
        <f t="shared" si="0"/>
        <v>19.5</v>
      </c>
      <c r="J31" s="115"/>
    </row>
    <row r="32" spans="1:16" ht="252">
      <c r="A32" s="114"/>
      <c r="B32" s="108">
        <v>24</v>
      </c>
      <c r="C32" s="12" t="s">
        <v>726</v>
      </c>
      <c r="D32" s="119" t="s">
        <v>29</v>
      </c>
      <c r="E32" s="143" t="s">
        <v>107</v>
      </c>
      <c r="F32" s="144"/>
      <c r="G32" s="13" t="s">
        <v>728</v>
      </c>
      <c r="H32" s="15">
        <v>3.04</v>
      </c>
      <c r="I32" s="110">
        <f t="shared" si="0"/>
        <v>72.960000000000008</v>
      </c>
      <c r="J32" s="115"/>
    </row>
  </sheetData>
  <mergeCells count="15">
    <mergeCell ref="I10:I11"/>
    <mergeCell ref="I14:I15"/>
    <mergeCell ref="E20:F20"/>
    <mergeCell ref="E21:F21"/>
    <mergeCell ref="E22:F22"/>
    <mergeCell ref="E23:F23"/>
    <mergeCell ref="E30:F30"/>
    <mergeCell ref="E31:F31"/>
    <mergeCell ref="E32:F32"/>
    <mergeCell ref="E24:F24"/>
    <mergeCell ref="E25:F25"/>
    <mergeCell ref="E26:F26"/>
    <mergeCell ref="E27:F27"/>
    <mergeCell ref="E28:F28"/>
    <mergeCell ref="E29:F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4"/>
  <sheetViews>
    <sheetView zoomScale="90" zoomScaleNormal="90" workbookViewId="0">
      <selection activeCell="W16" sqref="W15:W16"/>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363.36</v>
      </c>
      <c r="O2" t="s">
        <v>182</v>
      </c>
    </row>
    <row r="3" spans="1:15" ht="12.75" customHeight="1">
      <c r="A3" s="114"/>
      <c r="B3" s="121" t="s">
        <v>135</v>
      </c>
      <c r="C3" s="120"/>
      <c r="D3" s="120"/>
      <c r="E3" s="120"/>
      <c r="F3" s="120"/>
      <c r="G3" s="120"/>
      <c r="H3" s="120"/>
      <c r="I3" s="120"/>
      <c r="J3" s="120"/>
      <c r="K3" s="120"/>
      <c r="L3" s="115"/>
      <c r="N3">
        <v>363.36</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730</v>
      </c>
      <c r="C10" s="120"/>
      <c r="D10" s="120"/>
      <c r="E10" s="120"/>
      <c r="F10" s="115"/>
      <c r="G10" s="116"/>
      <c r="H10" s="130" t="s">
        <v>730</v>
      </c>
      <c r="I10" s="120"/>
      <c r="J10" s="120"/>
      <c r="K10" s="133">
        <f>IF(Invoice!J10&lt;&gt;"",Invoice!J10,"")</f>
        <v>51466</v>
      </c>
      <c r="L10" s="115"/>
    </row>
    <row r="11" spans="1:15" ht="12.75" customHeight="1">
      <c r="A11" s="114"/>
      <c r="B11" s="114" t="s">
        <v>711</v>
      </c>
      <c r="C11" s="120"/>
      <c r="D11" s="120"/>
      <c r="E11" s="120"/>
      <c r="F11" s="115"/>
      <c r="G11" s="116"/>
      <c r="H11" s="116" t="s">
        <v>711</v>
      </c>
      <c r="I11" s="120"/>
      <c r="J11" s="120"/>
      <c r="K11" s="134"/>
      <c r="L11" s="115"/>
    </row>
    <row r="12" spans="1:15" ht="12.75" customHeight="1">
      <c r="A12" s="114"/>
      <c r="B12" s="114" t="s">
        <v>731</v>
      </c>
      <c r="C12" s="120"/>
      <c r="D12" s="120"/>
      <c r="E12" s="120"/>
      <c r="F12" s="115"/>
      <c r="G12" s="116"/>
      <c r="H12" s="116" t="s">
        <v>731</v>
      </c>
      <c r="I12" s="120"/>
      <c r="J12" s="120"/>
      <c r="K12" s="120"/>
      <c r="L12" s="115"/>
    </row>
    <row r="13" spans="1:15" ht="12.75" customHeight="1">
      <c r="A13" s="114"/>
      <c r="B13" s="114" t="s">
        <v>732</v>
      </c>
      <c r="C13" s="120"/>
      <c r="D13" s="120"/>
      <c r="E13" s="120"/>
      <c r="F13" s="115"/>
      <c r="G13" s="116"/>
      <c r="H13" s="116" t="s">
        <v>732</v>
      </c>
      <c r="I13" s="120"/>
      <c r="J13" s="120"/>
      <c r="K13" s="99" t="s">
        <v>11</v>
      </c>
      <c r="L13" s="115"/>
    </row>
    <row r="14" spans="1:15" ht="15" customHeight="1">
      <c r="A14" s="114"/>
      <c r="B14" s="114" t="s">
        <v>714</v>
      </c>
      <c r="C14" s="120"/>
      <c r="D14" s="120"/>
      <c r="E14" s="120"/>
      <c r="F14" s="115"/>
      <c r="G14" s="116"/>
      <c r="H14" s="116" t="s">
        <v>714</v>
      </c>
      <c r="I14" s="120"/>
      <c r="J14" s="120"/>
      <c r="K14" s="135">
        <f>Invoice!J14</f>
        <v>45188</v>
      </c>
      <c r="L14" s="115"/>
    </row>
    <row r="15" spans="1:15" ht="15" customHeight="1">
      <c r="A15" s="114"/>
      <c r="B15" s="6" t="s">
        <v>6</v>
      </c>
      <c r="C15" s="7"/>
      <c r="D15" s="7"/>
      <c r="E15" s="7"/>
      <c r="F15" s="8"/>
      <c r="G15" s="116"/>
      <c r="H15" s="9" t="s">
        <v>6</v>
      </c>
      <c r="I15" s="120"/>
      <c r="J15" s="120"/>
      <c r="K15" s="136"/>
      <c r="L15" s="115"/>
    </row>
    <row r="16" spans="1:15" ht="15" customHeight="1">
      <c r="A16" s="114"/>
      <c r="B16" s="120"/>
      <c r="C16" s="120"/>
      <c r="D16" s="120"/>
      <c r="E16" s="120"/>
      <c r="F16" s="120"/>
      <c r="G16" s="120"/>
      <c r="H16" s="120"/>
      <c r="I16" s="123" t="s">
        <v>142</v>
      </c>
      <c r="J16" s="123" t="s">
        <v>142</v>
      </c>
      <c r="K16" s="129">
        <v>40037</v>
      </c>
      <c r="L16" s="115"/>
    </row>
    <row r="17" spans="1:12" ht="12.75" customHeight="1">
      <c r="A17" s="114"/>
      <c r="B17" s="120" t="s">
        <v>715</v>
      </c>
      <c r="C17" s="120"/>
      <c r="D17" s="120"/>
      <c r="E17" s="120"/>
      <c r="F17" s="120"/>
      <c r="G17" s="120"/>
      <c r="H17" s="120"/>
      <c r="I17" s="123" t="s">
        <v>143</v>
      </c>
      <c r="J17" s="123" t="s">
        <v>143</v>
      </c>
      <c r="K17" s="129" t="str">
        <f>IF(Invoice!J17&lt;&gt;"",Invoice!J17,"")</f>
        <v>Mina</v>
      </c>
      <c r="L17" s="115"/>
    </row>
    <row r="18" spans="1:12" ht="18" customHeight="1">
      <c r="A18" s="114"/>
      <c r="B18" s="120" t="s">
        <v>716</v>
      </c>
      <c r="C18" s="120"/>
      <c r="D18" s="120"/>
      <c r="E18" s="120"/>
      <c r="F18" s="120"/>
      <c r="G18" s="120"/>
      <c r="H18" s="132" t="s">
        <v>734</v>
      </c>
      <c r="I18" s="122" t="s">
        <v>258</v>
      </c>
      <c r="J18" s="122" t="s">
        <v>258</v>
      </c>
      <c r="K18" s="104" t="s">
        <v>159</v>
      </c>
      <c r="L18" s="115"/>
    </row>
    <row r="19" spans="1:12" ht="12.75" customHeight="1">
      <c r="A19" s="114"/>
      <c r="B19" s="120"/>
      <c r="C19" s="120"/>
      <c r="D19" s="120"/>
      <c r="E19" s="120"/>
      <c r="F19" s="120"/>
      <c r="G19" s="120"/>
      <c r="H19" s="121" t="s">
        <v>735</v>
      </c>
      <c r="I19" s="120"/>
      <c r="J19" s="120"/>
      <c r="K19" s="120"/>
      <c r="L19" s="115"/>
    </row>
    <row r="20" spans="1:12" ht="12.75" customHeight="1">
      <c r="A20" s="114"/>
      <c r="B20" s="100" t="s">
        <v>198</v>
      </c>
      <c r="C20" s="100" t="s">
        <v>199</v>
      </c>
      <c r="D20" s="100" t="s">
        <v>284</v>
      </c>
      <c r="E20" s="117" t="s">
        <v>200</v>
      </c>
      <c r="F20" s="137" t="s">
        <v>201</v>
      </c>
      <c r="G20" s="138"/>
      <c r="H20" s="100" t="s">
        <v>169</v>
      </c>
      <c r="I20" s="100" t="s">
        <v>202</v>
      </c>
      <c r="J20" s="100" t="s">
        <v>202</v>
      </c>
      <c r="K20" s="100" t="s">
        <v>21</v>
      </c>
      <c r="L20" s="115"/>
    </row>
    <row r="21" spans="1:12" ht="12.75" customHeight="1">
      <c r="A21" s="114"/>
      <c r="B21" s="105"/>
      <c r="C21" s="105"/>
      <c r="D21" s="105"/>
      <c r="E21" s="106"/>
      <c r="F21" s="139"/>
      <c r="G21" s="140"/>
      <c r="H21" s="105" t="s">
        <v>141</v>
      </c>
      <c r="I21" s="105"/>
      <c r="J21" s="105"/>
      <c r="K21" s="105"/>
      <c r="L21" s="115"/>
    </row>
    <row r="22" spans="1:12" ht="12.75" customHeight="1">
      <c r="A22" s="114"/>
      <c r="B22" s="107">
        <f>'Tax Invoice'!D18</f>
        <v>100</v>
      </c>
      <c r="C22" s="10" t="s">
        <v>43</v>
      </c>
      <c r="D22" s="10" t="s">
        <v>43</v>
      </c>
      <c r="E22" s="118" t="s">
        <v>48</v>
      </c>
      <c r="F22" s="141"/>
      <c r="G22" s="142"/>
      <c r="H22" s="11" t="s">
        <v>717</v>
      </c>
      <c r="I22" s="14">
        <f t="shared" ref="I22:I32" si="0">ROUNDUP(J22*$N$1,2)</f>
        <v>0.19</v>
      </c>
      <c r="J22" s="14">
        <v>0.19</v>
      </c>
      <c r="K22" s="109">
        <f t="shared" ref="K22:K32" si="1">I22*B22</f>
        <v>19</v>
      </c>
      <c r="L22" s="115"/>
    </row>
    <row r="23" spans="1:12" ht="24" customHeight="1">
      <c r="A23" s="114"/>
      <c r="B23" s="107">
        <f>'Tax Invoice'!D19</f>
        <v>100</v>
      </c>
      <c r="C23" s="10" t="s">
        <v>718</v>
      </c>
      <c r="D23" s="10" t="s">
        <v>718</v>
      </c>
      <c r="E23" s="118" t="s">
        <v>27</v>
      </c>
      <c r="F23" s="141"/>
      <c r="G23" s="142"/>
      <c r="H23" s="11" t="s">
        <v>719</v>
      </c>
      <c r="I23" s="14">
        <f t="shared" si="0"/>
        <v>0.19</v>
      </c>
      <c r="J23" s="14">
        <v>0.19</v>
      </c>
      <c r="K23" s="109">
        <f t="shared" si="1"/>
        <v>19</v>
      </c>
      <c r="L23" s="115"/>
    </row>
    <row r="24" spans="1:12" ht="24" customHeight="1">
      <c r="A24" s="114"/>
      <c r="B24" s="107">
        <f>'Tax Invoice'!D20</f>
        <v>100</v>
      </c>
      <c r="C24" s="10" t="s">
        <v>708</v>
      </c>
      <c r="D24" s="10" t="s">
        <v>708</v>
      </c>
      <c r="E24" s="118" t="s">
        <v>25</v>
      </c>
      <c r="F24" s="141"/>
      <c r="G24" s="142"/>
      <c r="H24" s="11" t="s">
        <v>709</v>
      </c>
      <c r="I24" s="14">
        <f t="shared" si="0"/>
        <v>0.19</v>
      </c>
      <c r="J24" s="14">
        <v>0.19</v>
      </c>
      <c r="K24" s="109">
        <f t="shared" si="1"/>
        <v>19</v>
      </c>
      <c r="L24" s="115"/>
    </row>
    <row r="25" spans="1:12" ht="24" customHeight="1">
      <c r="A25" s="114"/>
      <c r="B25" s="107">
        <f>'Tax Invoice'!D21</f>
        <v>100</v>
      </c>
      <c r="C25" s="10" t="s">
        <v>708</v>
      </c>
      <c r="D25" s="10" t="s">
        <v>708</v>
      </c>
      <c r="E25" s="118" t="s">
        <v>26</v>
      </c>
      <c r="F25" s="141"/>
      <c r="G25" s="142"/>
      <c r="H25" s="11" t="s">
        <v>709</v>
      </c>
      <c r="I25" s="14">
        <f t="shared" si="0"/>
        <v>0.19</v>
      </c>
      <c r="J25" s="14">
        <v>0.19</v>
      </c>
      <c r="K25" s="109">
        <f t="shared" si="1"/>
        <v>19</v>
      </c>
      <c r="L25" s="115"/>
    </row>
    <row r="26" spans="1:12" ht="24" customHeight="1">
      <c r="A26" s="114"/>
      <c r="B26" s="107">
        <f>'Tax Invoice'!D22</f>
        <v>100</v>
      </c>
      <c r="C26" s="10" t="s">
        <v>720</v>
      </c>
      <c r="D26" s="10" t="s">
        <v>720</v>
      </c>
      <c r="E26" s="118" t="s">
        <v>25</v>
      </c>
      <c r="F26" s="141"/>
      <c r="G26" s="142"/>
      <c r="H26" s="11" t="s">
        <v>721</v>
      </c>
      <c r="I26" s="14">
        <f t="shared" si="0"/>
        <v>0.24</v>
      </c>
      <c r="J26" s="14">
        <v>0.24</v>
      </c>
      <c r="K26" s="109">
        <f t="shared" si="1"/>
        <v>24</v>
      </c>
      <c r="L26" s="115"/>
    </row>
    <row r="27" spans="1:12" ht="24" customHeight="1">
      <c r="A27" s="114"/>
      <c r="B27" s="107">
        <f>'Tax Invoice'!D23</f>
        <v>10</v>
      </c>
      <c r="C27" s="10" t="s">
        <v>722</v>
      </c>
      <c r="D27" s="10" t="s">
        <v>722</v>
      </c>
      <c r="E27" s="118" t="s">
        <v>28</v>
      </c>
      <c r="F27" s="141"/>
      <c r="G27" s="142"/>
      <c r="H27" s="11" t="s">
        <v>723</v>
      </c>
      <c r="I27" s="14">
        <f t="shared" si="0"/>
        <v>0.49</v>
      </c>
      <c r="J27" s="14">
        <v>0.49</v>
      </c>
      <c r="K27" s="109">
        <f t="shared" si="1"/>
        <v>4.9000000000000004</v>
      </c>
      <c r="L27" s="115"/>
    </row>
    <row r="28" spans="1:12" ht="12.75" customHeight="1">
      <c r="A28" s="114"/>
      <c r="B28" s="107">
        <f>'Tax Invoice'!D24</f>
        <v>100</v>
      </c>
      <c r="C28" s="10" t="s">
        <v>628</v>
      </c>
      <c r="D28" s="10" t="s">
        <v>628</v>
      </c>
      <c r="E28" s="118" t="s">
        <v>25</v>
      </c>
      <c r="F28" s="141"/>
      <c r="G28" s="142"/>
      <c r="H28" s="11" t="s">
        <v>630</v>
      </c>
      <c r="I28" s="14">
        <f t="shared" si="0"/>
        <v>0.49</v>
      </c>
      <c r="J28" s="14">
        <v>0.49</v>
      </c>
      <c r="K28" s="109">
        <f t="shared" si="1"/>
        <v>49</v>
      </c>
      <c r="L28" s="115"/>
    </row>
    <row r="29" spans="1:12" ht="12.75" customHeight="1">
      <c r="A29" s="114"/>
      <c r="B29" s="107">
        <f>'Tax Invoice'!D25</f>
        <v>150</v>
      </c>
      <c r="C29" s="10" t="s">
        <v>724</v>
      </c>
      <c r="D29" s="10" t="s">
        <v>724</v>
      </c>
      <c r="E29" s="118" t="s">
        <v>25</v>
      </c>
      <c r="F29" s="141" t="s">
        <v>107</v>
      </c>
      <c r="G29" s="142"/>
      <c r="H29" s="11" t="s">
        <v>725</v>
      </c>
      <c r="I29" s="14">
        <f t="shared" si="0"/>
        <v>0.39</v>
      </c>
      <c r="J29" s="14">
        <v>0.39</v>
      </c>
      <c r="K29" s="109">
        <f t="shared" si="1"/>
        <v>58.5</v>
      </c>
      <c r="L29" s="115"/>
    </row>
    <row r="30" spans="1:12" ht="12.75" customHeight="1">
      <c r="A30" s="114"/>
      <c r="B30" s="107">
        <f>'Tax Invoice'!D26</f>
        <v>150</v>
      </c>
      <c r="C30" s="10" t="s">
        <v>724</v>
      </c>
      <c r="D30" s="10" t="s">
        <v>724</v>
      </c>
      <c r="E30" s="118" t="s">
        <v>26</v>
      </c>
      <c r="F30" s="141" t="s">
        <v>107</v>
      </c>
      <c r="G30" s="142"/>
      <c r="H30" s="11" t="s">
        <v>725</v>
      </c>
      <c r="I30" s="14">
        <f t="shared" si="0"/>
        <v>0.39</v>
      </c>
      <c r="J30" s="14">
        <v>0.39</v>
      </c>
      <c r="K30" s="109">
        <f t="shared" si="1"/>
        <v>58.5</v>
      </c>
      <c r="L30" s="115"/>
    </row>
    <row r="31" spans="1:12" ht="12.75" customHeight="1">
      <c r="A31" s="114"/>
      <c r="B31" s="107">
        <f>'Tax Invoice'!D27</f>
        <v>50</v>
      </c>
      <c r="C31" s="10" t="s">
        <v>724</v>
      </c>
      <c r="D31" s="10" t="s">
        <v>724</v>
      </c>
      <c r="E31" s="118" t="s">
        <v>90</v>
      </c>
      <c r="F31" s="141" t="s">
        <v>107</v>
      </c>
      <c r="G31" s="142"/>
      <c r="H31" s="11" t="s">
        <v>725</v>
      </c>
      <c r="I31" s="14">
        <f t="shared" si="0"/>
        <v>0.39</v>
      </c>
      <c r="J31" s="14">
        <v>0.39</v>
      </c>
      <c r="K31" s="109">
        <f t="shared" si="1"/>
        <v>19.5</v>
      </c>
      <c r="L31" s="115"/>
    </row>
    <row r="32" spans="1:12" ht="36" customHeight="1">
      <c r="A32" s="114"/>
      <c r="B32" s="108">
        <f>'Tax Invoice'!D28</f>
        <v>24</v>
      </c>
      <c r="C32" s="12" t="s">
        <v>726</v>
      </c>
      <c r="D32" s="12" t="s">
        <v>726</v>
      </c>
      <c r="E32" s="119" t="s">
        <v>29</v>
      </c>
      <c r="F32" s="143" t="s">
        <v>107</v>
      </c>
      <c r="G32" s="144"/>
      <c r="H32" s="13" t="s">
        <v>728</v>
      </c>
      <c r="I32" s="15">
        <f t="shared" si="0"/>
        <v>3.04</v>
      </c>
      <c r="J32" s="15">
        <v>3.04</v>
      </c>
      <c r="K32" s="110">
        <f t="shared" si="1"/>
        <v>72.960000000000008</v>
      </c>
      <c r="L32" s="115"/>
    </row>
    <row r="33" spans="1:12" ht="12.75" customHeight="1">
      <c r="A33" s="114"/>
      <c r="B33" s="131">
        <f>SUM(B22:B32)</f>
        <v>984</v>
      </c>
      <c r="C33" s="126" t="s">
        <v>144</v>
      </c>
      <c r="D33" s="126"/>
      <c r="E33" s="126"/>
      <c r="F33" s="126"/>
      <c r="G33" s="126"/>
      <c r="H33" s="126"/>
      <c r="I33" s="127" t="s">
        <v>255</v>
      </c>
      <c r="J33" s="127" t="s">
        <v>255</v>
      </c>
      <c r="K33" s="128">
        <f>SUM(K22:K32)</f>
        <v>363.36</v>
      </c>
      <c r="L33" s="115"/>
    </row>
    <row r="34" spans="1:12" ht="12.75" customHeight="1">
      <c r="A34" s="114"/>
      <c r="B34" s="126"/>
      <c r="C34" s="126"/>
      <c r="D34" s="126"/>
      <c r="E34" s="126"/>
      <c r="F34" s="126"/>
      <c r="G34" s="126"/>
      <c r="H34" s="126"/>
      <c r="I34" s="127" t="s">
        <v>733</v>
      </c>
      <c r="J34" s="127" t="s">
        <v>184</v>
      </c>
      <c r="K34" s="128">
        <f>Invoice!J34</f>
        <v>0</v>
      </c>
      <c r="L34" s="115"/>
    </row>
    <row r="35" spans="1:12" ht="12.75" hidden="1" customHeight="1" outlineLevel="1">
      <c r="A35" s="114"/>
      <c r="B35" s="126"/>
      <c r="C35" s="126"/>
      <c r="D35" s="126"/>
      <c r="E35" s="126"/>
      <c r="F35" s="126"/>
      <c r="G35" s="126"/>
      <c r="H35" s="126"/>
      <c r="I35" s="127" t="s">
        <v>185</v>
      </c>
      <c r="J35" s="127" t="s">
        <v>185</v>
      </c>
      <c r="K35" s="128">
        <f>Invoice!J35</f>
        <v>0</v>
      </c>
      <c r="L35" s="115"/>
    </row>
    <row r="36" spans="1:12" ht="12.75" customHeight="1" collapsed="1">
      <c r="A36" s="114"/>
      <c r="B36" s="126"/>
      <c r="C36" s="126"/>
      <c r="D36" s="126"/>
      <c r="E36" s="126"/>
      <c r="F36" s="126"/>
      <c r="G36" s="126"/>
      <c r="H36" s="126"/>
      <c r="I36" s="127" t="s">
        <v>257</v>
      </c>
      <c r="J36" s="127" t="s">
        <v>257</v>
      </c>
      <c r="K36" s="128">
        <f>SUM(K33:K35)</f>
        <v>363.36</v>
      </c>
      <c r="L36" s="115"/>
    </row>
    <row r="37" spans="1:12" ht="12.75" customHeight="1">
      <c r="A37" s="6"/>
      <c r="B37" s="7"/>
      <c r="C37" s="7"/>
      <c r="D37" s="7"/>
      <c r="E37" s="7"/>
      <c r="F37" s="7"/>
      <c r="G37" s="7"/>
      <c r="H37" s="7" t="s">
        <v>727</v>
      </c>
      <c r="I37" s="7"/>
      <c r="J37" s="7"/>
      <c r="K37" s="7"/>
      <c r="L37" s="8"/>
    </row>
    <row r="38" spans="1:12" ht="12.75" customHeight="1"/>
    <row r="39" spans="1:12" ht="12.75" customHeight="1"/>
    <row r="40" spans="1:12" ht="12.75" customHeight="1"/>
    <row r="41" spans="1:12" ht="12.75" customHeight="1"/>
    <row r="42" spans="1:12" ht="12.75" customHeight="1"/>
    <row r="43" spans="1:12" ht="12.75" customHeight="1"/>
    <row r="44" spans="1:12" ht="12.75" customHeight="1"/>
  </sheetData>
  <mergeCells count="15">
    <mergeCell ref="K10:K11"/>
    <mergeCell ref="K14:K15"/>
    <mergeCell ref="F30:G30"/>
    <mergeCell ref="F31:G31"/>
    <mergeCell ref="F32:G32"/>
    <mergeCell ref="F20:G20"/>
    <mergeCell ref="F21:G21"/>
    <mergeCell ref="F22:G22"/>
    <mergeCell ref="F24:G24"/>
    <mergeCell ref="F25:G25"/>
    <mergeCell ref="F23:G23"/>
    <mergeCell ref="F28:G28"/>
    <mergeCell ref="F29:G29"/>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N21" sqref="N21"/>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363.36</v>
      </c>
      <c r="O2" s="21" t="s">
        <v>259</v>
      </c>
    </row>
    <row r="3" spans="1:15" s="21" customFormat="1" ht="15" customHeight="1" thickBot="1">
      <c r="A3" s="22" t="s">
        <v>151</v>
      </c>
      <c r="G3" s="28">
        <f>Invoice!J14</f>
        <v>45188</v>
      </c>
      <c r="H3" s="29"/>
      <c r="N3" s="21">
        <v>363.36</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Professional piercers of main</v>
      </c>
      <c r="B10" s="37"/>
      <c r="C10" s="37"/>
      <c r="D10" s="37"/>
      <c r="F10" s="38" t="str">
        <f>'Copy paste to Here'!B10</f>
        <v>Professional piercers of main</v>
      </c>
      <c r="G10" s="39"/>
      <c r="H10" s="40"/>
      <c r="K10" s="95" t="s">
        <v>276</v>
      </c>
      <c r="L10" s="35" t="s">
        <v>276</v>
      </c>
      <c r="M10" s="21">
        <v>1</v>
      </c>
    </row>
    <row r="11" spans="1:15" s="21" customFormat="1" ht="15.75" thickBot="1">
      <c r="A11" s="41" t="str">
        <f>'Copy paste to Here'!G11</f>
        <v>Ben Bernard</v>
      </c>
      <c r="B11" s="42"/>
      <c r="C11" s="42"/>
      <c r="D11" s="42"/>
      <c r="F11" s="43" t="str">
        <f>'Copy paste to Here'!B11</f>
        <v>Ben Bernard</v>
      </c>
      <c r="G11" s="44"/>
      <c r="H11" s="45"/>
      <c r="K11" s="93" t="s">
        <v>158</v>
      </c>
      <c r="L11" s="46" t="s">
        <v>159</v>
      </c>
      <c r="M11" s="21">
        <f>VLOOKUP(G3,[1]Sheet1!$A$9:$I$7290,2,FALSE)</f>
        <v>35.54</v>
      </c>
    </row>
    <row r="12" spans="1:15" s="21" customFormat="1" ht="15.75" thickBot="1">
      <c r="A12" s="41" t="str">
        <f>'Copy paste to Here'!G12</f>
        <v>1205 lisbon st</v>
      </c>
      <c r="B12" s="42"/>
      <c r="C12" s="42"/>
      <c r="D12" s="42"/>
      <c r="E12" s="89"/>
      <c r="F12" s="43" t="str">
        <f>'Copy paste to Here'!B12</f>
        <v>1205 lisbon st</v>
      </c>
      <c r="G12" s="44"/>
      <c r="H12" s="45"/>
      <c r="K12" s="93" t="s">
        <v>160</v>
      </c>
      <c r="L12" s="46" t="s">
        <v>133</v>
      </c>
      <c r="M12" s="21">
        <f>VLOOKUP(G3,[1]Sheet1!$A$9:$I$7290,3,FALSE)</f>
        <v>37.78</v>
      </c>
    </row>
    <row r="13" spans="1:15" s="21" customFormat="1" ht="15.75" thickBot="1">
      <c r="A13" s="41" t="str">
        <f>'Copy paste to Here'!G13</f>
        <v>04240 lewiston</v>
      </c>
      <c r="B13" s="42"/>
      <c r="C13" s="42"/>
      <c r="D13" s="42"/>
      <c r="E13" s="111" t="s">
        <v>159</v>
      </c>
      <c r="F13" s="43" t="str">
        <f>'Copy paste to Here'!B13</f>
        <v>04240 lewiston</v>
      </c>
      <c r="G13" s="44"/>
      <c r="H13" s="45"/>
      <c r="K13" s="93" t="s">
        <v>161</v>
      </c>
      <c r="L13" s="46" t="s">
        <v>162</v>
      </c>
      <c r="M13" s="113">
        <f>VLOOKUP(G3,[1]Sheet1!$A$9:$I$7290,4,FALSE)</f>
        <v>43.77</v>
      </c>
    </row>
    <row r="14" spans="1:15" s="21" customFormat="1" ht="15.75" thickBot="1">
      <c r="A14" s="41" t="str">
        <f>'Copy paste to Here'!G14</f>
        <v>United States</v>
      </c>
      <c r="B14" s="42"/>
      <c r="C14" s="42"/>
      <c r="D14" s="42"/>
      <c r="E14" s="111">
        <f>VLOOKUP(J9,$L$10:$M$17,2,FALSE)</f>
        <v>35.54</v>
      </c>
      <c r="F14" s="43" t="str">
        <f>'Copy paste to Here'!B14</f>
        <v>United States</v>
      </c>
      <c r="G14" s="44"/>
      <c r="H14" s="45"/>
      <c r="K14" s="93" t="s">
        <v>163</v>
      </c>
      <c r="L14" s="46" t="s">
        <v>164</v>
      </c>
      <c r="M14" s="21">
        <f>VLOOKUP(G3,[1]Sheet1!$A$9:$I$7290,5,FALSE)</f>
        <v>22.49</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26.18</v>
      </c>
    </row>
    <row r="16" spans="1:15" s="21" customFormat="1" ht="13.7" customHeight="1" thickBot="1">
      <c r="A16" s="52"/>
      <c r="K16" s="94" t="s">
        <v>167</v>
      </c>
      <c r="L16" s="51" t="s">
        <v>168</v>
      </c>
      <c r="M16" s="21">
        <f>VLOOKUP(G3,[1]Sheet1!$A$9:$I$7290,7,FALSE)</f>
        <v>20.76</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Surgical steel tongue barbell, 14g (1.6mm) with two 5mm balls &amp; Length: 19mm  &amp;  </v>
      </c>
      <c r="B18" s="57" t="str">
        <f>'Copy paste to Here'!C22</f>
        <v>BBS</v>
      </c>
      <c r="C18" s="57" t="s">
        <v>43</v>
      </c>
      <c r="D18" s="58">
        <f>Invoice!B22</f>
        <v>100</v>
      </c>
      <c r="E18" s="59">
        <f>'Shipping Invoice'!J22*$N$1</f>
        <v>0.19</v>
      </c>
      <c r="F18" s="59">
        <f>D18*E18</f>
        <v>19</v>
      </c>
      <c r="G18" s="60">
        <f>E18*$E$14</f>
        <v>6.7526000000000002</v>
      </c>
      <c r="H18" s="61">
        <f>D18*G18</f>
        <v>675.26</v>
      </c>
    </row>
    <row r="19" spans="1:13" s="62" customFormat="1" ht="24">
      <c r="A19" s="112" t="str">
        <f>IF((LEN('Copy paste to Here'!G23))&gt;5,((CONCATENATE('Copy paste to Here'!G23," &amp; ",'Copy paste to Here'!D23,"  &amp;  ",'Copy paste to Here'!E23))),"Empty Cell")</f>
        <v xml:space="preserve">316L Surgical steel ball closure ring, 14g (1.6mm) with a 4mm ball &amp; Length: 12mm  &amp;  </v>
      </c>
      <c r="B19" s="57" t="str">
        <f>'Copy paste to Here'!C23</f>
        <v>BCR14</v>
      </c>
      <c r="C19" s="57" t="s">
        <v>718</v>
      </c>
      <c r="D19" s="58">
        <f>Invoice!B23</f>
        <v>100</v>
      </c>
      <c r="E19" s="59">
        <f>'Shipping Invoice'!J23*$N$1</f>
        <v>0.19</v>
      </c>
      <c r="F19" s="59">
        <f t="shared" ref="F19:F82" si="0">D19*E19</f>
        <v>19</v>
      </c>
      <c r="G19" s="60">
        <f t="shared" ref="G19:G82" si="1">E19*$E$14</f>
        <v>6.7526000000000002</v>
      </c>
      <c r="H19" s="63">
        <f t="shared" ref="H19:H82" si="2">D19*G19</f>
        <v>675.26</v>
      </c>
    </row>
    <row r="20" spans="1:13" s="62" customFormat="1" ht="24">
      <c r="A20" s="56" t="str">
        <f>IF((LEN('Copy paste to Here'!G24))&gt;5,((CONCATENATE('Copy paste to Here'!G24," &amp; ",'Copy paste to Here'!D24,"  &amp;  ",'Copy paste to Here'!E24))),"Empty Cell")</f>
        <v xml:space="preserve">316L Surgical steel ball closure ring, 16g (1.2mm) with a 3mm ball &amp; Length: 8mm  &amp;  </v>
      </c>
      <c r="B20" s="57" t="str">
        <f>'Copy paste to Here'!C24</f>
        <v>BCR16</v>
      </c>
      <c r="C20" s="57" t="s">
        <v>708</v>
      </c>
      <c r="D20" s="58">
        <f>Invoice!B24</f>
        <v>100</v>
      </c>
      <c r="E20" s="59">
        <f>'Shipping Invoice'!J24*$N$1</f>
        <v>0.19</v>
      </c>
      <c r="F20" s="59">
        <f t="shared" si="0"/>
        <v>19</v>
      </c>
      <c r="G20" s="60">
        <f t="shared" si="1"/>
        <v>6.7526000000000002</v>
      </c>
      <c r="H20" s="63">
        <f t="shared" si="2"/>
        <v>675.26</v>
      </c>
    </row>
    <row r="21" spans="1:13" s="62" customFormat="1" ht="24">
      <c r="A21" s="56" t="str">
        <f>IF((LEN('Copy paste to Here'!G25))&gt;5,((CONCATENATE('Copy paste to Here'!G25," &amp; ",'Copy paste to Here'!D25,"  &amp;  ",'Copy paste to Here'!E25))),"Empty Cell")</f>
        <v xml:space="preserve">316L Surgical steel ball closure ring, 16g (1.2mm) with a 3mm ball &amp; Length: 10mm  &amp;  </v>
      </c>
      <c r="B21" s="57" t="str">
        <f>'Copy paste to Here'!C25</f>
        <v>BCR16</v>
      </c>
      <c r="C21" s="57" t="s">
        <v>708</v>
      </c>
      <c r="D21" s="58">
        <f>Invoice!B25</f>
        <v>100</v>
      </c>
      <c r="E21" s="59">
        <f>'Shipping Invoice'!J25*$N$1</f>
        <v>0.19</v>
      </c>
      <c r="F21" s="59">
        <f t="shared" si="0"/>
        <v>19</v>
      </c>
      <c r="G21" s="60">
        <f t="shared" si="1"/>
        <v>6.7526000000000002</v>
      </c>
      <c r="H21" s="63">
        <f t="shared" si="2"/>
        <v>675.26</v>
      </c>
    </row>
    <row r="22" spans="1:13" s="62" customFormat="1" ht="24">
      <c r="A22" s="56" t="str">
        <f>IF((LEN('Copy paste to Here'!G26))&gt;5,((CONCATENATE('Copy paste to Here'!G26," &amp; ",'Copy paste to Here'!D26,"  &amp;  ",'Copy paste to Here'!E26))),"Empty Cell")</f>
        <v xml:space="preserve">Surgical steel circular barbell, 16g (1.2mm) with two 3mm balls &amp; Length: 8mm  &amp;  </v>
      </c>
      <c r="B22" s="57" t="str">
        <f>'Copy paste to Here'!C26</f>
        <v>CBEB</v>
      </c>
      <c r="C22" s="57" t="s">
        <v>720</v>
      </c>
      <c r="D22" s="58">
        <f>Invoice!B26</f>
        <v>100</v>
      </c>
      <c r="E22" s="59">
        <f>'Shipping Invoice'!J26*$N$1</f>
        <v>0.24</v>
      </c>
      <c r="F22" s="59">
        <f t="shared" si="0"/>
        <v>24</v>
      </c>
      <c r="G22" s="60">
        <f t="shared" si="1"/>
        <v>8.5296000000000003</v>
      </c>
      <c r="H22" s="63">
        <f t="shared" si="2"/>
        <v>852.96</v>
      </c>
    </row>
    <row r="23" spans="1:13" s="62" customFormat="1" ht="24">
      <c r="A23" s="56" t="str">
        <f>IF((LEN('Copy paste to Here'!G27))&gt;5,((CONCATENATE('Copy paste to Here'!G27," &amp; ",'Copy paste to Here'!D27,"  &amp;  ",'Copy paste to Here'!E27))),"Empty Cell")</f>
        <v xml:space="preserve">Surgical steel circular barbell, 12g (2mm) with two externally threaded 5mm balls &amp; Length: 14mm  &amp;  </v>
      </c>
      <c r="B23" s="57" t="str">
        <f>'Copy paste to Here'!C27</f>
        <v>CBR12S</v>
      </c>
      <c r="C23" s="57" t="s">
        <v>722</v>
      </c>
      <c r="D23" s="58">
        <f>Invoice!B27</f>
        <v>10</v>
      </c>
      <c r="E23" s="59">
        <f>'Shipping Invoice'!J27*$N$1</f>
        <v>0.49</v>
      </c>
      <c r="F23" s="59">
        <f t="shared" si="0"/>
        <v>4.9000000000000004</v>
      </c>
      <c r="G23" s="60">
        <f t="shared" si="1"/>
        <v>17.4146</v>
      </c>
      <c r="H23" s="63">
        <f t="shared" si="2"/>
        <v>174.14600000000002</v>
      </c>
    </row>
    <row r="24" spans="1:13" s="62" customFormat="1" ht="24">
      <c r="A24" s="56" t="str">
        <f>IF((LEN('Copy paste to Here'!G28))&gt;5,((CONCATENATE('Copy paste to Here'!G28," &amp; ",'Copy paste to Here'!D28,"  &amp;  ",'Copy paste to Here'!E28))),"Empty Cell")</f>
        <v xml:space="preserve">Surgical steel flat back nose ring hoop, 0.8mm (20g) &amp; Length: 8mm  &amp;  </v>
      </c>
      <c r="B24" s="57" t="str">
        <f>'Copy paste to Here'!C28</f>
        <v>CLNS20</v>
      </c>
      <c r="C24" s="57" t="s">
        <v>628</v>
      </c>
      <c r="D24" s="58">
        <f>Invoice!B28</f>
        <v>100</v>
      </c>
      <c r="E24" s="59">
        <f>'Shipping Invoice'!J28*$N$1</f>
        <v>0.49</v>
      </c>
      <c r="F24" s="59">
        <f t="shared" si="0"/>
        <v>49</v>
      </c>
      <c r="G24" s="60">
        <f t="shared" si="1"/>
        <v>17.4146</v>
      </c>
      <c r="H24" s="63">
        <f t="shared" si="2"/>
        <v>1741.46</v>
      </c>
    </row>
    <row r="25" spans="1:13" s="62" customFormat="1" ht="24">
      <c r="A25" s="56" t="str">
        <f>IF((LEN('Copy paste to Here'!G29))&gt;5,((CONCATENATE('Copy paste to Here'!G29," &amp; ",'Copy paste to Here'!D29,"  &amp;  ",'Copy paste to Here'!E29))),"Empty Cell")</f>
        <v>316L steel labret, 16g (1.2mm) with a 3mm bezel set jewel ball &amp; Length: 8mm  &amp;  Crystal Color: Clear</v>
      </c>
      <c r="B25" s="57" t="str">
        <f>'Copy paste to Here'!C29</f>
        <v>LBC3</v>
      </c>
      <c r="C25" s="57" t="s">
        <v>724</v>
      </c>
      <c r="D25" s="58">
        <f>Invoice!B29</f>
        <v>150</v>
      </c>
      <c r="E25" s="59">
        <f>'Shipping Invoice'!J29*$N$1</f>
        <v>0.39</v>
      </c>
      <c r="F25" s="59">
        <f t="shared" si="0"/>
        <v>58.5</v>
      </c>
      <c r="G25" s="60">
        <f t="shared" si="1"/>
        <v>13.8606</v>
      </c>
      <c r="H25" s="63">
        <f t="shared" si="2"/>
        <v>2079.09</v>
      </c>
    </row>
    <row r="26" spans="1:13" s="62" customFormat="1" ht="24">
      <c r="A26" s="56" t="str">
        <f>IF((LEN('Copy paste to Here'!G30))&gt;5,((CONCATENATE('Copy paste to Here'!G30," &amp; ",'Copy paste to Here'!D30,"  &amp;  ",'Copy paste to Here'!E30))),"Empty Cell")</f>
        <v>316L steel labret, 16g (1.2mm) with a 3mm bezel set jewel ball &amp; Length: 10mm  &amp;  Crystal Color: Clear</v>
      </c>
      <c r="B26" s="57" t="str">
        <f>'Copy paste to Here'!C30</f>
        <v>LBC3</v>
      </c>
      <c r="C26" s="57" t="s">
        <v>724</v>
      </c>
      <c r="D26" s="58">
        <f>Invoice!B30</f>
        <v>150</v>
      </c>
      <c r="E26" s="59">
        <f>'Shipping Invoice'!J30*$N$1</f>
        <v>0.39</v>
      </c>
      <c r="F26" s="59">
        <f t="shared" si="0"/>
        <v>58.5</v>
      </c>
      <c r="G26" s="60">
        <f t="shared" si="1"/>
        <v>13.8606</v>
      </c>
      <c r="H26" s="63">
        <f t="shared" si="2"/>
        <v>2079.09</v>
      </c>
    </row>
    <row r="27" spans="1:13" s="62" customFormat="1" ht="24">
      <c r="A27" s="56" t="str">
        <f>IF((LEN('Copy paste to Here'!G31))&gt;5,((CONCATENATE('Copy paste to Here'!G31," &amp; ",'Copy paste to Here'!D31,"  &amp;  ",'Copy paste to Here'!E31))),"Empty Cell")</f>
        <v>316L steel labret, 16g (1.2mm) with a 3mm bezel set jewel ball &amp; Length: 11mm  &amp;  Crystal Color: Clear</v>
      </c>
      <c r="B27" s="57" t="str">
        <f>'Copy paste to Here'!C31</f>
        <v>LBC3</v>
      </c>
      <c r="C27" s="57" t="s">
        <v>724</v>
      </c>
      <c r="D27" s="58">
        <f>Invoice!B31</f>
        <v>50</v>
      </c>
      <c r="E27" s="59">
        <f>'Shipping Invoice'!J31*$N$1</f>
        <v>0.39</v>
      </c>
      <c r="F27" s="59">
        <f t="shared" si="0"/>
        <v>19.5</v>
      </c>
      <c r="G27" s="60">
        <f t="shared" si="1"/>
        <v>13.8606</v>
      </c>
      <c r="H27" s="63">
        <f t="shared" si="2"/>
        <v>693.03</v>
      </c>
    </row>
    <row r="28" spans="1:13" s="62" customFormat="1" ht="36">
      <c r="A28" s="56" t="str">
        <f>IF((LEN('Copy paste to Here'!G32))&gt;5,((CONCATENATE('Copy paste to Here'!G32," &amp; ",'Copy paste to Here'!D32,"  &amp;  ",'Copy paste to Here'!E32))),"Empty Cell")</f>
        <v>Surgical steel nipple barbell, 14g (1.6mm) with a 5mm ferido glued multi crystal ball with resin cover on both sides - length 1/4'' - 5/8'' (6m - 16mm) &amp; Length: 16mm  &amp;  Crystal Color: Clear</v>
      </c>
      <c r="B28" s="57" t="str">
        <f>'Copy paste to Here'!C32</f>
        <v>NPFR5</v>
      </c>
      <c r="C28" s="57" t="s">
        <v>726</v>
      </c>
      <c r="D28" s="58">
        <f>Invoice!B32</f>
        <v>24</v>
      </c>
      <c r="E28" s="59">
        <f>'Shipping Invoice'!J32*$N$1</f>
        <v>3.04</v>
      </c>
      <c r="F28" s="59">
        <f t="shared" si="0"/>
        <v>72.960000000000008</v>
      </c>
      <c r="G28" s="60">
        <f t="shared" si="1"/>
        <v>108.0416</v>
      </c>
      <c r="H28" s="63">
        <f t="shared" si="2"/>
        <v>2592.9983999999999</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363.36</v>
      </c>
      <c r="G1000" s="60"/>
      <c r="H1000" s="61">
        <f t="shared" ref="H1000:H1007" si="49">F1000*$E$14</f>
        <v>12913.814399999999</v>
      </c>
    </row>
    <row r="1001" spans="1:8" s="62" customFormat="1">
      <c r="A1001" s="56" t="str">
        <f>'[2]Copy paste to Here'!T2</f>
        <v>SHIPPING HANDLING</v>
      </c>
      <c r="B1001" s="75"/>
      <c r="C1001" s="75"/>
      <c r="D1001" s="76"/>
      <c r="E1001" s="67"/>
      <c r="F1001" s="59">
        <f>Invoice!J34</f>
        <v>0</v>
      </c>
      <c r="G1001" s="60"/>
      <c r="H1001" s="61">
        <f t="shared" si="49"/>
        <v>0</v>
      </c>
    </row>
    <row r="1002" spans="1:8" s="62" customFormat="1" outlineLevel="1">
      <c r="A1002" s="56" t="str">
        <f>'[2]Copy paste to Here'!T3</f>
        <v>DISCOUNT</v>
      </c>
      <c r="B1002" s="75"/>
      <c r="C1002" s="75"/>
      <c r="D1002" s="76"/>
      <c r="E1002" s="67"/>
      <c r="F1002" s="59">
        <f>Invoice!J35</f>
        <v>0</v>
      </c>
      <c r="G1002" s="60"/>
      <c r="H1002" s="61">
        <f t="shared" si="49"/>
        <v>0</v>
      </c>
    </row>
    <row r="1003" spans="1:8" s="62" customFormat="1">
      <c r="A1003" s="56" t="str">
        <f>'[2]Copy paste to Here'!T4</f>
        <v>Total:</v>
      </c>
      <c r="B1003" s="75"/>
      <c r="C1003" s="75"/>
      <c r="D1003" s="76"/>
      <c r="E1003" s="67"/>
      <c r="F1003" s="59">
        <f>SUM(F1000:F1002)</f>
        <v>363.36</v>
      </c>
      <c r="G1003" s="60"/>
      <c r="H1003" s="61">
        <f t="shared" si="49"/>
        <v>12913.814399999999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12913.814400000001</v>
      </c>
    </row>
    <row r="1010" spans="1:8" s="21" customFormat="1">
      <c r="A1010" s="22"/>
      <c r="E1010" s="21" t="s">
        <v>177</v>
      </c>
      <c r="H1010" s="84">
        <f>(SUMIF($A$1000:$A$1008,"Total:",$H$1000:$H$1008))</f>
        <v>12913.814399999999</v>
      </c>
    </row>
    <row r="1011" spans="1:8" s="21" customFormat="1">
      <c r="E1011" s="21" t="s">
        <v>178</v>
      </c>
      <c r="H1011" s="85">
        <f>H1013-H1012</f>
        <v>12068.98</v>
      </c>
    </row>
    <row r="1012" spans="1:8" s="21" customFormat="1">
      <c r="E1012" s="21" t="s">
        <v>179</v>
      </c>
      <c r="H1012" s="85">
        <f>ROUND((H1013*7)/107,2)</f>
        <v>844.83</v>
      </c>
    </row>
    <row r="1013" spans="1:8" s="21" customFormat="1">
      <c r="E1013" s="22" t="s">
        <v>180</v>
      </c>
      <c r="H1013" s="86">
        <f>ROUND((SUMIF($A$1000:$A$1008,"Total:",$H$1000:$H$1008)),2)</f>
        <v>12913.81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
  <sheetViews>
    <sheetView workbookViewId="0">
      <selection activeCell="A5" sqref="A5"/>
    </sheetView>
  </sheetViews>
  <sheetFormatPr defaultRowHeight="15"/>
  <sheetData>
    <row r="1" spans="1:1">
      <c r="A1" s="2" t="s">
        <v>43</v>
      </c>
    </row>
    <row r="2" spans="1:1">
      <c r="A2" s="2" t="s">
        <v>718</v>
      </c>
    </row>
    <row r="3" spans="1:1">
      <c r="A3" s="2" t="s">
        <v>708</v>
      </c>
    </row>
    <row r="4" spans="1:1">
      <c r="A4" s="2" t="s">
        <v>708</v>
      </c>
    </row>
    <row r="5" spans="1:1">
      <c r="A5" s="2" t="s">
        <v>720</v>
      </c>
    </row>
    <row r="6" spans="1:1">
      <c r="A6" s="2" t="s">
        <v>722</v>
      </c>
    </row>
    <row r="7" spans="1:1">
      <c r="A7" s="2" t="s">
        <v>628</v>
      </c>
    </row>
    <row r="8" spans="1:1">
      <c r="A8" s="2" t="s">
        <v>724</v>
      </c>
    </row>
    <row r="9" spans="1:1">
      <c r="A9" s="2" t="s">
        <v>724</v>
      </c>
    </row>
    <row r="10" spans="1:1">
      <c r="A10" s="2" t="s">
        <v>724</v>
      </c>
    </row>
    <row r="11" spans="1:1">
      <c r="A11" s="2" t="s">
        <v>726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2023-09-19T10:52:36Z</cp:lastPrinted>
  <dcterms:created xsi:type="dcterms:W3CDTF">2009-06-02T18:56:54Z</dcterms:created>
  <dcterms:modified xsi:type="dcterms:W3CDTF">2023-09-19T10:52:37Z</dcterms:modified>
</cp:coreProperties>
</file>